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0730" windowHeight="11760" firstSheet="1" activeTab="1"/>
  </bookViews>
  <sheets>
    <sheet name="Reservatórios (Centro)" sheetId="20" state="hidden" r:id="rId1"/>
    <sheet name="Reservatórios (Oeste)" sheetId="21" r:id="rId2"/>
    <sheet name="Reservatórios (Norte)" sheetId="23" state="hidden" r:id="rId3"/>
    <sheet name="Reservatórios (Leste)" sheetId="22" state="hidden" r:id="rId4"/>
    <sheet name="Reservatórios (Sul)" sheetId="24" state="hidden" r:id="rId5"/>
    <sheet name="Reservatórios (todos)" sheetId="1" state="hidden" r:id="rId6"/>
    <sheet name="Lotes" sheetId="13" state="hidden" r:id="rId7"/>
    <sheet name="Gabarito" sheetId="5" state="hidden" r:id="rId8"/>
    <sheet name="Centro" sheetId="14" state="hidden" r:id="rId9"/>
    <sheet name="Oeste" sheetId="15" state="hidden" r:id="rId10"/>
    <sheet name="Norte" sheetId="17" state="hidden" r:id="rId11"/>
    <sheet name="Leste" sheetId="18" state="hidden" r:id="rId12"/>
    <sheet name="Sul" sheetId="19" state="hidden" r:id="rId13"/>
  </sheets>
  <definedNames>
    <definedName name="_xlnm._FilterDatabase" localSheetId="0" hidden="1">'Reservatórios (Centro)'!$A$1:$Z$83</definedName>
    <definedName name="_xlnm._FilterDatabase" localSheetId="3" hidden="1">'Reservatórios (Leste)'!$A$1:$Z$764</definedName>
    <definedName name="_xlnm._FilterDatabase" localSheetId="2" hidden="1">'Reservatórios (Norte)'!$A$1:$Z$401</definedName>
    <definedName name="_xlnm._FilterDatabase" localSheetId="1" hidden="1">'Reservatórios (Oeste)'!$A$1:$Z$195</definedName>
    <definedName name="_xlnm._FilterDatabase" localSheetId="4" hidden="1">'Reservatórios (Sul)'!$A$1:$Z$708</definedName>
    <definedName name="_xlnm._FilterDatabase" localSheetId="5" hidden="1">'Reservatórios (todos)'!$A$1:$Z$2147</definedName>
    <definedName name="Zona" localSheetId="11">#REF!</definedName>
    <definedName name="Zona" localSheetId="10">#REF!</definedName>
    <definedName name="Zona" localSheetId="9">#REF!</definedName>
    <definedName name="Zona" localSheetId="0">#REF!</definedName>
    <definedName name="Zona" localSheetId="3">#REF!</definedName>
    <definedName name="Zona" localSheetId="2">#REF!</definedName>
    <definedName name="Zona" localSheetId="1">#REF!</definedName>
    <definedName name="Zona" localSheetId="4">#REF!</definedName>
    <definedName name="Zona" localSheetId="12">#REF!</definedName>
    <definedName name="Zona">#REF!</definedName>
  </definedNames>
  <calcPr calcId="145621"/>
</workbook>
</file>

<file path=xl/calcChain.xml><?xml version="1.0" encoding="utf-8"?>
<calcChain xmlns="http://schemas.openxmlformats.org/spreadsheetml/2006/main">
  <c r="Y708" i="24" l="1"/>
  <c r="Y707" i="24"/>
  <c r="Y706" i="24"/>
  <c r="Y705" i="24"/>
  <c r="Y704" i="24"/>
  <c r="Y703" i="24"/>
  <c r="Y702" i="24"/>
  <c r="Y701" i="24"/>
  <c r="Y700" i="24"/>
  <c r="Y699" i="24"/>
  <c r="Y698" i="24"/>
  <c r="Y697" i="24"/>
  <c r="Y696" i="24"/>
  <c r="Y695" i="24"/>
  <c r="Y694" i="24"/>
  <c r="Y693" i="24"/>
  <c r="Y692" i="24"/>
  <c r="Y691" i="24"/>
  <c r="Z691" i="24" s="1"/>
  <c r="Y690" i="24"/>
  <c r="Y689" i="24"/>
  <c r="Y688" i="24"/>
  <c r="Y687" i="24"/>
  <c r="Y686" i="24"/>
  <c r="Z686" i="24" s="1"/>
  <c r="Y685" i="24"/>
  <c r="Z685" i="24" s="1"/>
  <c r="Y684" i="24"/>
  <c r="Y683" i="24"/>
  <c r="Y682" i="24"/>
  <c r="Y681" i="24"/>
  <c r="Y680" i="24"/>
  <c r="Z680" i="24" s="1"/>
  <c r="Y679" i="24"/>
  <c r="Z679" i="24" s="1"/>
  <c r="Y678" i="24"/>
  <c r="Y677" i="24"/>
  <c r="Y676" i="24"/>
  <c r="Y675" i="24"/>
  <c r="Y674" i="24"/>
  <c r="Z674" i="24" s="1"/>
  <c r="Y673" i="24"/>
  <c r="Y672" i="24"/>
  <c r="Y671" i="24"/>
  <c r="Y670" i="24"/>
  <c r="Y669" i="24"/>
  <c r="Y668" i="24"/>
  <c r="Y667" i="24"/>
  <c r="Z667" i="24" s="1"/>
  <c r="Y666" i="24"/>
  <c r="Y665" i="24"/>
  <c r="Y664" i="24"/>
  <c r="Y663" i="24"/>
  <c r="Y662" i="24"/>
  <c r="Z662" i="24" s="1"/>
  <c r="Y661" i="24"/>
  <c r="Z661" i="24" s="1"/>
  <c r="Y660" i="24"/>
  <c r="Y659" i="24"/>
  <c r="Y658" i="24"/>
  <c r="Y657" i="24"/>
  <c r="Y656" i="24"/>
  <c r="Z656" i="24" s="1"/>
  <c r="Y655" i="24"/>
  <c r="Y654" i="24"/>
  <c r="Y653" i="24"/>
  <c r="Y652" i="24"/>
  <c r="Y651" i="24"/>
  <c r="Y650" i="24"/>
  <c r="Z650" i="24" s="1"/>
  <c r="Y649" i="24"/>
  <c r="Z649" i="24" s="1"/>
  <c r="Y648" i="24"/>
  <c r="Y647" i="24"/>
  <c r="Y646" i="24"/>
  <c r="Y645" i="24"/>
  <c r="Y644" i="24"/>
  <c r="Y643" i="24"/>
  <c r="Z643" i="24" s="1"/>
  <c r="Y642" i="24"/>
  <c r="Y641" i="24"/>
  <c r="Y640" i="24"/>
  <c r="Y639" i="24"/>
  <c r="Y638" i="24"/>
  <c r="Y637" i="24"/>
  <c r="Y636" i="24"/>
  <c r="Y635" i="24"/>
  <c r="Y634" i="24"/>
  <c r="Y633" i="24"/>
  <c r="Y632" i="24"/>
  <c r="Z632" i="24" s="1"/>
  <c r="Y631" i="24"/>
  <c r="Z631" i="24" s="1"/>
  <c r="Y630" i="24"/>
  <c r="Y629" i="24"/>
  <c r="Y628" i="24"/>
  <c r="Y627" i="24"/>
  <c r="Y626" i="24"/>
  <c r="Z626" i="24" s="1"/>
  <c r="Y625" i="24"/>
  <c r="Z625" i="24" s="1"/>
  <c r="Y624" i="24"/>
  <c r="Y623" i="24"/>
  <c r="Y622" i="24"/>
  <c r="Z622" i="24" s="1"/>
  <c r="Y621" i="24"/>
  <c r="Y620" i="24"/>
  <c r="Y619" i="24"/>
  <c r="Y618" i="24"/>
  <c r="Y617" i="24"/>
  <c r="Y616" i="24"/>
  <c r="Y615" i="24"/>
  <c r="Y614" i="24"/>
  <c r="Y613" i="24"/>
  <c r="Y612" i="24"/>
  <c r="Y611" i="24"/>
  <c r="Y610" i="24"/>
  <c r="Y609" i="24"/>
  <c r="Y608" i="24"/>
  <c r="Z608" i="24" s="1"/>
  <c r="Y607" i="24"/>
  <c r="Z607" i="24" s="1"/>
  <c r="Y606" i="24"/>
  <c r="Y605" i="24"/>
  <c r="Y604" i="24"/>
  <c r="Y603" i="24"/>
  <c r="Y602" i="24"/>
  <c r="Z602" i="24" s="1"/>
  <c r="Y601" i="24"/>
  <c r="Y600" i="24"/>
  <c r="Y599" i="24"/>
  <c r="Y598" i="24"/>
  <c r="Z598" i="24" s="1"/>
  <c r="Y597" i="24"/>
  <c r="Y596" i="24"/>
  <c r="Y595" i="24"/>
  <c r="Y594" i="24"/>
  <c r="Y593" i="24"/>
  <c r="Y592" i="24"/>
  <c r="Y591" i="24"/>
  <c r="Z591" i="24" s="1"/>
  <c r="Y590" i="24"/>
  <c r="Z590" i="24" s="1"/>
  <c r="Y589" i="24"/>
  <c r="Z589" i="24" s="1"/>
  <c r="Y588" i="24"/>
  <c r="Y587" i="24"/>
  <c r="Y586" i="24"/>
  <c r="Y585" i="24"/>
  <c r="Y584" i="24"/>
  <c r="Z584" i="24" s="1"/>
  <c r="Y583" i="24"/>
  <c r="Z583" i="24" s="1"/>
  <c r="Y582" i="24"/>
  <c r="Y581" i="24"/>
  <c r="Y580" i="24"/>
  <c r="Y579" i="24"/>
  <c r="Y578" i="24"/>
  <c r="Z578" i="24" s="1"/>
  <c r="Y577" i="24"/>
  <c r="Z577" i="24" s="1"/>
  <c r="Y576" i="24"/>
  <c r="Y575" i="24"/>
  <c r="Y574" i="24"/>
  <c r="Y573" i="24"/>
  <c r="Y572" i="24"/>
  <c r="Y571" i="24"/>
  <c r="Y570" i="24"/>
  <c r="Y569" i="24"/>
  <c r="Y568" i="24"/>
  <c r="Y567" i="24"/>
  <c r="Y566" i="24"/>
  <c r="Z566" i="24" s="1"/>
  <c r="Y565" i="24"/>
  <c r="Y564" i="24"/>
  <c r="Y563" i="24"/>
  <c r="Y562" i="24"/>
  <c r="Y561" i="24"/>
  <c r="Y560" i="24"/>
  <c r="Z560" i="24" s="1"/>
  <c r="Y559" i="24"/>
  <c r="Z559" i="24" s="1"/>
  <c r="Y558" i="24"/>
  <c r="Y557" i="24"/>
  <c r="Y556" i="24"/>
  <c r="Y555" i="24"/>
  <c r="Y554" i="24"/>
  <c r="Z554" i="24" s="1"/>
  <c r="Y553" i="24"/>
  <c r="Z553" i="24" s="1"/>
  <c r="Y552" i="24"/>
  <c r="Y551" i="24"/>
  <c r="Y550" i="24"/>
  <c r="Y549" i="24"/>
  <c r="Y548" i="24"/>
  <c r="Z548" i="24" s="1"/>
  <c r="Y547" i="24"/>
  <c r="Z547" i="24" s="1"/>
  <c r="Y546" i="24"/>
  <c r="Y545" i="24"/>
  <c r="Z545" i="24" s="1"/>
  <c r="Y544" i="24"/>
  <c r="Y543" i="24"/>
  <c r="Y542" i="24"/>
  <c r="Y541" i="24"/>
  <c r="Z541" i="24" s="1"/>
  <c r="Y540" i="24"/>
  <c r="Y539" i="24"/>
  <c r="Y538" i="24"/>
  <c r="Y537" i="24"/>
  <c r="Z537" i="24" s="1"/>
  <c r="Y536" i="24"/>
  <c r="Z536" i="24" s="1"/>
  <c r="Y535" i="24"/>
  <c r="Z535" i="24" s="1"/>
  <c r="Y534" i="24"/>
  <c r="Y533" i="24"/>
  <c r="Z533" i="24" s="1"/>
  <c r="Y532" i="24"/>
  <c r="Y531" i="24"/>
  <c r="Y530" i="24"/>
  <c r="Z530" i="24" s="1"/>
  <c r="Y529" i="24"/>
  <c r="Z529" i="24" s="1"/>
  <c r="Y528" i="24"/>
  <c r="Y527" i="24"/>
  <c r="Z527" i="24" s="1"/>
  <c r="Y526" i="24"/>
  <c r="Y525" i="24"/>
  <c r="Y524" i="24"/>
  <c r="Y523" i="24"/>
  <c r="Y522" i="24"/>
  <c r="Y521" i="24"/>
  <c r="Y520" i="24"/>
  <c r="Z520" i="24" s="1"/>
  <c r="Y519" i="24"/>
  <c r="Y518" i="24"/>
  <c r="Z518" i="24" s="1"/>
  <c r="Y517" i="24"/>
  <c r="Z517" i="24" s="1"/>
  <c r="Y516" i="24"/>
  <c r="Y515" i="24"/>
  <c r="Z515" i="24" s="1"/>
  <c r="Y514" i="24"/>
  <c r="Y513" i="24"/>
  <c r="Y512" i="24"/>
  <c r="Z512" i="24" s="1"/>
  <c r="Y511" i="24"/>
  <c r="Y510" i="24"/>
  <c r="Y509" i="24"/>
  <c r="Y508" i="24"/>
  <c r="Y507" i="24"/>
  <c r="Y506" i="24"/>
  <c r="Y505" i="24"/>
  <c r="Z505" i="24" s="1"/>
  <c r="Y504" i="24"/>
  <c r="Y503" i="24"/>
  <c r="Y502" i="24"/>
  <c r="Y501" i="24"/>
  <c r="Y500" i="24"/>
  <c r="Y499" i="24"/>
  <c r="Z499" i="24" s="1"/>
  <c r="Y498" i="24"/>
  <c r="Y497" i="24"/>
  <c r="Y496" i="24"/>
  <c r="Z496" i="24" s="1"/>
  <c r="Y495" i="24"/>
  <c r="Y494" i="24"/>
  <c r="Y493" i="24"/>
  <c r="Z493" i="24" s="1"/>
  <c r="Y492" i="24"/>
  <c r="Y491" i="24"/>
  <c r="Y490" i="24"/>
  <c r="Y489" i="24"/>
  <c r="Y488" i="24"/>
  <c r="Y487" i="24"/>
  <c r="Y486" i="24"/>
  <c r="Y485" i="24"/>
  <c r="Y484" i="24"/>
  <c r="Z484" i="24" s="1"/>
  <c r="Y483" i="24"/>
  <c r="Y482" i="24"/>
  <c r="Z490" i="24" s="1"/>
  <c r="Y481" i="24"/>
  <c r="Y480" i="24"/>
  <c r="Y479" i="24"/>
  <c r="Y478" i="24"/>
  <c r="Y477" i="24"/>
  <c r="Y476" i="24"/>
  <c r="Y475" i="24"/>
  <c r="Z475" i="24" s="1"/>
  <c r="Y474" i="24"/>
  <c r="Y473" i="24"/>
  <c r="Y472" i="24"/>
  <c r="Y471" i="24"/>
  <c r="Y470" i="24"/>
  <c r="Y469" i="24"/>
  <c r="Y468" i="24"/>
  <c r="Y467" i="24"/>
  <c r="Y466" i="24"/>
  <c r="Y465" i="24"/>
  <c r="Y464" i="24"/>
  <c r="Y463" i="24"/>
  <c r="Z463" i="24" s="1"/>
  <c r="Y462" i="24"/>
  <c r="Y461" i="24"/>
  <c r="Y460" i="24"/>
  <c r="Y459" i="24"/>
  <c r="Y458" i="24"/>
  <c r="Y457" i="24"/>
  <c r="Z457" i="24" s="1"/>
  <c r="Y456" i="24"/>
  <c r="Y455" i="24"/>
  <c r="Y454" i="24"/>
  <c r="Y453" i="24"/>
  <c r="Y452" i="24"/>
  <c r="Y451" i="24"/>
  <c r="Y450" i="24"/>
  <c r="Y449" i="24"/>
  <c r="Y448" i="24"/>
  <c r="Y447" i="24"/>
  <c r="Y446" i="24"/>
  <c r="Y445" i="24"/>
  <c r="Z445" i="24" s="1"/>
  <c r="Y444" i="24"/>
  <c r="Y443" i="24"/>
  <c r="Y442" i="24"/>
  <c r="Y441" i="24"/>
  <c r="Y440" i="24"/>
  <c r="Y439" i="24"/>
  <c r="Z439" i="24" s="1"/>
  <c r="Y438" i="24"/>
  <c r="Y437" i="24"/>
  <c r="Y436" i="24"/>
  <c r="Y435" i="24"/>
  <c r="Y434" i="24"/>
  <c r="Y433" i="24"/>
  <c r="Z433" i="24" s="1"/>
  <c r="Y432" i="24"/>
  <c r="Y431" i="24"/>
  <c r="Y430" i="24"/>
  <c r="Y429" i="24"/>
  <c r="Y428" i="24"/>
  <c r="Y427" i="24"/>
  <c r="Z427" i="24" s="1"/>
  <c r="Y426" i="24"/>
  <c r="Y425" i="24"/>
  <c r="Y424" i="24"/>
  <c r="Y423" i="24"/>
  <c r="Y422" i="24"/>
  <c r="Y421" i="24"/>
  <c r="Y420" i="24"/>
  <c r="Y419" i="24"/>
  <c r="Y418" i="24"/>
  <c r="Y417" i="24"/>
  <c r="Y416" i="24"/>
  <c r="Y415" i="24"/>
  <c r="Z415" i="24" s="1"/>
  <c r="Y414" i="24"/>
  <c r="Y413" i="24"/>
  <c r="Y412" i="24"/>
  <c r="Y411" i="24"/>
  <c r="Y410" i="24"/>
  <c r="Y409" i="24"/>
  <c r="Z409" i="24" s="1"/>
  <c r="Y408" i="24"/>
  <c r="Y407" i="24"/>
  <c r="Y406" i="24"/>
  <c r="Z406" i="24" s="1"/>
  <c r="Y405" i="24"/>
  <c r="Y404" i="24"/>
  <c r="Y403" i="24"/>
  <c r="Y402" i="24"/>
  <c r="Y401" i="24"/>
  <c r="Y400" i="24"/>
  <c r="Y399" i="24"/>
  <c r="Y398" i="24"/>
  <c r="Y397" i="24"/>
  <c r="Z397" i="24" s="1"/>
  <c r="Y396" i="24"/>
  <c r="Y395" i="24"/>
  <c r="Y394" i="24"/>
  <c r="Y393" i="24"/>
  <c r="Z393" i="24" s="1"/>
  <c r="Y392" i="24"/>
  <c r="Y391" i="24"/>
  <c r="Y390" i="24"/>
  <c r="Y389" i="24"/>
  <c r="Y388" i="24"/>
  <c r="Y387" i="24"/>
  <c r="Y386" i="24"/>
  <c r="Y385" i="24"/>
  <c r="Y384" i="24"/>
  <c r="Y383" i="24"/>
  <c r="Y382" i="24"/>
  <c r="Y381" i="24"/>
  <c r="Y380" i="24"/>
  <c r="Y379" i="24"/>
  <c r="Z379" i="24" s="1"/>
  <c r="Y378" i="24"/>
  <c r="Y377" i="24"/>
  <c r="Y376" i="24"/>
  <c r="Y375" i="24"/>
  <c r="Y374" i="24"/>
  <c r="Y373" i="24"/>
  <c r="Z373" i="24" s="1"/>
  <c r="Y372" i="24"/>
  <c r="Y371" i="24"/>
  <c r="Y370" i="24"/>
  <c r="Y369" i="24"/>
  <c r="Y368" i="24"/>
  <c r="Y367" i="24"/>
  <c r="Y366" i="24"/>
  <c r="Y365" i="24"/>
  <c r="Y364" i="24"/>
  <c r="Z364" i="24" s="1"/>
  <c r="Y363" i="24"/>
  <c r="Y362" i="24"/>
  <c r="Y361" i="24"/>
  <c r="Y360" i="24"/>
  <c r="Y359" i="24"/>
  <c r="Y358" i="24"/>
  <c r="Y357" i="24"/>
  <c r="Y356" i="24"/>
  <c r="Y355" i="24"/>
  <c r="Z355" i="24" s="1"/>
  <c r="Y354" i="24"/>
  <c r="Y353" i="24"/>
  <c r="Y352" i="24"/>
  <c r="Z352" i="24" s="1"/>
  <c r="Y351" i="24"/>
  <c r="Y350" i="24"/>
  <c r="Y349" i="24"/>
  <c r="Y348" i="24"/>
  <c r="Y347" i="24"/>
  <c r="Y346" i="24"/>
  <c r="Y345" i="24"/>
  <c r="Y344" i="24"/>
  <c r="Y343" i="24"/>
  <c r="Z343" i="24" s="1"/>
  <c r="Y342" i="24"/>
  <c r="Y341" i="24"/>
  <c r="Y340" i="24"/>
  <c r="Y339" i="24"/>
  <c r="Z339" i="24" s="1"/>
  <c r="Y338" i="24"/>
  <c r="Y337" i="24"/>
  <c r="Y336" i="24"/>
  <c r="Y335" i="24"/>
  <c r="Y334" i="24"/>
  <c r="Y333" i="24"/>
  <c r="Z708" i="24"/>
  <c r="Y332" i="24"/>
  <c r="Z707" i="24"/>
  <c r="Z706" i="24"/>
  <c r="Y331" i="24"/>
  <c r="Y330" i="24"/>
  <c r="Z705" i="24" s="1"/>
  <c r="Y329" i="24"/>
  <c r="Z704" i="24" s="1"/>
  <c r="Y328" i="24"/>
  <c r="Z703" i="24" s="1"/>
  <c r="Z702" i="24"/>
  <c r="Y327" i="24"/>
  <c r="Z700" i="24" s="1"/>
  <c r="Z699" i="24"/>
  <c r="Y326" i="24"/>
  <c r="Y325" i="24"/>
  <c r="Z698" i="24" s="1"/>
  <c r="Z697" i="24"/>
  <c r="Y324" i="24"/>
  <c r="Y323" i="24"/>
  <c r="Z695" i="24" s="1"/>
  <c r="Z694" i="24"/>
  <c r="Y322" i="24"/>
  <c r="Z693" i="24" s="1"/>
  <c r="Z690" i="24"/>
  <c r="Z689" i="24"/>
  <c r="Z688" i="24"/>
  <c r="Z687" i="24"/>
  <c r="Z683" i="24"/>
  <c r="Z681" i="24"/>
  <c r="Z678" i="24"/>
  <c r="Z677" i="24"/>
  <c r="Z676" i="24"/>
  <c r="Z672" i="24"/>
  <c r="Z671" i="24"/>
  <c r="Z670" i="24"/>
  <c r="Z669" i="24"/>
  <c r="Z668" i="24"/>
  <c r="Z665" i="24"/>
  <c r="Z663" i="24"/>
  <c r="Z660" i="24"/>
  <c r="Z659" i="24"/>
  <c r="Z658" i="24"/>
  <c r="Z654" i="24"/>
  <c r="Z653" i="24"/>
  <c r="Z652" i="24"/>
  <c r="Z651" i="24"/>
  <c r="Z647" i="24"/>
  <c r="Z645" i="24"/>
  <c r="Z644" i="24"/>
  <c r="Z642" i="24"/>
  <c r="Z641" i="24"/>
  <c r="Z640" i="24"/>
  <c r="Z638" i="24"/>
  <c r="Z636" i="24"/>
  <c r="Z635" i="24"/>
  <c r="Z634" i="24"/>
  <c r="Z633" i="24"/>
  <c r="Z629" i="24"/>
  <c r="Z627" i="24"/>
  <c r="Z624" i="24"/>
  <c r="Z623" i="24"/>
  <c r="Z620" i="24"/>
  <c r="Z618" i="24"/>
  <c r="Z617" i="24"/>
  <c r="Z616" i="24"/>
  <c r="Z615" i="24"/>
  <c r="Z614" i="24"/>
  <c r="Z613" i="24"/>
  <c r="Z611" i="24"/>
  <c r="Z609" i="24"/>
  <c r="Z606" i="24"/>
  <c r="Z605" i="24"/>
  <c r="Z604" i="24"/>
  <c r="Z600" i="24"/>
  <c r="Z599" i="24"/>
  <c r="Z596" i="24"/>
  <c r="Z594" i="24"/>
  <c r="Z593" i="24"/>
  <c r="Z592" i="24"/>
  <c r="Z588" i="24"/>
  <c r="Z587" i="24"/>
  <c r="Z585" i="24"/>
  <c r="Z582" i="24"/>
  <c r="Z581" i="24"/>
  <c r="Z580" i="24"/>
  <c r="Z579" i="24"/>
  <c r="Z576" i="24"/>
  <c r="Z575" i="24"/>
  <c r="Z574" i="24"/>
  <c r="Z573" i="24"/>
  <c r="Z571" i="24"/>
  <c r="Z570" i="24"/>
  <c r="Z569" i="24"/>
  <c r="Z567" i="24"/>
  <c r="Z564" i="24"/>
  <c r="Z563" i="24"/>
  <c r="Z562" i="24"/>
  <c r="Z561" i="24"/>
  <c r="Z558" i="24"/>
  <c r="Z557" i="24"/>
  <c r="Z556" i="24"/>
  <c r="Z555" i="24"/>
  <c r="Z552" i="24"/>
  <c r="Z551" i="24"/>
  <c r="Z549" i="24"/>
  <c r="Z546" i="24"/>
  <c r="Z544" i="24"/>
  <c r="Z542" i="24"/>
  <c r="Z540" i="24"/>
  <c r="Z538" i="24"/>
  <c r="Z534" i="24"/>
  <c r="Z532" i="24"/>
  <c r="Z531" i="24"/>
  <c r="Z528" i="24"/>
  <c r="Z526" i="24"/>
  <c r="Z524" i="24"/>
  <c r="Z523" i="24"/>
  <c r="Z522" i="24"/>
  <c r="Z521" i="24"/>
  <c r="Z519" i="24"/>
  <c r="Z516" i="24"/>
  <c r="Z513" i="24"/>
  <c r="Z510" i="24"/>
  <c r="Y321" i="24"/>
  <c r="Y320" i="24"/>
  <c r="Z508" i="24"/>
  <c r="Y319" i="24"/>
  <c r="Y318" i="24"/>
  <c r="Y317" i="24"/>
  <c r="Y316" i="24"/>
  <c r="Z504" i="24"/>
  <c r="Y315" i="24"/>
  <c r="Y314" i="24"/>
  <c r="Z502" i="24"/>
  <c r="Y313" i="24"/>
  <c r="Y312" i="24"/>
  <c r="Y311" i="24"/>
  <c r="Z500" i="24" s="1"/>
  <c r="Y310" i="24"/>
  <c r="Y309" i="24"/>
  <c r="Z498" i="24" s="1"/>
  <c r="Y308" i="24"/>
  <c r="Z497" i="24" s="1"/>
  <c r="Y307" i="24"/>
  <c r="Z307" i="24" s="1"/>
  <c r="Z495" i="24"/>
  <c r="Y306" i="24"/>
  <c r="Y305" i="24"/>
  <c r="Y304" i="24"/>
  <c r="Z492" i="24"/>
  <c r="Y303" i="24"/>
  <c r="Y302" i="24"/>
  <c r="Z491" i="24" s="1"/>
  <c r="Y301" i="24"/>
  <c r="Y300" i="24"/>
  <c r="Y299" i="24"/>
  <c r="Y298" i="24"/>
  <c r="Z486" i="24"/>
  <c r="Y297" i="24"/>
  <c r="Y296" i="24"/>
  <c r="Z485" i="24" s="1"/>
  <c r="Y295" i="24"/>
  <c r="Y294" i="24"/>
  <c r="Y293" i="24"/>
  <c r="Z482" i="24" s="1"/>
  <c r="Z481" i="24"/>
  <c r="Y292" i="24"/>
  <c r="Z292" i="24" s="1"/>
  <c r="Y291" i="24"/>
  <c r="Z480" i="24" s="1"/>
  <c r="Y290" i="24"/>
  <c r="Z479" i="24" s="1"/>
  <c r="Y289" i="24"/>
  <c r="Z477" i="24"/>
  <c r="Y288" i="24"/>
  <c r="Y287" i="24"/>
  <c r="Y286" i="24"/>
  <c r="Z474" i="24"/>
  <c r="Y285" i="24"/>
  <c r="Z285" i="24" s="1"/>
  <c r="Y284" i="24"/>
  <c r="Z473" i="24" s="1"/>
  <c r="Y283" i="24"/>
  <c r="Y282" i="24"/>
  <c r="Z471" i="24" s="1"/>
  <c r="Y281" i="24"/>
  <c r="Y280" i="24"/>
  <c r="Z468" i="24"/>
  <c r="Y279" i="24"/>
  <c r="Y278" i="24"/>
  <c r="Z466" i="24"/>
  <c r="Y277" i="24"/>
  <c r="Z465" i="24"/>
  <c r="Y276" i="24"/>
  <c r="Y275" i="24"/>
  <c r="Y274" i="24"/>
  <c r="Y273" i="24"/>
  <c r="Z462" i="24" s="1"/>
  <c r="Y272" i="24"/>
  <c r="Z461" i="24" s="1"/>
  <c r="Y271" i="24"/>
  <c r="Z460" i="24" s="1"/>
  <c r="Z459" i="24"/>
  <c r="Y270" i="24"/>
  <c r="Y269" i="24"/>
  <c r="Y268" i="24"/>
  <c r="Y267" i="24"/>
  <c r="Z456" i="24" s="1"/>
  <c r="Y266" i="24"/>
  <c r="Z455" i="24" s="1"/>
  <c r="Y265" i="24"/>
  <c r="Y264" i="24"/>
  <c r="Z453" i="24" s="1"/>
  <c r="Y263" i="24"/>
  <c r="Y262" i="24"/>
  <c r="Z450" i="24"/>
  <c r="Y261" i="24"/>
  <c r="Y260" i="24"/>
  <c r="Z448" i="24"/>
  <c r="Y259" i="24"/>
  <c r="Z447" i="24"/>
  <c r="Y258" i="24"/>
  <c r="Z310" i="24" s="1"/>
  <c r="Y257" i="24"/>
  <c r="Z446" i="24" s="1"/>
  <c r="Y256" i="24"/>
  <c r="Y255" i="24"/>
  <c r="Z444" i="24" s="1"/>
  <c r="Y254" i="24"/>
  <c r="Z443" i="24" s="1"/>
  <c r="Y253" i="24"/>
  <c r="Z442" i="24" s="1"/>
  <c r="Z441" i="24"/>
  <c r="Y252" i="24"/>
  <c r="Y251" i="24"/>
  <c r="Y250" i="24"/>
  <c r="Z438" i="24"/>
  <c r="Y249" i="24"/>
  <c r="Y248" i="24"/>
  <c r="Z436" i="24"/>
  <c r="Y247" i="24"/>
  <c r="Z435" i="24"/>
  <c r="Y246" i="24"/>
  <c r="Z246" i="24" s="1"/>
  <c r="Y245" i="24"/>
  <c r="Z434" i="24" s="1"/>
  <c r="Y244" i="24"/>
  <c r="Y243" i="24"/>
  <c r="Z432" i="24" s="1"/>
  <c r="Y242" i="24"/>
  <c r="Z431" i="24" s="1"/>
  <c r="Z430" i="24"/>
  <c r="Y241" i="24"/>
  <c r="Y240" i="24"/>
  <c r="Y239" i="24"/>
  <c r="Y238" i="24"/>
  <c r="Z238" i="24" s="1"/>
  <c r="Z426" i="24"/>
  <c r="Y237" i="24"/>
  <c r="Z237" i="24" s="1"/>
  <c r="Y236" i="24"/>
  <c r="Z425" i="24" s="1"/>
  <c r="Z424" i="24"/>
  <c r="Y235" i="24"/>
  <c r="Y234" i="24"/>
  <c r="Z423" i="24" s="1"/>
  <c r="Y233" i="24"/>
  <c r="Z422" i="24" s="1"/>
  <c r="Z421" i="24"/>
  <c r="Y232" i="24"/>
  <c r="Z420" i="24"/>
  <c r="Y231" i="24"/>
  <c r="Z256" i="24" s="1"/>
  <c r="Y230" i="24"/>
  <c r="Z419" i="24" s="1"/>
  <c r="Z418" i="24"/>
  <c r="Y229" i="24"/>
  <c r="Z417" i="24"/>
  <c r="Y228" i="24"/>
  <c r="Y227" i="24"/>
  <c r="Y226" i="24"/>
  <c r="Z226" i="24" s="1"/>
  <c r="Y225" i="24"/>
  <c r="Y224" i="24"/>
  <c r="Z413" i="24" s="1"/>
  <c r="Z412" i="24"/>
  <c r="Y223" i="24"/>
  <c r="Z411" i="24"/>
  <c r="Y222" i="24"/>
  <c r="Z222" i="24" s="1"/>
  <c r="Y221" i="24"/>
  <c r="Z221" i="24" s="1"/>
  <c r="Y220" i="24"/>
  <c r="Z408" i="24"/>
  <c r="Y219" i="24"/>
  <c r="Y218" i="24"/>
  <c r="Z407" i="24" s="1"/>
  <c r="Y217" i="24"/>
  <c r="Y216" i="24"/>
  <c r="Z405" i="24" s="1"/>
  <c r="Y215" i="24"/>
  <c r="Y214" i="24"/>
  <c r="Z402" i="24"/>
  <c r="Y213" i="24"/>
  <c r="Z213" i="24" s="1"/>
  <c r="Y212" i="24"/>
  <c r="Z401" i="24" s="1"/>
  <c r="Z400" i="24"/>
  <c r="Y211" i="24"/>
  <c r="Y210" i="24"/>
  <c r="Y209" i="24"/>
  <c r="Y208" i="24"/>
  <c r="Y207" i="24"/>
  <c r="Z396" i="24" s="1"/>
  <c r="Y206" i="24"/>
  <c r="Y205" i="24"/>
  <c r="Z394" i="24" s="1"/>
  <c r="Y204" i="24"/>
  <c r="Y203" i="24"/>
  <c r="Z392" i="24" s="1"/>
  <c r="Z391" i="24"/>
  <c r="Y202" i="24"/>
  <c r="Z390" i="24"/>
  <c r="Y201" i="24"/>
  <c r="Y200" i="24"/>
  <c r="Z389" i="24" s="1"/>
  <c r="Z388" i="24"/>
  <c r="Y199" i="24"/>
  <c r="Y198" i="24"/>
  <c r="Z387" i="24" s="1"/>
  <c r="Y197" i="24"/>
  <c r="Y196" i="24"/>
  <c r="Z384" i="24"/>
  <c r="Y195" i="24"/>
  <c r="Z195" i="24" s="1"/>
  <c r="Y194" i="24"/>
  <c r="Z383" i="24" s="1"/>
  <c r="Z382" i="24"/>
  <c r="Y193" i="24"/>
  <c r="Y192" i="24"/>
  <c r="Z192" i="24" s="1"/>
  <c r="Y191" i="24"/>
  <c r="Y190" i="24"/>
  <c r="Y189" i="24"/>
  <c r="Z378" i="24" s="1"/>
  <c r="Y188" i="24"/>
  <c r="Y187" i="24"/>
  <c r="Z376" i="24" s="1"/>
  <c r="Z375" i="24"/>
  <c r="Y186" i="24"/>
  <c r="Z186" i="24" s="1"/>
  <c r="Y185" i="24"/>
  <c r="Y184" i="24"/>
  <c r="Z205" i="24" s="1"/>
  <c r="Z372" i="24"/>
  <c r="Y183" i="24"/>
  <c r="Y182" i="24"/>
  <c r="Z371" i="24" s="1"/>
  <c r="Z370" i="24"/>
  <c r="Y181" i="24"/>
  <c r="Y180" i="24"/>
  <c r="Y179" i="24"/>
  <c r="Y178" i="24"/>
  <c r="Z366" i="24"/>
  <c r="Y177" i="24"/>
  <c r="Y176" i="24"/>
  <c r="Z365" i="24" s="1"/>
  <c r="Y175" i="24"/>
  <c r="Z363" i="24"/>
  <c r="Y174" i="24"/>
  <c r="Z174" i="24" s="1"/>
  <c r="Y173" i="24"/>
  <c r="Z362" i="24" s="1"/>
  <c r="Z361" i="24"/>
  <c r="Y172" i="24"/>
  <c r="Y171" i="24"/>
  <c r="Z360" i="24" s="1"/>
  <c r="Y170" i="24"/>
  <c r="Z359" i="24" s="1"/>
  <c r="Y169" i="24"/>
  <c r="Z358" i="24" s="1"/>
  <c r="Z357" i="24"/>
  <c r="Y168" i="24"/>
  <c r="Y167" i="24"/>
  <c r="Y166" i="24"/>
  <c r="Z354" i="24"/>
  <c r="Y165" i="24"/>
  <c r="Y164" i="24"/>
  <c r="Z353" i="24" s="1"/>
  <c r="Y163" i="24"/>
  <c r="Y162" i="24"/>
  <c r="Z351" i="24" s="1"/>
  <c r="Y161" i="24"/>
  <c r="Y160" i="24"/>
  <c r="Z348" i="24"/>
  <c r="Y159" i="24"/>
  <c r="Z159" i="24" s="1"/>
  <c r="Y158" i="24"/>
  <c r="Z347" i="24" s="1"/>
  <c r="Z346" i="24"/>
  <c r="Y157" i="24"/>
  <c r="Z345" i="24"/>
  <c r="Y156" i="24"/>
  <c r="Z75" i="24" s="1"/>
  <c r="Y155" i="24"/>
  <c r="Z344" i="24" s="1"/>
  <c r="Y154" i="24"/>
  <c r="Y153" i="24"/>
  <c r="Z342" i="24" s="1"/>
  <c r="Y152" i="24"/>
  <c r="Z341" i="24" s="1"/>
  <c r="Y151" i="24"/>
  <c r="Z340" i="24" s="1"/>
  <c r="Y150" i="24"/>
  <c r="Y149" i="24"/>
  <c r="Y148" i="24"/>
  <c r="Z336" i="24"/>
  <c r="Y147" i="24"/>
  <c r="Y146" i="24"/>
  <c r="Z146" i="24" s="1"/>
  <c r="Z334" i="24"/>
  <c r="Y145" i="24"/>
  <c r="Y144" i="24"/>
  <c r="Z333" i="24" s="1"/>
  <c r="Y143" i="24"/>
  <c r="Y142" i="24"/>
  <c r="Z331" i="24" s="1"/>
  <c r="Y141" i="24"/>
  <c r="Z141" i="24" s="1"/>
  <c r="Y140" i="24"/>
  <c r="Z329" i="24" s="1"/>
  <c r="Y139" i="24"/>
  <c r="Z327" i="24"/>
  <c r="Y138" i="24"/>
  <c r="Y137" i="24"/>
  <c r="Z325" i="24"/>
  <c r="Y136" i="24"/>
  <c r="Y135" i="24"/>
  <c r="Z324" i="24" s="1"/>
  <c r="Y134" i="24"/>
  <c r="Z323" i="24" s="1"/>
  <c r="Y133" i="24"/>
  <c r="Z322" i="24" s="1"/>
  <c r="Y132" i="24"/>
  <c r="Y131" i="24"/>
  <c r="Y130" i="24"/>
  <c r="Z319" i="24" s="1"/>
  <c r="Z318" i="24"/>
  <c r="Y129" i="24"/>
  <c r="Y128" i="24"/>
  <c r="Z316" i="24"/>
  <c r="Y127" i="24"/>
  <c r="Y126" i="24"/>
  <c r="Z315" i="24" s="1"/>
  <c r="Y125" i="24"/>
  <c r="Z314" i="24" s="1"/>
  <c r="Y124" i="24"/>
  <c r="Z313" i="24" s="1"/>
  <c r="Y123" i="24"/>
  <c r="Y122" i="24"/>
  <c r="Z122" i="24" s="1"/>
  <c r="Y121" i="24"/>
  <c r="Z309" i="24"/>
  <c r="Y120" i="24"/>
  <c r="Y119" i="24"/>
  <c r="Y118" i="24"/>
  <c r="Y117" i="24"/>
  <c r="Z306" i="24" s="1"/>
  <c r="Y116" i="24"/>
  <c r="Z305" i="24" s="1"/>
  <c r="Y115" i="24"/>
  <c r="Z304" i="24" s="1"/>
  <c r="Y114" i="24"/>
  <c r="Y113" i="24"/>
  <c r="Y112" i="24"/>
  <c r="Z112" i="24" s="1"/>
  <c r="Z300" i="24"/>
  <c r="Y111" i="24"/>
  <c r="Y110" i="24"/>
  <c r="Z299" i="24" s="1"/>
  <c r="Y109" i="24"/>
  <c r="Y108" i="24"/>
  <c r="Y107" i="24"/>
  <c r="Z296" i="24" s="1"/>
  <c r="Y106" i="24"/>
  <c r="Z295" i="24" s="1"/>
  <c r="Y105" i="24"/>
  <c r="Y104" i="24"/>
  <c r="Y103" i="24"/>
  <c r="Y102" i="24"/>
  <c r="Y101" i="24"/>
  <c r="Z290" i="24" s="1"/>
  <c r="Z289" i="24"/>
  <c r="Y100" i="24"/>
  <c r="Y99" i="24"/>
  <c r="Y98" i="24"/>
  <c r="Y97" i="24"/>
  <c r="Z286" i="24" s="1"/>
  <c r="Y96" i="24"/>
  <c r="Z96" i="24" s="1"/>
  <c r="Y95" i="24"/>
  <c r="Y94" i="24"/>
  <c r="Z282" i="24"/>
  <c r="Y93" i="24"/>
  <c r="Y92" i="24"/>
  <c r="Z280" i="24"/>
  <c r="Y91" i="24"/>
  <c r="Y90" i="24"/>
  <c r="Y89" i="24"/>
  <c r="Z278" i="24" s="1"/>
  <c r="Y88" i="24"/>
  <c r="Z277" i="24" s="1"/>
  <c r="Y87" i="24"/>
  <c r="Y86" i="24"/>
  <c r="Z274" i="24"/>
  <c r="Y85" i="24"/>
  <c r="Z273" i="24"/>
  <c r="Y84" i="24"/>
  <c r="Y83" i="24"/>
  <c r="Y82" i="24"/>
  <c r="Z82" i="24" s="1"/>
  <c r="Y81" i="24"/>
  <c r="Z270" i="24" s="1"/>
  <c r="Y80" i="24"/>
  <c r="Y79" i="24"/>
  <c r="Z268" i="24" s="1"/>
  <c r="Y78" i="24"/>
  <c r="Y77" i="24"/>
  <c r="Y76" i="24"/>
  <c r="Z265" i="24" s="1"/>
  <c r="Y75" i="24"/>
  <c r="Y74" i="24"/>
  <c r="Z263" i="24" s="1"/>
  <c r="Y73" i="24"/>
  <c r="Y72" i="24"/>
  <c r="Y71" i="24"/>
  <c r="Z260" i="24" s="1"/>
  <c r="Y70" i="24"/>
  <c r="Z259" i="24" s="1"/>
  <c r="Y69" i="24"/>
  <c r="Y68" i="24"/>
  <c r="Y67" i="24"/>
  <c r="Z255" i="24"/>
  <c r="Y66" i="24"/>
  <c r="Z204" i="24" s="1"/>
  <c r="Y65" i="24"/>
  <c r="Z254" i="24" s="1"/>
  <c r="Y64" i="24"/>
  <c r="Y63" i="24"/>
  <c r="Y62" i="24"/>
  <c r="Z251" i="24" s="1"/>
  <c r="Y61" i="24"/>
  <c r="Z250" i="24" s="1"/>
  <c r="Y60" i="24"/>
  <c r="Z60" i="24" s="1"/>
  <c r="Y59" i="24"/>
  <c r="Z248" i="24" s="1"/>
  <c r="Y58" i="24"/>
  <c r="Z247" i="24" s="1"/>
  <c r="Y57" i="24"/>
  <c r="Y56" i="24"/>
  <c r="Z244" i="24"/>
  <c r="Y55" i="24"/>
  <c r="Y54" i="24"/>
  <c r="Z243" i="24" s="1"/>
  <c r="Y53" i="24"/>
  <c r="Z242" i="24" s="1"/>
  <c r="Y52" i="24"/>
  <c r="Y51" i="24"/>
  <c r="Y50" i="24"/>
  <c r="Z239" i="24" s="1"/>
  <c r="Y49" i="24"/>
  <c r="Y48" i="24"/>
  <c r="Y47" i="24"/>
  <c r="Z236" i="24" s="1"/>
  <c r="Z235" i="24"/>
  <c r="Y46" i="24"/>
  <c r="Z46" i="24" s="1"/>
  <c r="Y45" i="24"/>
  <c r="Y44" i="24"/>
  <c r="Y43" i="24"/>
  <c r="Z231" i="24"/>
  <c r="Y42" i="24"/>
  <c r="Z175" i="24" s="1"/>
  <c r="Y41" i="24"/>
  <c r="Z41" i="24" s="1"/>
  <c r="Z229" i="24"/>
  <c r="Z228" i="24"/>
  <c r="Z224" i="24"/>
  <c r="Z220" i="24"/>
  <c r="Z219" i="24"/>
  <c r="Z218" i="24"/>
  <c r="Z211" i="24"/>
  <c r="Z210" i="24"/>
  <c r="Z209" i="24"/>
  <c r="Z203" i="24"/>
  <c r="Z202" i="24"/>
  <c r="Z201" i="24"/>
  <c r="Z196" i="24"/>
  <c r="Z193" i="24"/>
  <c r="Z191" i="24"/>
  <c r="Z188" i="24"/>
  <c r="Z184" i="24"/>
  <c r="Z183" i="24"/>
  <c r="Z181" i="24"/>
  <c r="Z180" i="24"/>
  <c r="Z179" i="24"/>
  <c r="Z176" i="24"/>
  <c r="Z172" i="24"/>
  <c r="Z170" i="24"/>
  <c r="Z169" i="24"/>
  <c r="Z167" i="24"/>
  <c r="Z166" i="24"/>
  <c r="Z163" i="24"/>
  <c r="Z162" i="24"/>
  <c r="Z161" i="24"/>
  <c r="Z160" i="24"/>
  <c r="Z157" i="24"/>
  <c r="Z154" i="24"/>
  <c r="Z153" i="24"/>
  <c r="Z149" i="24"/>
  <c r="Y40" i="24"/>
  <c r="Z148" i="24" s="1"/>
  <c r="Y39" i="24"/>
  <c r="Y38" i="24"/>
  <c r="Y37" i="24"/>
  <c r="Z37" i="24" s="1"/>
  <c r="Y36" i="24"/>
  <c r="Z144" i="24" s="1"/>
  <c r="Z143" i="24"/>
  <c r="Y35" i="24"/>
  <c r="Z142" i="24" s="1"/>
  <c r="Z139" i="24"/>
  <c r="Y34" i="24"/>
  <c r="Z136" i="24" s="1"/>
  <c r="Z134" i="24"/>
  <c r="Z133" i="24"/>
  <c r="Y33" i="24"/>
  <c r="Y32" i="24"/>
  <c r="Z130" i="24" s="1"/>
  <c r="Y31" i="24"/>
  <c r="Z126" i="24"/>
  <c r="Y30" i="24"/>
  <c r="Z124" i="24" s="1"/>
  <c r="Z123" i="24"/>
  <c r="Z119" i="24"/>
  <c r="Z116" i="24"/>
  <c r="Y29" i="24"/>
  <c r="Z114" i="24" s="1"/>
  <c r="Z113" i="24"/>
  <c r="Y28" i="24"/>
  <c r="Y27" i="24"/>
  <c r="Z104" i="24"/>
  <c r="Y26" i="24"/>
  <c r="Z100" i="24"/>
  <c r="Y25" i="24"/>
  <c r="Z99" i="24" s="1"/>
  <c r="Y24" i="24"/>
  <c r="Z27" i="24" s="1"/>
  <c r="Z95" i="24"/>
  <c r="Z92" i="24"/>
  <c r="Y23" i="24"/>
  <c r="Y22" i="24"/>
  <c r="Z90" i="24" s="1"/>
  <c r="Y21" i="24"/>
  <c r="Y20" i="24"/>
  <c r="Y19" i="24"/>
  <c r="Z79" i="24"/>
  <c r="Z74" i="24"/>
  <c r="Y18" i="24"/>
  <c r="Z68" i="24"/>
  <c r="Z67" i="24"/>
  <c r="Y17" i="24"/>
  <c r="Z65" i="24" s="1"/>
  <c r="Y16" i="24"/>
  <c r="Z64" i="24" s="1"/>
  <c r="Y15" i="24"/>
  <c r="Z57" i="24"/>
  <c r="Z56" i="24"/>
  <c r="Y14" i="24"/>
  <c r="Y13" i="24"/>
  <c r="Y12" i="24"/>
  <c r="Y11" i="24"/>
  <c r="Y10" i="24"/>
  <c r="Z47" i="24"/>
  <c r="Y9" i="24"/>
  <c r="Z39" i="24"/>
  <c r="Z33" i="24"/>
  <c r="Y8" i="24"/>
  <c r="Y7" i="24"/>
  <c r="Y6" i="24"/>
  <c r="Y5" i="24"/>
  <c r="Z22" i="24" s="1"/>
  <c r="Y4" i="24"/>
  <c r="Y3" i="24"/>
  <c r="Y2" i="24"/>
  <c r="Z15" i="24"/>
  <c r="Z6" i="24"/>
  <c r="Z4" i="24"/>
  <c r="Z1" i="24"/>
  <c r="Y401" i="23"/>
  <c r="Y400" i="23"/>
  <c r="Y399" i="23"/>
  <c r="Y398" i="23"/>
  <c r="Y397" i="23"/>
  <c r="Y396" i="23"/>
  <c r="Y395" i="23"/>
  <c r="Y394" i="23"/>
  <c r="Y393" i="23"/>
  <c r="Y392" i="23"/>
  <c r="Y391" i="23"/>
  <c r="Y390" i="23"/>
  <c r="Y389" i="23"/>
  <c r="Y388" i="23"/>
  <c r="Y387" i="23"/>
  <c r="Y386" i="23"/>
  <c r="Y385" i="23"/>
  <c r="Y384" i="23"/>
  <c r="Y383" i="23"/>
  <c r="Y382" i="23"/>
  <c r="Y381" i="23"/>
  <c r="Y380" i="23"/>
  <c r="Y379" i="23"/>
  <c r="Y378" i="23"/>
  <c r="Y377" i="23"/>
  <c r="Y376" i="23"/>
  <c r="Y375" i="23"/>
  <c r="Y374" i="23"/>
  <c r="Y373" i="23"/>
  <c r="Y372" i="23"/>
  <c r="Y371" i="23"/>
  <c r="Y370" i="23"/>
  <c r="Y369" i="23"/>
  <c r="Y368" i="23"/>
  <c r="Y367" i="23"/>
  <c r="Y366" i="23"/>
  <c r="Y365" i="23"/>
  <c r="Y364" i="23"/>
  <c r="Y363" i="23"/>
  <c r="Y362" i="23"/>
  <c r="Y361" i="23"/>
  <c r="Y360" i="23"/>
  <c r="Y359" i="23"/>
  <c r="Y358" i="23"/>
  <c r="Y357" i="23"/>
  <c r="Y356" i="23"/>
  <c r="Y355" i="23"/>
  <c r="Y354" i="23"/>
  <c r="Y353" i="23"/>
  <c r="Y352" i="23"/>
  <c r="Y351" i="23"/>
  <c r="Y350" i="23"/>
  <c r="Y349" i="23"/>
  <c r="Y348" i="23"/>
  <c r="Y347" i="23"/>
  <c r="Y346" i="23"/>
  <c r="Y345" i="23"/>
  <c r="Y344" i="23"/>
  <c r="Y343" i="23"/>
  <c r="Y342" i="23"/>
  <c r="Y341" i="23"/>
  <c r="Y340" i="23"/>
  <c r="Y339" i="23"/>
  <c r="Y338" i="23"/>
  <c r="Y337" i="23"/>
  <c r="Y336" i="23"/>
  <c r="Y335" i="23"/>
  <c r="Y334" i="23"/>
  <c r="Y333" i="23"/>
  <c r="Y332" i="23"/>
  <c r="Y331" i="23"/>
  <c r="Y330" i="23"/>
  <c r="Y329" i="23"/>
  <c r="Y328" i="23"/>
  <c r="Y327" i="23"/>
  <c r="Y326" i="23"/>
  <c r="Y325" i="23"/>
  <c r="Y324" i="23"/>
  <c r="Y323" i="23"/>
  <c r="Y322" i="23"/>
  <c r="Y321" i="23"/>
  <c r="Y320" i="23"/>
  <c r="Y319" i="23"/>
  <c r="Y318" i="23"/>
  <c r="Y317" i="23"/>
  <c r="Z317" i="23" s="1"/>
  <c r="Y316" i="23"/>
  <c r="Y315" i="23"/>
  <c r="Y314" i="23"/>
  <c r="Y313" i="23"/>
  <c r="Y312" i="23"/>
  <c r="Y311" i="23"/>
  <c r="Z311" i="23" s="1"/>
  <c r="Y310" i="23"/>
  <c r="Y309" i="23"/>
  <c r="Z309" i="23" s="1"/>
  <c r="Y308" i="23"/>
  <c r="Y307" i="23"/>
  <c r="Y306" i="23"/>
  <c r="Y305" i="23"/>
  <c r="Y304" i="23"/>
  <c r="Y303" i="23"/>
  <c r="Z303" i="23" s="1"/>
  <c r="Y302" i="23"/>
  <c r="Y301" i="23"/>
  <c r="Y300" i="23"/>
  <c r="Y299" i="23"/>
  <c r="Y298" i="23"/>
  <c r="Y297" i="23"/>
  <c r="Y296" i="23"/>
  <c r="Z296" i="23" s="1"/>
  <c r="Y295" i="23"/>
  <c r="Y294" i="23"/>
  <c r="Y293" i="23"/>
  <c r="Y292" i="23"/>
  <c r="Z292" i="23" s="1"/>
  <c r="Y291" i="23"/>
  <c r="Y290" i="23"/>
  <c r="Y289" i="23"/>
  <c r="Z289" i="23" s="1"/>
  <c r="Y288" i="23"/>
  <c r="Y287" i="23"/>
  <c r="Y286" i="23"/>
  <c r="Y285" i="23"/>
  <c r="Y284" i="23"/>
  <c r="Y283" i="23"/>
  <c r="Z283" i="23" s="1"/>
  <c r="Y282" i="23"/>
  <c r="Y281" i="23"/>
  <c r="Y280" i="23"/>
  <c r="Y279" i="23"/>
  <c r="Y278" i="23"/>
  <c r="Y277" i="23"/>
  <c r="Y276" i="23"/>
  <c r="Y275" i="23"/>
  <c r="Z275" i="23" s="1"/>
  <c r="Y274" i="23"/>
  <c r="Z274" i="23" s="1"/>
  <c r="Y273" i="23"/>
  <c r="Y272" i="23"/>
  <c r="Z272" i="23" s="1"/>
  <c r="Y271" i="23"/>
  <c r="Y270" i="23"/>
  <c r="Y269" i="23"/>
  <c r="Y268" i="23"/>
  <c r="Y267" i="23"/>
  <c r="Y266" i="23"/>
  <c r="Z266" i="23" s="1"/>
  <c r="Y265" i="23"/>
  <c r="Y264" i="23"/>
  <c r="Y263" i="23"/>
  <c r="Y262" i="23"/>
  <c r="Y261" i="23"/>
  <c r="Y260" i="23"/>
  <c r="Y259" i="23"/>
  <c r="Z259" i="23" s="1"/>
  <c r="Y258" i="23"/>
  <c r="Y257" i="23"/>
  <c r="Y256" i="23"/>
  <c r="Y255" i="23"/>
  <c r="Y254" i="23"/>
  <c r="Y253" i="23"/>
  <c r="Y252" i="23"/>
  <c r="Z252" i="23" s="1"/>
  <c r="Y251" i="23"/>
  <c r="Z251" i="23" s="1"/>
  <c r="Y250" i="23"/>
  <c r="Y249" i="23"/>
  <c r="Y248" i="23"/>
  <c r="Y247" i="23"/>
  <c r="Y246" i="23"/>
  <c r="Y245" i="23"/>
  <c r="Z245" i="23" s="1"/>
  <c r="Y244" i="23"/>
  <c r="Z244" i="23" s="1"/>
  <c r="Y243" i="23"/>
  <c r="Y242" i="23"/>
  <c r="Y241" i="23"/>
  <c r="Y240" i="23"/>
  <c r="Z240" i="23" s="1"/>
  <c r="Y239" i="23"/>
  <c r="Y238" i="23"/>
  <c r="Y237" i="23"/>
  <c r="Z237" i="23" s="1"/>
  <c r="Y236" i="23"/>
  <c r="Y235" i="23"/>
  <c r="Y234" i="23"/>
  <c r="Z234" i="23" s="1"/>
  <c r="Y233" i="23"/>
  <c r="Y232" i="23"/>
  <c r="Y231" i="23"/>
  <c r="Y230" i="23"/>
  <c r="Z230" i="23" s="1"/>
  <c r="Y229" i="23"/>
  <c r="Z229" i="23" s="1"/>
  <c r="Y228" i="23"/>
  <c r="Z228" i="23" s="1"/>
  <c r="Y227" i="23"/>
  <c r="Y226" i="23"/>
  <c r="Y225" i="23"/>
  <c r="Y224" i="23"/>
  <c r="Y223" i="23"/>
  <c r="Z223" i="23" s="1"/>
  <c r="Y222" i="23"/>
  <c r="Z222" i="23" s="1"/>
  <c r="Y221" i="23"/>
  <c r="Y220" i="23"/>
  <c r="Y219" i="23"/>
  <c r="Y218" i="23"/>
  <c r="Y217" i="23"/>
  <c r="Y216" i="23"/>
  <c r="Z401" i="23"/>
  <c r="Z400" i="23"/>
  <c r="Z399" i="23"/>
  <c r="Z398" i="23"/>
  <c r="Z397" i="23"/>
  <c r="Z396" i="23"/>
  <c r="Z395" i="23"/>
  <c r="Z394" i="23"/>
  <c r="Z393" i="23"/>
  <c r="Z392" i="23"/>
  <c r="Z391" i="23"/>
  <c r="Z390" i="23"/>
  <c r="Z389" i="23"/>
  <c r="Z388" i="23"/>
  <c r="Z387" i="23"/>
  <c r="Z386" i="23"/>
  <c r="Z385" i="23"/>
  <c r="Z384" i="23"/>
  <c r="Z383" i="23"/>
  <c r="Z382" i="23"/>
  <c r="Z381" i="23"/>
  <c r="Z380" i="23"/>
  <c r="Z379" i="23"/>
  <c r="Z378" i="23"/>
  <c r="Z377" i="23"/>
  <c r="Z376" i="23"/>
  <c r="Z375" i="23"/>
  <c r="Z374" i="23"/>
  <c r="Z373" i="23"/>
  <c r="Z372" i="23"/>
  <c r="Z371" i="23"/>
  <c r="Z370" i="23"/>
  <c r="Z369" i="23"/>
  <c r="Z368" i="23"/>
  <c r="Z367" i="23"/>
  <c r="Z366" i="23"/>
  <c r="Z365" i="23"/>
  <c r="Z364" i="23"/>
  <c r="Z363" i="23"/>
  <c r="Z362" i="23"/>
  <c r="Z361" i="23"/>
  <c r="Z360" i="23"/>
  <c r="Z359" i="23"/>
  <c r="Z358" i="23"/>
  <c r="Z357" i="23"/>
  <c r="Z356" i="23"/>
  <c r="Z355" i="23"/>
  <c r="Z354" i="23"/>
  <c r="Z353" i="23"/>
  <c r="Z352" i="23"/>
  <c r="Z351" i="23"/>
  <c r="Z350" i="23"/>
  <c r="Z349" i="23"/>
  <c r="Z348" i="23"/>
  <c r="Z347" i="23"/>
  <c r="Z346" i="23"/>
  <c r="Z345" i="23"/>
  <c r="Z344" i="23"/>
  <c r="Z343" i="23"/>
  <c r="Z342" i="23"/>
  <c r="Z341" i="23"/>
  <c r="Z340" i="23"/>
  <c r="Z339" i="23"/>
  <c r="Z338" i="23"/>
  <c r="Z337" i="23"/>
  <c r="Z336" i="23"/>
  <c r="Z335" i="23"/>
  <c r="Z334" i="23"/>
  <c r="Z333" i="23"/>
  <c r="Z332" i="23"/>
  <c r="Z331" i="23"/>
  <c r="Z330" i="23"/>
  <c r="Z329" i="23"/>
  <c r="Z328" i="23"/>
  <c r="Z327" i="23"/>
  <c r="Z326" i="23"/>
  <c r="Z325" i="23"/>
  <c r="Z324" i="23"/>
  <c r="Z323" i="23"/>
  <c r="Z322" i="23"/>
  <c r="Z321" i="23"/>
  <c r="Z320" i="23"/>
  <c r="Z319" i="23"/>
  <c r="Z318" i="23"/>
  <c r="Z316" i="23"/>
  <c r="Z315" i="23"/>
  <c r="Z314" i="23"/>
  <c r="Z312" i="23"/>
  <c r="Z310" i="23"/>
  <c r="Z307" i="23"/>
  <c r="Z306" i="23"/>
  <c r="Z305" i="23"/>
  <c r="Z302" i="23"/>
  <c r="Z301" i="23"/>
  <c r="Z300" i="23"/>
  <c r="Z298" i="23"/>
  <c r="Z297" i="23"/>
  <c r="Z295" i="23"/>
  <c r="Z294" i="23"/>
  <c r="Z293" i="23"/>
  <c r="Z291" i="23"/>
  <c r="Z288" i="23"/>
  <c r="Z287" i="23"/>
  <c r="Z285" i="23"/>
  <c r="Z284" i="23"/>
  <c r="Z282" i="23"/>
  <c r="Z280" i="23"/>
  <c r="Z279" i="23"/>
  <c r="Z278" i="23"/>
  <c r="Z276" i="23"/>
  <c r="Z273" i="23"/>
  <c r="Z271" i="23"/>
  <c r="Z270" i="23"/>
  <c r="Z269" i="23"/>
  <c r="Z268" i="23"/>
  <c r="Z265" i="23"/>
  <c r="Z264" i="23"/>
  <c r="Z263" i="23"/>
  <c r="Z262" i="23"/>
  <c r="Z260" i="23"/>
  <c r="Z258" i="23"/>
  <c r="Z257" i="23"/>
  <c r="Z256" i="23"/>
  <c r="Z254" i="23"/>
  <c r="Z253" i="23"/>
  <c r="Z250" i="23"/>
  <c r="Z249" i="23"/>
  <c r="Z248" i="23"/>
  <c r="Z247" i="23"/>
  <c r="Z246" i="23"/>
  <c r="Z243" i="23"/>
  <c r="Z242" i="23"/>
  <c r="Z241" i="23"/>
  <c r="Z239" i="23"/>
  <c r="Z238" i="23"/>
  <c r="Z236" i="23"/>
  <c r="Z235" i="23"/>
  <c r="Z233" i="23"/>
  <c r="Z232" i="23"/>
  <c r="Z231" i="23"/>
  <c r="Z227" i="23"/>
  <c r="Z226" i="23"/>
  <c r="Z225" i="23"/>
  <c r="Z224" i="23"/>
  <c r="Z221" i="23"/>
  <c r="Z220" i="23"/>
  <c r="Z219" i="23"/>
  <c r="Z218" i="23"/>
  <c r="Z217" i="23"/>
  <c r="Z216" i="23"/>
  <c r="Y215" i="23"/>
  <c r="Y214" i="23"/>
  <c r="Z214" i="23" s="1"/>
  <c r="Y213" i="23"/>
  <c r="Y212" i="23"/>
  <c r="Y211" i="23"/>
  <c r="Y210" i="23"/>
  <c r="Z210" i="23" s="1"/>
  <c r="Y209" i="23"/>
  <c r="Y208" i="23"/>
  <c r="Z208" i="23" s="1"/>
  <c r="Y207" i="23"/>
  <c r="Y206" i="23"/>
  <c r="Y205" i="23"/>
  <c r="Y204" i="23"/>
  <c r="Z204" i="23" s="1"/>
  <c r="Y203" i="23"/>
  <c r="Y202" i="23"/>
  <c r="Z202" i="23" s="1"/>
  <c r="Y201" i="23"/>
  <c r="Y200" i="23"/>
  <c r="Y199" i="23"/>
  <c r="Y198" i="23"/>
  <c r="Z198" i="23" s="1"/>
  <c r="Y197" i="23"/>
  <c r="Y196" i="23"/>
  <c r="Z196" i="23" s="1"/>
  <c r="Y195" i="23"/>
  <c r="Y194" i="23"/>
  <c r="Y193" i="23"/>
  <c r="Y192" i="23"/>
  <c r="Z192" i="23" s="1"/>
  <c r="Y191" i="23"/>
  <c r="Y190" i="23"/>
  <c r="Z190" i="23" s="1"/>
  <c r="Y189" i="23"/>
  <c r="Y188" i="23"/>
  <c r="Y187" i="23"/>
  <c r="Y186" i="23"/>
  <c r="Z186" i="23" s="1"/>
  <c r="Y185" i="23"/>
  <c r="Y184" i="23"/>
  <c r="Z184" i="23" s="1"/>
  <c r="Y183" i="23"/>
  <c r="Y182" i="23"/>
  <c r="Y181" i="23"/>
  <c r="Y180" i="23"/>
  <c r="Z180" i="23" s="1"/>
  <c r="Y179" i="23"/>
  <c r="Y178" i="23"/>
  <c r="Z178" i="23" s="1"/>
  <c r="Y177" i="23"/>
  <c r="Y176" i="23"/>
  <c r="Y175" i="23"/>
  <c r="Y174" i="23"/>
  <c r="Z174" i="23" s="1"/>
  <c r="Y173" i="23"/>
  <c r="Y172" i="23"/>
  <c r="Z172" i="23" s="1"/>
  <c r="Y171" i="23"/>
  <c r="Y170" i="23"/>
  <c r="Y169" i="23"/>
  <c r="Y168" i="23"/>
  <c r="Z168" i="23" s="1"/>
  <c r="Y167" i="23"/>
  <c r="Y166" i="23"/>
  <c r="Z166" i="23" s="1"/>
  <c r="Y165" i="23"/>
  <c r="Y164" i="23"/>
  <c r="Y163" i="23"/>
  <c r="Y162" i="23"/>
  <c r="Z162" i="23" s="1"/>
  <c r="Y161" i="23"/>
  <c r="Y160" i="23"/>
  <c r="Z160" i="23" s="1"/>
  <c r="Y159" i="23"/>
  <c r="Y158" i="23"/>
  <c r="Y157" i="23"/>
  <c r="Y156" i="23"/>
  <c r="Y155" i="23"/>
  <c r="Y154" i="23"/>
  <c r="Y153" i="23"/>
  <c r="Y152" i="23"/>
  <c r="Y151" i="23"/>
  <c r="Y150" i="23"/>
  <c r="Y149" i="23"/>
  <c r="Y148" i="23"/>
  <c r="Y147" i="23"/>
  <c r="Y146" i="23"/>
  <c r="Y145" i="23"/>
  <c r="Y144" i="23"/>
  <c r="Y143" i="23"/>
  <c r="Y142" i="23"/>
  <c r="Y141" i="23"/>
  <c r="Y140" i="23"/>
  <c r="Y139" i="23"/>
  <c r="Y138" i="23"/>
  <c r="Y137" i="23"/>
  <c r="Y136" i="23"/>
  <c r="Y135" i="23"/>
  <c r="Y134" i="23"/>
  <c r="Y133" i="23"/>
  <c r="Y132" i="23"/>
  <c r="Y131" i="23"/>
  <c r="Y130" i="23"/>
  <c r="Y129" i="23"/>
  <c r="Y128" i="23"/>
  <c r="Y127" i="23"/>
  <c r="Y126" i="23"/>
  <c r="Y125" i="23"/>
  <c r="Y124" i="23"/>
  <c r="Y123" i="23"/>
  <c r="Y122" i="23"/>
  <c r="Y121" i="23"/>
  <c r="Y120" i="23"/>
  <c r="Y119" i="23"/>
  <c r="Y118" i="23"/>
  <c r="Y117" i="23"/>
  <c r="Y116" i="23"/>
  <c r="Y115" i="23"/>
  <c r="Y114" i="23"/>
  <c r="Y113" i="23"/>
  <c r="Y112" i="23"/>
  <c r="Y111" i="23"/>
  <c r="Y110" i="23"/>
  <c r="Y109" i="23"/>
  <c r="Y108" i="23"/>
  <c r="Y107" i="23"/>
  <c r="Y106" i="23"/>
  <c r="Y105" i="23"/>
  <c r="Y104" i="23"/>
  <c r="Y103" i="23"/>
  <c r="Y102" i="23"/>
  <c r="Y101" i="23"/>
  <c r="Y100" i="23"/>
  <c r="Y99" i="23"/>
  <c r="Y98" i="23"/>
  <c r="Y97" i="23"/>
  <c r="Y96" i="23"/>
  <c r="Y95" i="23"/>
  <c r="Y94" i="23"/>
  <c r="Y93" i="23"/>
  <c r="Y92" i="23"/>
  <c r="Y91" i="23"/>
  <c r="Y90" i="23"/>
  <c r="Y89" i="23"/>
  <c r="Y88" i="23"/>
  <c r="Y87" i="23"/>
  <c r="Y86" i="23"/>
  <c r="Y85" i="23"/>
  <c r="Y84" i="23"/>
  <c r="Y83" i="23"/>
  <c r="Y82" i="23"/>
  <c r="Y81" i="23"/>
  <c r="Y80" i="23"/>
  <c r="Y79" i="23"/>
  <c r="Y78" i="23"/>
  <c r="Y77" i="23"/>
  <c r="Z77" i="23" s="1"/>
  <c r="Y76" i="23"/>
  <c r="Y75" i="23"/>
  <c r="Y74" i="23"/>
  <c r="Y73" i="23"/>
  <c r="Y72" i="23"/>
  <c r="Y71" i="23"/>
  <c r="Y70" i="23"/>
  <c r="Y69" i="23"/>
  <c r="Y68" i="23"/>
  <c r="Z68" i="23" s="1"/>
  <c r="Y67" i="23"/>
  <c r="Y66" i="23"/>
  <c r="Y65" i="23"/>
  <c r="Y64" i="23"/>
  <c r="Y63" i="23"/>
  <c r="Y62" i="23"/>
  <c r="Y61" i="23"/>
  <c r="Y60" i="23"/>
  <c r="Y59" i="23"/>
  <c r="Z59" i="23" s="1"/>
  <c r="Y58" i="23"/>
  <c r="Y57" i="23"/>
  <c r="Y56" i="23"/>
  <c r="Y55" i="23"/>
  <c r="Y54" i="23"/>
  <c r="Y53" i="23"/>
  <c r="Y52" i="23"/>
  <c r="Y51" i="23"/>
  <c r="Y50" i="23"/>
  <c r="Z50" i="23" s="1"/>
  <c r="Y49" i="23"/>
  <c r="Y48" i="23"/>
  <c r="Y47" i="23"/>
  <c r="Y46" i="23"/>
  <c r="Y45" i="23"/>
  <c r="Y44" i="23"/>
  <c r="Y43" i="23"/>
  <c r="Y42" i="23"/>
  <c r="Y41" i="23"/>
  <c r="Z41" i="23" s="1"/>
  <c r="Y40" i="23"/>
  <c r="Y39" i="23"/>
  <c r="Y38" i="23"/>
  <c r="Y37" i="23"/>
  <c r="Y36" i="23"/>
  <c r="Y35" i="23"/>
  <c r="Y34" i="23"/>
  <c r="Y33" i="23"/>
  <c r="Y32" i="23"/>
  <c r="Z32" i="23" s="1"/>
  <c r="Y31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Z19" i="23" s="1"/>
  <c r="Y18" i="23"/>
  <c r="Y17" i="23"/>
  <c r="Y16" i="23"/>
  <c r="Z16" i="23" s="1"/>
  <c r="Y15" i="23"/>
  <c r="Y14" i="23"/>
  <c r="Z14" i="23" s="1"/>
  <c r="Y13" i="23"/>
  <c r="Y12" i="23"/>
  <c r="Y11" i="23"/>
  <c r="Y10" i="23"/>
  <c r="Y9" i="23"/>
  <c r="Y8" i="23"/>
  <c r="Y7" i="23"/>
  <c r="Z7" i="23" s="1"/>
  <c r="Y6" i="23"/>
  <c r="Y5" i="23"/>
  <c r="Y4" i="23"/>
  <c r="Y3" i="23"/>
  <c r="Y2" i="23"/>
  <c r="Z2" i="23" s="1"/>
  <c r="Z1" i="23"/>
  <c r="Y764" i="22"/>
  <c r="Y763" i="22"/>
  <c r="Y762" i="22"/>
  <c r="Y761" i="22"/>
  <c r="Y760" i="22"/>
  <c r="Y759" i="22"/>
  <c r="Y758" i="22"/>
  <c r="Y757" i="22"/>
  <c r="Y756" i="22"/>
  <c r="Y755" i="22"/>
  <c r="Y754" i="22"/>
  <c r="Y753" i="22"/>
  <c r="Y752" i="22"/>
  <c r="Y751" i="22"/>
  <c r="Y750" i="22"/>
  <c r="Y749" i="22"/>
  <c r="Y748" i="22"/>
  <c r="Y747" i="22"/>
  <c r="Y746" i="22"/>
  <c r="Y745" i="22"/>
  <c r="Y744" i="22"/>
  <c r="Y743" i="22"/>
  <c r="Y742" i="22"/>
  <c r="Y741" i="22"/>
  <c r="Y740" i="22"/>
  <c r="Y739" i="22"/>
  <c r="Y738" i="22"/>
  <c r="Y737" i="22"/>
  <c r="Y736" i="22"/>
  <c r="Y735" i="22"/>
  <c r="Y734" i="22"/>
  <c r="Y733" i="22"/>
  <c r="Y732" i="22"/>
  <c r="Y731" i="22"/>
  <c r="Y730" i="22"/>
  <c r="Y729" i="22"/>
  <c r="Y728" i="22"/>
  <c r="Y727" i="22"/>
  <c r="Y726" i="22"/>
  <c r="Y725" i="22"/>
  <c r="Y724" i="22"/>
  <c r="Y723" i="22"/>
  <c r="Y722" i="22"/>
  <c r="Y721" i="22"/>
  <c r="Y720" i="22"/>
  <c r="Y719" i="22"/>
  <c r="Y718" i="22"/>
  <c r="Y717" i="22"/>
  <c r="Y716" i="22"/>
  <c r="Y715" i="22"/>
  <c r="Y714" i="22"/>
  <c r="Y713" i="22"/>
  <c r="Y712" i="22"/>
  <c r="Y711" i="22"/>
  <c r="Y710" i="22"/>
  <c r="Y709" i="22"/>
  <c r="Y708" i="22"/>
  <c r="Y707" i="22"/>
  <c r="Y706" i="22"/>
  <c r="Y705" i="22"/>
  <c r="Y704" i="22"/>
  <c r="Y703" i="22"/>
  <c r="Y702" i="22"/>
  <c r="Y701" i="22"/>
  <c r="Y700" i="22"/>
  <c r="Y699" i="22"/>
  <c r="Y698" i="22"/>
  <c r="Y697" i="22"/>
  <c r="Y696" i="22"/>
  <c r="Y695" i="22"/>
  <c r="Y694" i="22"/>
  <c r="Y693" i="22"/>
  <c r="Y692" i="22"/>
  <c r="Y691" i="22"/>
  <c r="Y690" i="22"/>
  <c r="Y689" i="22"/>
  <c r="Y688" i="22"/>
  <c r="Y687" i="22"/>
  <c r="Y686" i="22"/>
  <c r="Y685" i="22"/>
  <c r="Y684" i="22"/>
  <c r="Y683" i="22"/>
  <c r="Y682" i="22"/>
  <c r="Y681" i="22"/>
  <c r="Y680" i="22"/>
  <c r="Y679" i="22"/>
  <c r="Y678" i="22"/>
  <c r="Y677" i="22"/>
  <c r="Y676" i="22"/>
  <c r="Y675" i="22"/>
  <c r="Y674" i="22"/>
  <c r="Y673" i="22"/>
  <c r="Y672" i="22"/>
  <c r="Y671" i="22"/>
  <c r="Y670" i="22"/>
  <c r="Y669" i="22"/>
  <c r="Y668" i="22"/>
  <c r="Y667" i="22"/>
  <c r="Y666" i="22"/>
  <c r="Y665" i="22"/>
  <c r="Y664" i="22"/>
  <c r="Y663" i="22"/>
  <c r="Y662" i="22"/>
  <c r="Y661" i="22"/>
  <c r="Y660" i="22"/>
  <c r="Y659" i="22"/>
  <c r="Y658" i="22"/>
  <c r="Y657" i="22"/>
  <c r="Y656" i="22"/>
  <c r="Y655" i="22"/>
  <c r="Y654" i="22"/>
  <c r="Y653" i="22"/>
  <c r="Y652" i="22"/>
  <c r="Y651" i="22"/>
  <c r="Y650" i="22"/>
  <c r="Y649" i="22"/>
  <c r="Y648" i="22"/>
  <c r="Y647" i="22"/>
  <c r="Y646" i="22"/>
  <c r="Y645" i="22"/>
  <c r="Y644" i="22"/>
  <c r="Y643" i="22"/>
  <c r="Y642" i="22"/>
  <c r="Y641" i="22"/>
  <c r="Y640" i="22"/>
  <c r="Y639" i="22"/>
  <c r="Y638" i="22"/>
  <c r="Y637" i="22"/>
  <c r="Y636" i="22"/>
  <c r="Y635" i="22"/>
  <c r="Y634" i="22"/>
  <c r="Y633" i="22"/>
  <c r="Y632" i="22"/>
  <c r="Y631" i="22"/>
  <c r="Y630" i="22"/>
  <c r="Y629" i="22"/>
  <c r="Y628" i="22"/>
  <c r="Y627" i="22"/>
  <c r="Y626" i="22"/>
  <c r="Y625" i="22"/>
  <c r="Y624" i="22"/>
  <c r="Y623" i="22"/>
  <c r="Y622" i="22"/>
  <c r="Y621" i="22"/>
  <c r="Y620" i="22"/>
  <c r="Y619" i="22"/>
  <c r="Y618" i="22"/>
  <c r="Y617" i="22"/>
  <c r="Y616" i="22"/>
  <c r="Y615" i="22"/>
  <c r="Y614" i="22"/>
  <c r="Y613" i="22"/>
  <c r="Y612" i="22"/>
  <c r="Y611" i="22"/>
  <c r="Y610" i="22"/>
  <c r="Y609" i="22"/>
  <c r="Y608" i="22"/>
  <c r="Y607" i="22"/>
  <c r="Y606" i="22"/>
  <c r="Y605" i="22"/>
  <c r="Y604" i="22"/>
  <c r="Y603" i="22"/>
  <c r="Y602" i="22"/>
  <c r="Y601" i="22"/>
  <c r="Y600" i="22"/>
  <c r="Y599" i="22"/>
  <c r="Y598" i="22"/>
  <c r="Y597" i="22"/>
  <c r="Y596" i="22"/>
  <c r="Y595" i="22"/>
  <c r="Y594" i="22"/>
  <c r="Y593" i="22"/>
  <c r="Y592" i="22"/>
  <c r="Y591" i="22"/>
  <c r="Y590" i="22"/>
  <c r="Y589" i="22"/>
  <c r="Y588" i="22"/>
  <c r="Y587" i="22"/>
  <c r="Y586" i="22"/>
  <c r="Y585" i="22"/>
  <c r="Y584" i="22"/>
  <c r="Y583" i="22"/>
  <c r="Y582" i="22"/>
  <c r="Y581" i="22"/>
  <c r="Y580" i="22"/>
  <c r="Y579" i="22"/>
  <c r="Y578" i="22"/>
  <c r="Y577" i="22"/>
  <c r="Y576" i="22"/>
  <c r="Y575" i="22"/>
  <c r="Y574" i="22"/>
  <c r="Y573" i="22"/>
  <c r="Y572" i="22"/>
  <c r="Y571" i="22"/>
  <c r="Y570" i="22"/>
  <c r="Y569" i="22"/>
  <c r="Y568" i="22"/>
  <c r="Y567" i="22"/>
  <c r="Y566" i="22"/>
  <c r="Y565" i="22"/>
  <c r="Y564" i="22"/>
  <c r="Y563" i="22"/>
  <c r="Y562" i="22"/>
  <c r="Y561" i="22"/>
  <c r="Y560" i="22"/>
  <c r="Y559" i="22"/>
  <c r="Y558" i="22"/>
  <c r="Y557" i="22"/>
  <c r="Y556" i="22"/>
  <c r="Y555" i="22"/>
  <c r="Y554" i="22"/>
  <c r="Y553" i="22"/>
  <c r="Y552" i="22"/>
  <c r="Y551" i="22"/>
  <c r="Y550" i="22"/>
  <c r="Y549" i="22"/>
  <c r="Y548" i="22"/>
  <c r="Y547" i="22"/>
  <c r="Y546" i="22"/>
  <c r="Y545" i="22"/>
  <c r="Y544" i="22"/>
  <c r="Y543" i="22"/>
  <c r="Y542" i="22"/>
  <c r="Y541" i="22"/>
  <c r="Y540" i="22"/>
  <c r="Y539" i="22"/>
  <c r="Y538" i="22"/>
  <c r="Y537" i="22"/>
  <c r="Y536" i="22"/>
  <c r="Y535" i="22"/>
  <c r="Y534" i="22"/>
  <c r="Y533" i="22"/>
  <c r="Y532" i="22"/>
  <c r="Y531" i="22"/>
  <c r="Y530" i="22"/>
  <c r="Y529" i="22"/>
  <c r="Y528" i="22"/>
  <c r="Y527" i="22"/>
  <c r="Y526" i="22"/>
  <c r="Y525" i="22"/>
  <c r="Y524" i="22"/>
  <c r="Y523" i="22"/>
  <c r="Y522" i="22"/>
  <c r="Y521" i="22"/>
  <c r="Y520" i="22"/>
  <c r="Y519" i="22"/>
  <c r="Y518" i="22"/>
  <c r="Y517" i="22"/>
  <c r="Y516" i="22"/>
  <c r="Y515" i="22"/>
  <c r="Z515" i="22" s="1"/>
  <c r="Y514" i="22"/>
  <c r="Y513" i="22"/>
  <c r="Y512" i="22"/>
  <c r="Y511" i="22"/>
  <c r="Y510" i="22"/>
  <c r="Y509" i="22"/>
  <c r="Z509" i="22" s="1"/>
  <c r="Y508" i="22"/>
  <c r="Y507" i="22"/>
  <c r="Y506" i="22"/>
  <c r="Y505" i="22"/>
  <c r="Y504" i="22"/>
  <c r="Y503" i="22"/>
  <c r="Y502" i="22"/>
  <c r="Y501" i="22"/>
  <c r="Y500" i="22"/>
  <c r="Y499" i="22"/>
  <c r="Y498" i="22"/>
  <c r="Y497" i="22"/>
  <c r="Z497" i="22" s="1"/>
  <c r="Y496" i="22"/>
  <c r="Y495" i="22"/>
  <c r="Y494" i="22"/>
  <c r="Y493" i="22"/>
  <c r="Y492" i="22"/>
  <c r="Y491" i="22"/>
  <c r="Z491" i="22" s="1"/>
  <c r="Y490" i="22"/>
  <c r="Y489" i="22"/>
  <c r="Y488" i="22"/>
  <c r="Y487" i="22"/>
  <c r="Y486" i="22"/>
  <c r="Y485" i="22"/>
  <c r="Z485" i="22" s="1"/>
  <c r="Y484" i="22"/>
  <c r="Y483" i="22"/>
  <c r="Y482" i="22"/>
  <c r="Y481" i="22"/>
  <c r="Y480" i="22"/>
  <c r="Y479" i="22"/>
  <c r="Z479" i="22" s="1"/>
  <c r="Y478" i="22"/>
  <c r="Y477" i="22"/>
  <c r="Y476" i="22"/>
  <c r="Y475" i="22"/>
  <c r="Y474" i="22"/>
  <c r="Y473" i="22"/>
  <c r="Z473" i="22" s="1"/>
  <c r="Y472" i="22"/>
  <c r="Y471" i="22"/>
  <c r="Y470" i="22"/>
  <c r="Y469" i="22"/>
  <c r="Y468" i="22"/>
  <c r="Y467" i="22"/>
  <c r="Z467" i="22" s="1"/>
  <c r="Y466" i="22"/>
  <c r="Y465" i="22"/>
  <c r="Y464" i="22"/>
  <c r="Y463" i="22"/>
  <c r="Y462" i="22"/>
  <c r="Y461" i="22"/>
  <c r="Z461" i="22" s="1"/>
  <c r="Y460" i="22"/>
  <c r="Y459" i="22"/>
  <c r="Y458" i="22"/>
  <c r="Y457" i="22"/>
  <c r="Y456" i="22"/>
  <c r="Y455" i="22"/>
  <c r="Z455" i="22" s="1"/>
  <c r="Y454" i="22"/>
  <c r="Y453" i="22"/>
  <c r="Y452" i="22"/>
  <c r="Y451" i="22"/>
  <c r="Y450" i="22"/>
  <c r="Y449" i="22"/>
  <c r="Z449" i="22" s="1"/>
  <c r="Y448" i="22"/>
  <c r="Y447" i="22"/>
  <c r="Y446" i="22"/>
  <c r="Y445" i="22"/>
  <c r="Y444" i="22"/>
  <c r="Y443" i="22"/>
  <c r="Z443" i="22" s="1"/>
  <c r="Y442" i="22"/>
  <c r="Y441" i="22"/>
  <c r="Y440" i="22"/>
  <c r="Y439" i="22"/>
  <c r="Y438" i="22"/>
  <c r="Y437" i="22"/>
  <c r="Z437" i="22" s="1"/>
  <c r="Y436" i="22"/>
  <c r="Y435" i="22"/>
  <c r="Y434" i="22"/>
  <c r="Y433" i="22"/>
  <c r="Y432" i="22"/>
  <c r="Y431" i="22"/>
  <c r="Z431" i="22" s="1"/>
  <c r="Y430" i="22"/>
  <c r="Y429" i="22"/>
  <c r="Y428" i="22"/>
  <c r="Y427" i="22"/>
  <c r="Y426" i="22"/>
  <c r="Y425" i="22"/>
  <c r="Z425" i="22" s="1"/>
  <c r="Y424" i="22"/>
  <c r="Y423" i="22"/>
  <c r="Y422" i="22"/>
  <c r="Y421" i="22"/>
  <c r="Y420" i="22"/>
  <c r="Y419" i="22"/>
  <c r="Z419" i="22" s="1"/>
  <c r="Y418" i="22"/>
  <c r="Y417" i="22"/>
  <c r="Y416" i="22"/>
  <c r="Y415" i="22"/>
  <c r="Y414" i="22"/>
  <c r="Y413" i="22"/>
  <c r="Y412" i="22"/>
  <c r="Y411" i="22"/>
  <c r="Y410" i="22"/>
  <c r="Y409" i="22"/>
  <c r="Y408" i="22"/>
  <c r="Y407" i="22"/>
  <c r="Z407" i="22" s="1"/>
  <c r="Y406" i="22"/>
  <c r="Y405" i="22"/>
  <c r="Y404" i="22"/>
  <c r="Y403" i="22"/>
  <c r="Y402" i="22"/>
  <c r="Y401" i="22"/>
  <c r="Z401" i="22" s="1"/>
  <c r="Y400" i="22"/>
  <c r="Y399" i="22"/>
  <c r="Y398" i="22"/>
  <c r="Y397" i="22"/>
  <c r="Y396" i="22"/>
  <c r="Y395" i="22"/>
  <c r="Y394" i="22"/>
  <c r="Y393" i="22"/>
  <c r="Y392" i="22"/>
  <c r="Y391" i="22"/>
  <c r="Y390" i="22"/>
  <c r="Y389" i="22"/>
  <c r="Z389" i="22" s="1"/>
  <c r="Y388" i="22"/>
  <c r="Y387" i="22"/>
  <c r="Y386" i="22"/>
  <c r="Y385" i="22"/>
  <c r="Y384" i="22"/>
  <c r="Y383" i="22"/>
  <c r="Z383" i="22" s="1"/>
  <c r="Y382" i="22"/>
  <c r="Y381" i="22"/>
  <c r="Y380" i="22"/>
  <c r="Y379" i="22"/>
  <c r="Y378" i="22"/>
  <c r="Y377" i="22"/>
  <c r="Y376" i="22"/>
  <c r="Y375" i="22"/>
  <c r="Y374" i="22"/>
  <c r="Y373" i="22"/>
  <c r="Y372" i="22"/>
  <c r="Y371" i="22"/>
  <c r="Z371" i="22" s="1"/>
  <c r="Y370" i="22"/>
  <c r="Y369" i="22"/>
  <c r="Y368" i="22"/>
  <c r="Y367" i="22"/>
  <c r="Y366" i="22"/>
  <c r="Y365" i="22"/>
  <c r="Z365" i="22" s="1"/>
  <c r="Y364" i="22"/>
  <c r="Y363" i="22"/>
  <c r="Y362" i="22"/>
  <c r="Y361" i="22"/>
  <c r="Y360" i="22"/>
  <c r="Y359" i="22"/>
  <c r="Y358" i="22"/>
  <c r="Y357" i="22"/>
  <c r="Y356" i="22"/>
  <c r="Y355" i="22"/>
  <c r="Y354" i="22"/>
  <c r="Y353" i="22"/>
  <c r="Z353" i="22" s="1"/>
  <c r="Y352" i="22"/>
  <c r="Y351" i="22"/>
  <c r="Y350" i="22"/>
  <c r="Y349" i="22"/>
  <c r="Y348" i="22"/>
  <c r="Y347" i="22"/>
  <c r="Z347" i="22" s="1"/>
  <c r="Y346" i="22"/>
  <c r="Y345" i="22"/>
  <c r="Y344" i="22"/>
  <c r="Y343" i="22"/>
  <c r="Y342" i="22"/>
  <c r="Y341" i="22"/>
  <c r="Y340" i="22"/>
  <c r="Y339" i="22"/>
  <c r="Y338" i="22"/>
  <c r="Y337" i="22"/>
  <c r="Y336" i="22"/>
  <c r="Y335" i="22"/>
  <c r="Y334" i="22"/>
  <c r="Y333" i="22"/>
  <c r="Y332" i="22"/>
  <c r="Y331" i="22"/>
  <c r="Y330" i="22"/>
  <c r="Y329" i="22"/>
  <c r="Z329" i="22" s="1"/>
  <c r="Y328" i="22"/>
  <c r="Y327" i="22"/>
  <c r="Y326" i="22"/>
  <c r="Y325" i="22"/>
  <c r="Y324" i="22"/>
  <c r="Y323" i="22"/>
  <c r="Z323" i="22" s="1"/>
  <c r="Y322" i="22"/>
  <c r="Y321" i="22"/>
  <c r="Y320" i="22"/>
  <c r="Y319" i="22"/>
  <c r="Y318" i="22"/>
  <c r="Y317" i="22"/>
  <c r="Z317" i="22" s="1"/>
  <c r="Y316" i="22"/>
  <c r="Y315" i="22"/>
  <c r="Y314" i="22"/>
  <c r="Y313" i="22"/>
  <c r="Y312" i="22"/>
  <c r="Y311" i="22"/>
  <c r="Z311" i="22" s="1"/>
  <c r="Y310" i="22"/>
  <c r="Y309" i="22"/>
  <c r="Y308" i="22"/>
  <c r="Y307" i="22"/>
  <c r="Y306" i="22"/>
  <c r="Y305" i="22"/>
  <c r="Z305" i="22" s="1"/>
  <c r="Y304" i="22"/>
  <c r="Y303" i="22"/>
  <c r="Y302" i="22"/>
  <c r="Y301" i="22"/>
  <c r="Y300" i="22"/>
  <c r="Y299" i="22"/>
  <c r="Z299" i="22" s="1"/>
  <c r="Y298" i="22"/>
  <c r="Y297" i="22"/>
  <c r="Y296" i="22"/>
  <c r="Y295" i="22"/>
  <c r="Y294" i="22"/>
  <c r="Y293" i="22"/>
  <c r="Y292" i="22"/>
  <c r="Y291" i="22"/>
  <c r="Y290" i="22"/>
  <c r="Y289" i="22"/>
  <c r="Y288" i="22"/>
  <c r="Y287" i="22"/>
  <c r="Y286" i="22"/>
  <c r="Y285" i="22"/>
  <c r="Y284" i="22"/>
  <c r="Y283" i="22"/>
  <c r="Y282" i="22"/>
  <c r="Y281" i="22"/>
  <c r="Z281" i="22" s="1"/>
  <c r="Y280" i="22"/>
  <c r="Y279" i="22"/>
  <c r="Y278" i="22"/>
  <c r="Y277" i="22"/>
  <c r="Y276" i="22"/>
  <c r="Y275" i="22"/>
  <c r="Z275" i="22" s="1"/>
  <c r="Y274" i="22"/>
  <c r="Y273" i="22"/>
  <c r="Y272" i="22"/>
  <c r="Y271" i="22"/>
  <c r="Y270" i="22"/>
  <c r="Y269" i="22"/>
  <c r="Z269" i="22" s="1"/>
  <c r="Y268" i="22"/>
  <c r="Y267" i="22"/>
  <c r="Y266" i="22"/>
  <c r="Y265" i="22"/>
  <c r="Y264" i="22"/>
  <c r="Y263" i="22"/>
  <c r="Z263" i="22" s="1"/>
  <c r="Y262" i="22"/>
  <c r="Y261" i="22"/>
  <c r="Y260" i="22"/>
  <c r="Y259" i="22"/>
  <c r="Y258" i="22"/>
  <c r="Y257" i="22"/>
  <c r="Z257" i="22" s="1"/>
  <c r="Y256" i="22"/>
  <c r="Y255" i="22"/>
  <c r="Y254" i="22"/>
  <c r="Y253" i="22"/>
  <c r="Y252" i="22"/>
  <c r="Y251" i="22"/>
  <c r="Z251" i="22" s="1"/>
  <c r="Y250" i="22"/>
  <c r="Y249" i="22"/>
  <c r="Y248" i="22"/>
  <c r="Y247" i="22"/>
  <c r="Y246" i="22"/>
  <c r="Y245" i="22"/>
  <c r="Z245" i="22" s="1"/>
  <c r="Y244" i="22"/>
  <c r="Y243" i="22"/>
  <c r="Y242" i="22"/>
  <c r="Y241" i="22"/>
  <c r="Z241" i="22" s="1"/>
  <c r="Y240" i="22"/>
  <c r="Y239" i="22"/>
  <c r="Z239" i="22" s="1"/>
  <c r="Y238" i="22"/>
  <c r="Y237" i="22"/>
  <c r="Y236" i="22"/>
  <c r="Y235" i="22"/>
  <c r="Y234" i="22"/>
  <c r="Y233" i="22"/>
  <c r="Z233" i="22" s="1"/>
  <c r="Y232" i="22"/>
  <c r="Y231" i="22"/>
  <c r="Y230" i="22"/>
  <c r="Y229" i="22"/>
  <c r="Y228" i="22"/>
  <c r="Y227" i="22"/>
  <c r="Z227" i="22" s="1"/>
  <c r="Y226" i="22"/>
  <c r="Y225" i="22"/>
  <c r="Y224" i="22"/>
  <c r="Y223" i="22"/>
  <c r="Y222" i="22"/>
  <c r="Y221" i="22"/>
  <c r="Y220" i="22"/>
  <c r="Y219" i="22"/>
  <c r="Y218" i="22"/>
  <c r="Y217" i="22"/>
  <c r="Y216" i="22"/>
  <c r="Y215" i="22"/>
  <c r="Z215" i="22" s="1"/>
  <c r="Y214" i="22"/>
  <c r="Y213" i="22"/>
  <c r="Y212" i="22"/>
  <c r="Y211" i="22"/>
  <c r="Y210" i="22"/>
  <c r="Y209" i="22"/>
  <c r="Z209" i="22" s="1"/>
  <c r="Y208" i="22"/>
  <c r="Y207" i="22"/>
  <c r="Y206" i="22"/>
  <c r="Y205" i="22"/>
  <c r="Y204" i="22"/>
  <c r="Y203" i="22"/>
  <c r="Z203" i="22" s="1"/>
  <c r="Y202" i="22"/>
  <c r="Y201" i="22"/>
  <c r="Y200" i="22"/>
  <c r="Z764" i="22" s="1"/>
  <c r="Z763" i="22"/>
  <c r="Y199" i="22"/>
  <c r="Z762" i="22"/>
  <c r="Y198" i="22"/>
  <c r="Y197" i="22"/>
  <c r="Z761" i="22" s="1"/>
  <c r="Y196" i="22"/>
  <c r="Z760" i="22" s="1"/>
  <c r="Y195" i="22"/>
  <c r="Z759" i="22" s="1"/>
  <c r="Y194" i="22"/>
  <c r="Y193" i="22"/>
  <c r="Z757" i="22" s="1"/>
  <c r="Z756" i="22"/>
  <c r="Y192" i="22"/>
  <c r="Y191" i="22"/>
  <c r="Z755" i="22" s="1"/>
  <c r="Y190" i="22"/>
  <c r="Z754" i="22" s="1"/>
  <c r="Y189" i="22"/>
  <c r="Z753" i="22" s="1"/>
  <c r="Y188" i="22"/>
  <c r="Z752" i="22" s="1"/>
  <c r="Z751" i="22"/>
  <c r="Y187" i="22"/>
  <c r="Z187" i="22" s="1"/>
  <c r="Y186" i="22"/>
  <c r="Z750" i="22" s="1"/>
  <c r="Y185" i="22"/>
  <c r="Z749" i="22" s="1"/>
  <c r="Y184" i="22"/>
  <c r="Z748" i="22" s="1"/>
  <c r="Y183" i="22"/>
  <c r="Z747" i="22" s="1"/>
  <c r="Y182" i="22"/>
  <c r="Z746" i="22" s="1"/>
  <c r="Z745" i="22"/>
  <c r="Y181" i="22"/>
  <c r="Z744" i="22"/>
  <c r="Y180" i="22"/>
  <c r="Y179" i="22"/>
  <c r="Z743" i="22" s="1"/>
  <c r="Y178" i="22"/>
  <c r="Z742" i="22" s="1"/>
  <c r="Y177" i="22"/>
  <c r="Z741" i="22" s="1"/>
  <c r="Y176" i="22"/>
  <c r="Z740" i="22" s="1"/>
  <c r="Y175" i="22"/>
  <c r="Z739" i="22" s="1"/>
  <c r="Z738" i="22"/>
  <c r="Y174" i="22"/>
  <c r="Z174" i="22" s="1"/>
  <c r="Y173" i="22"/>
  <c r="Z737" i="22" s="1"/>
  <c r="Y172" i="22"/>
  <c r="Z736" i="22" s="1"/>
  <c r="Y171" i="22"/>
  <c r="Z735" i="22" s="1"/>
  <c r="Y170" i="22"/>
  <c r="Z734" i="22" s="1"/>
  <c r="Z733" i="22"/>
  <c r="Y169" i="22"/>
  <c r="Z169" i="22" s="1"/>
  <c r="Y168" i="22"/>
  <c r="Z732" i="22" s="1"/>
  <c r="Y167" i="22"/>
  <c r="Z731" i="22" s="1"/>
  <c r="Y166" i="22"/>
  <c r="Z730" i="22" s="1"/>
  <c r="Y165" i="22"/>
  <c r="Z729" i="22" s="1"/>
  <c r="Y164" i="22"/>
  <c r="Z728" i="22" s="1"/>
  <c r="Z727" i="22"/>
  <c r="Y163" i="22"/>
  <c r="Z726" i="22"/>
  <c r="Y162" i="22"/>
  <c r="Y161" i="22"/>
  <c r="Z725" i="22" s="1"/>
  <c r="Y160" i="22"/>
  <c r="Z724" i="22" s="1"/>
  <c r="Y159" i="22"/>
  <c r="Z723" i="22" s="1"/>
  <c r="Y158" i="22"/>
  <c r="Z722" i="22" s="1"/>
  <c r="Y157" i="22"/>
  <c r="Z721" i="22" s="1"/>
  <c r="Z720" i="22"/>
  <c r="Y156" i="22"/>
  <c r="Z719" i="22"/>
  <c r="Y155" i="22"/>
  <c r="Z718" i="22" s="1"/>
  <c r="Y154" i="22"/>
  <c r="Z717" i="22" s="1"/>
  <c r="Z715" i="22"/>
  <c r="Z714" i="22"/>
  <c r="Y153" i="22"/>
  <c r="Z713" i="22" s="1"/>
  <c r="Z712" i="22"/>
  <c r="Z711" i="22"/>
  <c r="Y152" i="22"/>
  <c r="Z710" i="22" s="1"/>
  <c r="Z709" i="22"/>
  <c r="Z706" i="22"/>
  <c r="Z705" i="22"/>
  <c r="Z704" i="22"/>
  <c r="Z703" i="22"/>
  <c r="Z702" i="22"/>
  <c r="Z701" i="22"/>
  <c r="Y151" i="22"/>
  <c r="Z700" i="22" s="1"/>
  <c r="Z699" i="22"/>
  <c r="Y150" i="22"/>
  <c r="Z698" i="22" s="1"/>
  <c r="Z696" i="22"/>
  <c r="Z695" i="22"/>
  <c r="Y149" i="22"/>
  <c r="Z694" i="22" s="1"/>
  <c r="Z693" i="22"/>
  <c r="Z692" i="22"/>
  <c r="Z691" i="22"/>
  <c r="Z689" i="22"/>
  <c r="Z688" i="22"/>
  <c r="Z687" i="22"/>
  <c r="Z686" i="22"/>
  <c r="Z685" i="22"/>
  <c r="Z684" i="22"/>
  <c r="Z683" i="22"/>
  <c r="Y148" i="22"/>
  <c r="Z682" i="22" s="1"/>
  <c r="Y147" i="22"/>
  <c r="Z680" i="22" s="1"/>
  <c r="Z678" i="22"/>
  <c r="Y146" i="22"/>
  <c r="Z677" i="22" s="1"/>
  <c r="Z676" i="22"/>
  <c r="Z675" i="22"/>
  <c r="Z674" i="22"/>
  <c r="Z673" i="22"/>
  <c r="Z672" i="22"/>
  <c r="Z671" i="22"/>
  <c r="Y145" i="22"/>
  <c r="Z670" i="22" s="1"/>
  <c r="Z669" i="22"/>
  <c r="Z668" i="22"/>
  <c r="Y144" i="22"/>
  <c r="Z667" i="22" s="1"/>
  <c r="Z666" i="22"/>
  <c r="Y143" i="22"/>
  <c r="Z665" i="22" s="1"/>
  <c r="Y142" i="22"/>
  <c r="Z663" i="22" s="1"/>
  <c r="Y141" i="22"/>
  <c r="Z662" i="22" s="1"/>
  <c r="Z661" i="22"/>
  <c r="Z660" i="22"/>
  <c r="Z659" i="22"/>
  <c r="Z658" i="22"/>
  <c r="Z656" i="22"/>
  <c r="Z655" i="22"/>
  <c r="Z654" i="22"/>
  <c r="Z653" i="22"/>
  <c r="Z652" i="22"/>
  <c r="Z651" i="22"/>
  <c r="Y140" i="22"/>
  <c r="Z650" i="22" s="1"/>
  <c r="Z649" i="22"/>
  <c r="Y139" i="22"/>
  <c r="Y138" i="22"/>
  <c r="Z648" i="22" s="1"/>
  <c r="Z647" i="22"/>
  <c r="Z646" i="22"/>
  <c r="Y137" i="22"/>
  <c r="Z645" i="22"/>
  <c r="Y136" i="22"/>
  <c r="Z643" i="22" s="1"/>
  <c r="Y135" i="22"/>
  <c r="Z641" i="22" s="1"/>
  <c r="Z640" i="22"/>
  <c r="Y134" i="22"/>
  <c r="Z639" i="22"/>
  <c r="Z638" i="22"/>
  <c r="Z637" i="22"/>
  <c r="Z636" i="22"/>
  <c r="Z635" i="22"/>
  <c r="Z634" i="22"/>
  <c r="Z633" i="22"/>
  <c r="Z631" i="22"/>
  <c r="Y133" i="22"/>
  <c r="Z630" i="22"/>
  <c r="Z629" i="22"/>
  <c r="Z628" i="22"/>
  <c r="Z627" i="22"/>
  <c r="Z626" i="22"/>
  <c r="Z625" i="22"/>
  <c r="Z623" i="22"/>
  <c r="Z622" i="22"/>
  <c r="Z621" i="22"/>
  <c r="Y132" i="22"/>
  <c r="Z620" i="22" s="1"/>
  <c r="Z619" i="22"/>
  <c r="Y131" i="22"/>
  <c r="Z618" i="22"/>
  <c r="Z617" i="22"/>
  <c r="Z614" i="22"/>
  <c r="Z613" i="22"/>
  <c r="Y130" i="22"/>
  <c r="Z612" i="22" s="1"/>
  <c r="Z611" i="22"/>
  <c r="Z610" i="22"/>
  <c r="Y129" i="22"/>
  <c r="Z609" i="22"/>
  <c r="Y128" i="22"/>
  <c r="Z608" i="22" s="1"/>
  <c r="Y127" i="22"/>
  <c r="Z607" i="22" s="1"/>
  <c r="Y126" i="22"/>
  <c r="Z606" i="22" s="1"/>
  <c r="Y125" i="22"/>
  <c r="Z605" i="22" s="1"/>
  <c r="Z604" i="22"/>
  <c r="Y124" i="22"/>
  <c r="Y123" i="22"/>
  <c r="Z603" i="22" s="1"/>
  <c r="Y122" i="22"/>
  <c r="Z602" i="22" s="1"/>
  <c r="Z601" i="22"/>
  <c r="Y121" i="22"/>
  <c r="Y120" i="22"/>
  <c r="Z600" i="22" s="1"/>
  <c r="Y119" i="22"/>
  <c r="Z599" i="22" s="1"/>
  <c r="Y118" i="22"/>
  <c r="Z598" i="22" s="1"/>
  <c r="Y117" i="22"/>
  <c r="Z597" i="22" s="1"/>
  <c r="Y116" i="22"/>
  <c r="Z596" i="22" s="1"/>
  <c r="Z595" i="22"/>
  <c r="Y115" i="22"/>
  <c r="Y114" i="22"/>
  <c r="Z594" i="22" s="1"/>
  <c r="Y113" i="22"/>
  <c r="Z593" i="22" s="1"/>
  <c r="Z592" i="22"/>
  <c r="Y112" i="22"/>
  <c r="Y111" i="22"/>
  <c r="Z591" i="22" s="1"/>
  <c r="Y110" i="22"/>
  <c r="Z590" i="22" s="1"/>
  <c r="Y109" i="22"/>
  <c r="Z589" i="22" s="1"/>
  <c r="Y108" i="22"/>
  <c r="Z588" i="22" s="1"/>
  <c r="Y107" i="22"/>
  <c r="Z587" i="22" s="1"/>
  <c r="Z586" i="22"/>
  <c r="Y106" i="22"/>
  <c r="Y105" i="22"/>
  <c r="Z585" i="22" s="1"/>
  <c r="Y104" i="22"/>
  <c r="Z584" i="22" s="1"/>
  <c r="Z583" i="22"/>
  <c r="Y103" i="22"/>
  <c r="Z103" i="22" s="1"/>
  <c r="Y102" i="22"/>
  <c r="Z582" i="22" s="1"/>
  <c r="Y101" i="22"/>
  <c r="Z581" i="22" s="1"/>
  <c r="Y100" i="22"/>
  <c r="Z580" i="22" s="1"/>
  <c r="Y99" i="22"/>
  <c r="Z579" i="22" s="1"/>
  <c r="Y98" i="22"/>
  <c r="Z578" i="22" s="1"/>
  <c r="Z577" i="22"/>
  <c r="Y97" i="22"/>
  <c r="Y96" i="22"/>
  <c r="Z576" i="22" s="1"/>
  <c r="Y95" i="22"/>
  <c r="Z575" i="22" s="1"/>
  <c r="Z574" i="22"/>
  <c r="Y94" i="22"/>
  <c r="Y93" i="22"/>
  <c r="Z573" i="22" s="1"/>
  <c r="Y92" i="22"/>
  <c r="Z572" i="22" s="1"/>
  <c r="Y91" i="22"/>
  <c r="Z571" i="22" s="1"/>
  <c r="Y90" i="22"/>
  <c r="Z570" i="22" s="1"/>
  <c r="Y89" i="22"/>
  <c r="Z569" i="22" s="1"/>
  <c r="Y88" i="22"/>
  <c r="Y87" i="22"/>
  <c r="Z567" i="22" s="1"/>
  <c r="Y86" i="22"/>
  <c r="Z566" i="22" s="1"/>
  <c r="Z565" i="22"/>
  <c r="Y85" i="22"/>
  <c r="Y84" i="22"/>
  <c r="Z564" i="22" s="1"/>
  <c r="Y83" i="22"/>
  <c r="Z563" i="22" s="1"/>
  <c r="Y82" i="22"/>
  <c r="Z562" i="22" s="1"/>
  <c r="Y81" i="22"/>
  <c r="Z561" i="22" s="1"/>
  <c r="Y80" i="22"/>
  <c r="Z560" i="22" s="1"/>
  <c r="Z559" i="22"/>
  <c r="Y79" i="22"/>
  <c r="Y78" i="22"/>
  <c r="Z558" i="22" s="1"/>
  <c r="Y77" i="22"/>
  <c r="Z557" i="22" s="1"/>
  <c r="Z556" i="22"/>
  <c r="Y76" i="22"/>
  <c r="Y75" i="22"/>
  <c r="Z555" i="22" s="1"/>
  <c r="Y74" i="22"/>
  <c r="Z554" i="22" s="1"/>
  <c r="Y73" i="22"/>
  <c r="Z553" i="22" s="1"/>
  <c r="Y72" i="22"/>
  <c r="Z552" i="22" s="1"/>
  <c r="Y71" i="22"/>
  <c r="Z551" i="22" s="1"/>
  <c r="Y70" i="22"/>
  <c r="Y69" i="22"/>
  <c r="Z549" i="22" s="1"/>
  <c r="Y68" i="22"/>
  <c r="Z548" i="22" s="1"/>
  <c r="Z547" i="22"/>
  <c r="Y67" i="22"/>
  <c r="Z67" i="22" s="1"/>
  <c r="Y66" i="22"/>
  <c r="Z546" i="22" s="1"/>
  <c r="Y65" i="22"/>
  <c r="Z545" i="22" s="1"/>
  <c r="Y64" i="22"/>
  <c r="Z544" i="22" s="1"/>
  <c r="Y63" i="22"/>
  <c r="Z543" i="22" s="1"/>
  <c r="Y62" i="22"/>
  <c r="Z542" i="22" s="1"/>
  <c r="Z541" i="22"/>
  <c r="Y61" i="22"/>
  <c r="Y60" i="22"/>
  <c r="Z540" i="22" s="1"/>
  <c r="Y59" i="22"/>
  <c r="Z539" i="22" s="1"/>
  <c r="Z538" i="22"/>
  <c r="Y58" i="22"/>
  <c r="Y57" i="22"/>
  <c r="Z537" i="22" s="1"/>
  <c r="Y56" i="22"/>
  <c r="Z536" i="22" s="1"/>
  <c r="Y55" i="22"/>
  <c r="Z535" i="22" s="1"/>
  <c r="Y54" i="22"/>
  <c r="Z534" i="22" s="1"/>
  <c r="Y53" i="22"/>
  <c r="Z533" i="22" s="1"/>
  <c r="Y52" i="22"/>
  <c r="Y51" i="22"/>
  <c r="Z531" i="22" s="1"/>
  <c r="Y50" i="22"/>
  <c r="Z530" i="22" s="1"/>
  <c r="Z529" i="22"/>
  <c r="Y49" i="22"/>
  <c r="Z49" i="22" s="1"/>
  <c r="Y48" i="22"/>
  <c r="Z528" i="22" s="1"/>
  <c r="Y47" i="22"/>
  <c r="Z527" i="22" s="1"/>
  <c r="Z526" i="22"/>
  <c r="Y46" i="22"/>
  <c r="Y45" i="22"/>
  <c r="Z525" i="22" s="1"/>
  <c r="Z524" i="22"/>
  <c r="Y44" i="22"/>
  <c r="Y43" i="22"/>
  <c r="Z523" i="22" s="1"/>
  <c r="Y42" i="22"/>
  <c r="Z522" i="22" s="1"/>
  <c r="Y41" i="22"/>
  <c r="Y40" i="22"/>
  <c r="Z520" i="22" s="1"/>
  <c r="Y39" i="22"/>
  <c r="Z519" i="22" s="1"/>
  <c r="Z518" i="22"/>
  <c r="Y38" i="22"/>
  <c r="Z517" i="22"/>
  <c r="Y37" i="22"/>
  <c r="Y36" i="22"/>
  <c r="Z516" i="22" s="1"/>
  <c r="Z514" i="22"/>
  <c r="Z513" i="22"/>
  <c r="Z512" i="22"/>
  <c r="Z511" i="22"/>
  <c r="Z510" i="22"/>
  <c r="Z508" i="22"/>
  <c r="Z507" i="22"/>
  <c r="Z506" i="22"/>
  <c r="Z505" i="22"/>
  <c r="Z504" i="22"/>
  <c r="Z502" i="22"/>
  <c r="Z501" i="22"/>
  <c r="Z500" i="22"/>
  <c r="Z499" i="22"/>
  <c r="Z498" i="22"/>
  <c r="Z496" i="22"/>
  <c r="Z495" i="22"/>
  <c r="Z494" i="22"/>
  <c r="Z493" i="22"/>
  <c r="Z492" i="22"/>
  <c r="Z490" i="22"/>
  <c r="Z489" i="22"/>
  <c r="Z488" i="22"/>
  <c r="Z487" i="22"/>
  <c r="Z486" i="22"/>
  <c r="Z484" i="22"/>
  <c r="Z483" i="22"/>
  <c r="Z482" i="22"/>
  <c r="Z481" i="22"/>
  <c r="Z480" i="22"/>
  <c r="Z478" i="22"/>
  <c r="Z477" i="22"/>
  <c r="Z476" i="22"/>
  <c r="Z475" i="22"/>
  <c r="Z474" i="22"/>
  <c r="Z472" i="22"/>
  <c r="Z471" i="22"/>
  <c r="Z470" i="22"/>
  <c r="Z469" i="22"/>
  <c r="Z468" i="22"/>
  <c r="Z466" i="22"/>
  <c r="Z465" i="22"/>
  <c r="Z464" i="22"/>
  <c r="Z463" i="22"/>
  <c r="Z462" i="22"/>
  <c r="Z460" i="22"/>
  <c r="Z459" i="22"/>
  <c r="Z458" i="22"/>
  <c r="Z457" i="22"/>
  <c r="Z456" i="22"/>
  <c r="Z454" i="22"/>
  <c r="Z453" i="22"/>
  <c r="Z452" i="22"/>
  <c r="Z451" i="22"/>
  <c r="Z450" i="22"/>
  <c r="Z448" i="22"/>
  <c r="Z447" i="22"/>
  <c r="Z446" i="22"/>
  <c r="Z445" i="22"/>
  <c r="Z444" i="22"/>
  <c r="Z442" i="22"/>
  <c r="Z441" i="22"/>
  <c r="Z440" i="22"/>
  <c r="Z439" i="22"/>
  <c r="Z438" i="22"/>
  <c r="Z436" i="22"/>
  <c r="Z435" i="22"/>
  <c r="Z434" i="22"/>
  <c r="Z433" i="22"/>
  <c r="Z432" i="22"/>
  <c r="Z430" i="22"/>
  <c r="Z429" i="22"/>
  <c r="Z428" i="22"/>
  <c r="Z427" i="22"/>
  <c r="Z426" i="22"/>
  <c r="Z424" i="22"/>
  <c r="Z423" i="22"/>
  <c r="Z422" i="22"/>
  <c r="Z421" i="22"/>
  <c r="Z418" i="22"/>
  <c r="Z417" i="22"/>
  <c r="Z416" i="22"/>
  <c r="Z415" i="22"/>
  <c r="Z412" i="22"/>
  <c r="Z411" i="22"/>
  <c r="Z410" i="22"/>
  <c r="Z409" i="22"/>
  <c r="Z408" i="22"/>
  <c r="Z406" i="22"/>
  <c r="Z405" i="22"/>
  <c r="Z404" i="22"/>
  <c r="Z403" i="22"/>
  <c r="Z400" i="22"/>
  <c r="Z399" i="22"/>
  <c r="Z398" i="22"/>
  <c r="Z397" i="22"/>
  <c r="Z394" i="22"/>
  <c r="Z393" i="22"/>
  <c r="Z392" i="22"/>
  <c r="Z391" i="22"/>
  <c r="Z390" i="22"/>
  <c r="Z388" i="22"/>
  <c r="Z387" i="22"/>
  <c r="Z386" i="22"/>
  <c r="Z385" i="22"/>
  <c r="Z382" i="22"/>
  <c r="Z381" i="22"/>
  <c r="Z380" i="22"/>
  <c r="Z379" i="22"/>
  <c r="Z376" i="22"/>
  <c r="Z375" i="22"/>
  <c r="Z374" i="22"/>
  <c r="Z373" i="22"/>
  <c r="Z372" i="22"/>
  <c r="Z370" i="22"/>
  <c r="Z369" i="22"/>
  <c r="Z368" i="22"/>
  <c r="Z367" i="22"/>
  <c r="Z364" i="22"/>
  <c r="Z363" i="22"/>
  <c r="Z362" i="22"/>
  <c r="Z361" i="22"/>
  <c r="Z358" i="22"/>
  <c r="Z357" i="22"/>
  <c r="Z356" i="22"/>
  <c r="Z355" i="22"/>
  <c r="Z354" i="22"/>
  <c r="Z352" i="22"/>
  <c r="Z351" i="22"/>
  <c r="Z350" i="22"/>
  <c r="Z349" i="22"/>
  <c r="Z346" i="22"/>
  <c r="Z345" i="22"/>
  <c r="Z344" i="22"/>
  <c r="Z342" i="22"/>
  <c r="Z341" i="22"/>
  <c r="Z340" i="22"/>
  <c r="Z339" i="22"/>
  <c r="Z338" i="22"/>
  <c r="Z337" i="22"/>
  <c r="Z336" i="22"/>
  <c r="Z335" i="22"/>
  <c r="Z333" i="22"/>
  <c r="Z332" i="22"/>
  <c r="Z331" i="22"/>
  <c r="Z328" i="22"/>
  <c r="Z327" i="22"/>
  <c r="Z326" i="22"/>
  <c r="Z324" i="22"/>
  <c r="Z322" i="22"/>
  <c r="Z321" i="22"/>
  <c r="Z320" i="22"/>
  <c r="Z319" i="22"/>
  <c r="Z318" i="22"/>
  <c r="Z316" i="22"/>
  <c r="Z315" i="22"/>
  <c r="Z314" i="22"/>
  <c r="Z313" i="22"/>
  <c r="Z312" i="22"/>
  <c r="Z310" i="22"/>
  <c r="Z309" i="22"/>
  <c r="Z308" i="22"/>
  <c r="Z307" i="22"/>
  <c r="Z304" i="22"/>
  <c r="Z303" i="22"/>
  <c r="Z302" i="22"/>
  <c r="Z300" i="22"/>
  <c r="Z298" i="22"/>
  <c r="Z297" i="22"/>
  <c r="Z295" i="22"/>
  <c r="Z294" i="22"/>
  <c r="Z293" i="22"/>
  <c r="Z292" i="22"/>
  <c r="Z291" i="22"/>
  <c r="Z290" i="22"/>
  <c r="Z289" i="22"/>
  <c r="Z288" i="22"/>
  <c r="Z287" i="22"/>
  <c r="Z285" i="22"/>
  <c r="Z284" i="22"/>
  <c r="Z283" i="22"/>
  <c r="Z280" i="22"/>
  <c r="Z279" i="22"/>
  <c r="Z278" i="22"/>
  <c r="Z277" i="22"/>
  <c r="Z276" i="22"/>
  <c r="Z274" i="22"/>
  <c r="Z273" i="22"/>
  <c r="Z272" i="22"/>
  <c r="Z270" i="22"/>
  <c r="Z268" i="22"/>
  <c r="Z267" i="22"/>
  <c r="Z265" i="22"/>
  <c r="Z264" i="22"/>
  <c r="Z262" i="22"/>
  <c r="Z261" i="22"/>
  <c r="Z259" i="22"/>
  <c r="Z258" i="22"/>
  <c r="Z256" i="22"/>
  <c r="Z254" i="22"/>
  <c r="Z253" i="22"/>
  <c r="Z250" i="22"/>
  <c r="Z249" i="22"/>
  <c r="Z248" i="22"/>
  <c r="Z247" i="22"/>
  <c r="Z244" i="22"/>
  <c r="Z243" i="22"/>
  <c r="Z242" i="22"/>
  <c r="Z240" i="22"/>
  <c r="Z238" i="22"/>
  <c r="Z237" i="22"/>
  <c r="Z236" i="22"/>
  <c r="Z235" i="22"/>
  <c r="Z234" i="22"/>
  <c r="Z232" i="22"/>
  <c r="Z231" i="22"/>
  <c r="Z230" i="22"/>
  <c r="Z229" i="22"/>
  <c r="Z228" i="22"/>
  <c r="Z225" i="22"/>
  <c r="Z223" i="22"/>
  <c r="Z222" i="22"/>
  <c r="Z220" i="22"/>
  <c r="Z219" i="22"/>
  <c r="Z218" i="22"/>
  <c r="Z216" i="22"/>
  <c r="Z214" i="22"/>
  <c r="Z213" i="22"/>
  <c r="Z212" i="22"/>
  <c r="Z210" i="22"/>
  <c r="Z208" i="22"/>
  <c r="Z207" i="22"/>
  <c r="Z205" i="22"/>
  <c r="Z204" i="22"/>
  <c r="Z202" i="22"/>
  <c r="Z200" i="22"/>
  <c r="Z198" i="22"/>
  <c r="Z196" i="22"/>
  <c r="Z195" i="22"/>
  <c r="Z194" i="22"/>
  <c r="Z191" i="22"/>
  <c r="Z190" i="22"/>
  <c r="Z189" i="22"/>
  <c r="Z186" i="22"/>
  <c r="Z185" i="22"/>
  <c r="Z184" i="22"/>
  <c r="Z182" i="22"/>
  <c r="Z180" i="22"/>
  <c r="Z178" i="22"/>
  <c r="Z177" i="22"/>
  <c r="Z176" i="22"/>
  <c r="Z175" i="22"/>
  <c r="Z173" i="22"/>
  <c r="Z171" i="22"/>
  <c r="Z168" i="22"/>
  <c r="Z166" i="22"/>
  <c r="Z165" i="22"/>
  <c r="Z164" i="22"/>
  <c r="Z163" i="22"/>
  <c r="Z162" i="22"/>
  <c r="Z161" i="22"/>
  <c r="Z160" i="22"/>
  <c r="Z158" i="22"/>
  <c r="Z156" i="22"/>
  <c r="Z154" i="22"/>
  <c r="Z153" i="22"/>
  <c r="Z151" i="22"/>
  <c r="Z150" i="22"/>
  <c r="Z149" i="22"/>
  <c r="Z148" i="22"/>
  <c r="Z147" i="22"/>
  <c r="Z146" i="22"/>
  <c r="Z145" i="22"/>
  <c r="Z144" i="22"/>
  <c r="Z140" i="22"/>
  <c r="Z139" i="22"/>
  <c r="Z137" i="22"/>
  <c r="Z136" i="22"/>
  <c r="Z134" i="22"/>
  <c r="Z133" i="22"/>
  <c r="Z131" i="22"/>
  <c r="Z129" i="22"/>
  <c r="Z128" i="22"/>
  <c r="Z126" i="22"/>
  <c r="Z124" i="22"/>
  <c r="Z123" i="22"/>
  <c r="Z121" i="22"/>
  <c r="Z119" i="22"/>
  <c r="Z118" i="22"/>
  <c r="Z116" i="22"/>
  <c r="Z115" i="22"/>
  <c r="Z113" i="22"/>
  <c r="Z112" i="22"/>
  <c r="Z111" i="22"/>
  <c r="Z110" i="22"/>
  <c r="Z109" i="22"/>
  <c r="Z108" i="22"/>
  <c r="Z106" i="22"/>
  <c r="Z105" i="22"/>
  <c r="Z104" i="22"/>
  <c r="Z101" i="22"/>
  <c r="Z100" i="22"/>
  <c r="Z99" i="22"/>
  <c r="Z98" i="22"/>
  <c r="Z97" i="22"/>
  <c r="Z95" i="22"/>
  <c r="Z94" i="22"/>
  <c r="Z92" i="22"/>
  <c r="Z91" i="22"/>
  <c r="Z90" i="22"/>
  <c r="Z86" i="22"/>
  <c r="Z85" i="22"/>
  <c r="Z83" i="22"/>
  <c r="Z81" i="22"/>
  <c r="Z80" i="22"/>
  <c r="Z79" i="22"/>
  <c r="Z77" i="22"/>
  <c r="Z76" i="22"/>
  <c r="Z74" i="22"/>
  <c r="Z70" i="22"/>
  <c r="Z66" i="22"/>
  <c r="Z65" i="22"/>
  <c r="Z62" i="22"/>
  <c r="Z61" i="22"/>
  <c r="Z60" i="22"/>
  <c r="Z59" i="22"/>
  <c r="Z58" i="22"/>
  <c r="Z57" i="22"/>
  <c r="Y35" i="22"/>
  <c r="Z56" i="22" s="1"/>
  <c r="Z55" i="22"/>
  <c r="Y34" i="22"/>
  <c r="Z34" i="22" s="1"/>
  <c r="Z54" i="22"/>
  <c r="Z52" i="22"/>
  <c r="Z51" i="22"/>
  <c r="Z50" i="22"/>
  <c r="Y33" i="22"/>
  <c r="Z47" i="22" s="1"/>
  <c r="Z46" i="22"/>
  <c r="Y32" i="22"/>
  <c r="Z32" i="22" s="1"/>
  <c r="Z45" i="22"/>
  <c r="Y31" i="22"/>
  <c r="Z44" i="22" s="1"/>
  <c r="Z43" i="22"/>
  <c r="Z40" i="22"/>
  <c r="Z38" i="22"/>
  <c r="Z37" i="22"/>
  <c r="Z36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Z19" i="22" s="1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Y2" i="22"/>
  <c r="Z1" i="22"/>
  <c r="Y195" i="21"/>
  <c r="Y194" i="21"/>
  <c r="Y193" i="21"/>
  <c r="Y192" i="21"/>
  <c r="Z192" i="21" s="1"/>
  <c r="Y191" i="21"/>
  <c r="Z191" i="21" s="1"/>
  <c r="Y190" i="21"/>
  <c r="Y189" i="21"/>
  <c r="Y188" i="21"/>
  <c r="Y187" i="21"/>
  <c r="Y186" i="21"/>
  <c r="Y185" i="21"/>
  <c r="Z185" i="21" s="1"/>
  <c r="Y184" i="21"/>
  <c r="Y183" i="21"/>
  <c r="Z183" i="21" s="1"/>
  <c r="Y182" i="21"/>
  <c r="Z182" i="21" s="1"/>
  <c r="Y181" i="21"/>
  <c r="Y180" i="21"/>
  <c r="Y179" i="21"/>
  <c r="Z179" i="21" s="1"/>
  <c r="Y178" i="21"/>
  <c r="Y177" i="21"/>
  <c r="Y176" i="21"/>
  <c r="Y175" i="21"/>
  <c r="Y174" i="21"/>
  <c r="Z174" i="21" s="1"/>
  <c r="Y173" i="21"/>
  <c r="Y172" i="21"/>
  <c r="Y171" i="21"/>
  <c r="Z171" i="21" s="1"/>
  <c r="Y170" i="21"/>
  <c r="Z170" i="21" s="1"/>
  <c r="Y169" i="21"/>
  <c r="Y168" i="21"/>
  <c r="Y167" i="21"/>
  <c r="Y166" i="21"/>
  <c r="Y165" i="21"/>
  <c r="Y164" i="21"/>
  <c r="Z164" i="21" s="1"/>
  <c r="Y163" i="21"/>
  <c r="Z163" i="21" s="1"/>
  <c r="Y162" i="21"/>
  <c r="Y161" i="21"/>
  <c r="Y160" i="21"/>
  <c r="Y159" i="21"/>
  <c r="Y158" i="21"/>
  <c r="Z158" i="21" s="1"/>
  <c r="Y157" i="21"/>
  <c r="Z157" i="21" s="1"/>
  <c r="Y156" i="21"/>
  <c r="Z156" i="21" s="1"/>
  <c r="Y155" i="21"/>
  <c r="Z155" i="21" s="1"/>
  <c r="Y154" i="21"/>
  <c r="Y153" i="21"/>
  <c r="Z153" i="21" s="1"/>
  <c r="Y152" i="21"/>
  <c r="Y151" i="21"/>
  <c r="Z151" i="21" s="1"/>
  <c r="Y150" i="21"/>
  <c r="Y149" i="21"/>
  <c r="Z149" i="21" s="1"/>
  <c r="Y148" i="21"/>
  <c r="Y147" i="21"/>
  <c r="Y146" i="21"/>
  <c r="Z146" i="21" s="1"/>
  <c r="Y145" i="21"/>
  <c r="Z145" i="21" s="1"/>
  <c r="Y144" i="21"/>
  <c r="Y143" i="21"/>
  <c r="Z143" i="21" s="1"/>
  <c r="Y142" i="21"/>
  <c r="Y141" i="21"/>
  <c r="Y140" i="21"/>
  <c r="Z140" i="21" s="1"/>
  <c r="Y139" i="21"/>
  <c r="Z139" i="21" s="1"/>
  <c r="Z194" i="21"/>
  <c r="Z193" i="21"/>
  <c r="Z190" i="21"/>
  <c r="Z189" i="21"/>
  <c r="Z188" i="21"/>
  <c r="Z187" i="21"/>
  <c r="Z184" i="21"/>
  <c r="Z181" i="21"/>
  <c r="Z180" i="21"/>
  <c r="Z178" i="21"/>
  <c r="Z176" i="21"/>
  <c r="Z175" i="21"/>
  <c r="Z173" i="21"/>
  <c r="Z172" i="21"/>
  <c r="Z169" i="21"/>
  <c r="Z167" i="21"/>
  <c r="Z166" i="21"/>
  <c r="Z165" i="21"/>
  <c r="Z162" i="21"/>
  <c r="Z161" i="21"/>
  <c r="Z160" i="21"/>
  <c r="Z154" i="21"/>
  <c r="Z152" i="21"/>
  <c r="Z148" i="21"/>
  <c r="Z144" i="21"/>
  <c r="Z142" i="21"/>
  <c r="Y138" i="21"/>
  <c r="Y137" i="21"/>
  <c r="Y136" i="21"/>
  <c r="Y135" i="21"/>
  <c r="Y134" i="21"/>
  <c r="Z134" i="21" s="1"/>
  <c r="Y133" i="21"/>
  <c r="Y132" i="21"/>
  <c r="Y131" i="21"/>
  <c r="Z131" i="21" s="1"/>
  <c r="Y130" i="21"/>
  <c r="Y129" i="21"/>
  <c r="Y128" i="21"/>
  <c r="Z128" i="21" s="1"/>
  <c r="Y127" i="21"/>
  <c r="Y126" i="21"/>
  <c r="Y125" i="21"/>
  <c r="Z125" i="21" s="1"/>
  <c r="Y124" i="21"/>
  <c r="Z124" i="21" s="1"/>
  <c r="Y123" i="21"/>
  <c r="Y122" i="21"/>
  <c r="Z122" i="21" s="1"/>
  <c r="Y121" i="21"/>
  <c r="Y120" i="21"/>
  <c r="Y119" i="21"/>
  <c r="Y118" i="21"/>
  <c r="Z118" i="21" s="1"/>
  <c r="Y117" i="21"/>
  <c r="Y116" i="21"/>
  <c r="Z116" i="21" s="1"/>
  <c r="Y115" i="21"/>
  <c r="Y114" i="21"/>
  <c r="Y113" i="21"/>
  <c r="Z113" i="21" s="1"/>
  <c r="Y112" i="21"/>
  <c r="Y111" i="21"/>
  <c r="Y110" i="21"/>
  <c r="Z110" i="21" s="1"/>
  <c r="Y109" i="21"/>
  <c r="Y108" i="21"/>
  <c r="Z108" i="21" s="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92" i="21"/>
  <c r="Y91" i="21"/>
  <c r="Y90" i="21"/>
  <c r="Y89" i="21"/>
  <c r="Y88" i="21"/>
  <c r="Y87" i="21"/>
  <c r="Y86" i="21"/>
  <c r="Y85" i="21"/>
  <c r="Y84" i="21"/>
  <c r="Y83" i="21"/>
  <c r="Y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Z57" i="21" s="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Z39" i="21" s="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Z23" i="21" s="1"/>
  <c r="Y22" i="21"/>
  <c r="Y21" i="21"/>
  <c r="Z21" i="21" s="1"/>
  <c r="Y20" i="21"/>
  <c r="Z20" i="21" s="1"/>
  <c r="Y19" i="21"/>
  <c r="Y18" i="21"/>
  <c r="Y17" i="21"/>
  <c r="Y16" i="21"/>
  <c r="Y15" i="21"/>
  <c r="Y14" i="21"/>
  <c r="Y13" i="21"/>
  <c r="Y12" i="21"/>
  <c r="Z12" i="21" s="1"/>
  <c r="Y11" i="21"/>
  <c r="Z11" i="21" s="1"/>
  <c r="Y10" i="21"/>
  <c r="Y9" i="21"/>
  <c r="Y8" i="21"/>
  <c r="Y7" i="21"/>
  <c r="Y6" i="21"/>
  <c r="Y5" i="21"/>
  <c r="Y4" i="21"/>
  <c r="Y3" i="21"/>
  <c r="Y2" i="21"/>
  <c r="Z2" i="21" s="1"/>
  <c r="Z1" i="21"/>
  <c r="Y83" i="20"/>
  <c r="Y82" i="20"/>
  <c r="Y81" i="20"/>
  <c r="Z81" i="20" s="1"/>
  <c r="Y80" i="20"/>
  <c r="Y79" i="20"/>
  <c r="Y78" i="20"/>
  <c r="Y77" i="20"/>
  <c r="Y76" i="20"/>
  <c r="Y75" i="20"/>
  <c r="Z75" i="20" s="1"/>
  <c r="Y74" i="20"/>
  <c r="Z74" i="20" s="1"/>
  <c r="Y73" i="20"/>
  <c r="Y72" i="20"/>
  <c r="Y71" i="20"/>
  <c r="Y70" i="20"/>
  <c r="Z70" i="20" s="1"/>
  <c r="Y69" i="20"/>
  <c r="Z69" i="20" s="1"/>
  <c r="Y68" i="20"/>
  <c r="Y67" i="20"/>
  <c r="Y66" i="20"/>
  <c r="Y65" i="20"/>
  <c r="Y64" i="20"/>
  <c r="Z64" i="20" s="1"/>
  <c r="Y63" i="20"/>
  <c r="Z63" i="20" s="1"/>
  <c r="Y62" i="20"/>
  <c r="Y61" i="20"/>
  <c r="Y60" i="20"/>
  <c r="Y59" i="20"/>
  <c r="Y58" i="20"/>
  <c r="Z58" i="20" s="1"/>
  <c r="Y57" i="20"/>
  <c r="Z57" i="20" s="1"/>
  <c r="Y56" i="20"/>
  <c r="Z56" i="20" s="1"/>
  <c r="Y55" i="20"/>
  <c r="Y54" i="20"/>
  <c r="Y53" i="20"/>
  <c r="Y52" i="20"/>
  <c r="Y51" i="20"/>
  <c r="Z51" i="20" s="1"/>
  <c r="Y50" i="20"/>
  <c r="Z50" i="20" s="1"/>
  <c r="Y49" i="20"/>
  <c r="Y48" i="20"/>
  <c r="Y47" i="20"/>
  <c r="Y46" i="20"/>
  <c r="Y45" i="20"/>
  <c r="Y44" i="20"/>
  <c r="Z44" i="20" s="1"/>
  <c r="Y43" i="20"/>
  <c r="Z43" i="20" s="1"/>
  <c r="Y42" i="20"/>
  <c r="Y41" i="20"/>
  <c r="Y40" i="20"/>
  <c r="Y39" i="20"/>
  <c r="Y38" i="20"/>
  <c r="Z38" i="20" s="1"/>
  <c r="Y37" i="20"/>
  <c r="Z37" i="20" s="1"/>
  <c r="Y36" i="20"/>
  <c r="Y35" i="20"/>
  <c r="Y34" i="20"/>
  <c r="Y33" i="20"/>
  <c r="Y32" i="20"/>
  <c r="Y31" i="20"/>
  <c r="Z31" i="20" s="1"/>
  <c r="Y30" i="20"/>
  <c r="Y29" i="20"/>
  <c r="Y28" i="20"/>
  <c r="Y27" i="20"/>
  <c r="Y26" i="20"/>
  <c r="Y25" i="20"/>
  <c r="Y24" i="20"/>
  <c r="Y23" i="20"/>
  <c r="Y22" i="20"/>
  <c r="Z22" i="20" s="1"/>
  <c r="Y21" i="20"/>
  <c r="Z83" i="20"/>
  <c r="Z82" i="20"/>
  <c r="Y20" i="20"/>
  <c r="Y19" i="20"/>
  <c r="Z79" i="20" s="1"/>
  <c r="Y18" i="20"/>
  <c r="Z78" i="20" s="1"/>
  <c r="Y17" i="20"/>
  <c r="Z77" i="20" s="1"/>
  <c r="Z76" i="20"/>
  <c r="Y16" i="20"/>
  <c r="Z73" i="20"/>
  <c r="Z72" i="20"/>
  <c r="Z71" i="20"/>
  <c r="Z68" i="20"/>
  <c r="Z67" i="20"/>
  <c r="Z66" i="20"/>
  <c r="Z65" i="20"/>
  <c r="Z62" i="20"/>
  <c r="Z61" i="20"/>
  <c r="Z60" i="20"/>
  <c r="Z59" i="20"/>
  <c r="Y15" i="20"/>
  <c r="Z55" i="20" s="1"/>
  <c r="Z54" i="20"/>
  <c r="Z53" i="20"/>
  <c r="Y14" i="20"/>
  <c r="Z49" i="20"/>
  <c r="Z48" i="20"/>
  <c r="Z46" i="20"/>
  <c r="Z42" i="20"/>
  <c r="Y13" i="20"/>
  <c r="Z41" i="20" s="1"/>
  <c r="Y12" i="20"/>
  <c r="Z40" i="20" s="1"/>
  <c r="Y11" i="20"/>
  <c r="Z36" i="20"/>
  <c r="Z34" i="20"/>
  <c r="Y10" i="20"/>
  <c r="Z33" i="20" s="1"/>
  <c r="Z32" i="20"/>
  <c r="Z29" i="20"/>
  <c r="Y9" i="20"/>
  <c r="Z28" i="20" s="1"/>
  <c r="Z27" i="20"/>
  <c r="Y8" i="20"/>
  <c r="Z25" i="20" s="1"/>
  <c r="Z23" i="20"/>
  <c r="Z20" i="20"/>
  <c r="Y7" i="20"/>
  <c r="Z7" i="20" s="1"/>
  <c r="Y6" i="20"/>
  <c r="Z19" i="20" s="1"/>
  <c r="Z17" i="20"/>
  <c r="Z16" i="20"/>
  <c r="Z14" i="20"/>
  <c r="Y5" i="20"/>
  <c r="Z9" i="20"/>
  <c r="Y4" i="20"/>
  <c r="Y3" i="20"/>
  <c r="Y2" i="20"/>
  <c r="Z3" i="20"/>
  <c r="Z2" i="20"/>
  <c r="Z1" i="20"/>
  <c r="Z114" i="23" l="1"/>
  <c r="Z144" i="23"/>
  <c r="Z150" i="23"/>
  <c r="Z156" i="23"/>
  <c r="Z194" i="24"/>
  <c r="Z18" i="24"/>
  <c r="Z49" i="24"/>
  <c r="Z59" i="24"/>
  <c r="Z155" i="24"/>
  <c r="Z173" i="24"/>
  <c r="Z185" i="24"/>
  <c r="Z312" i="24"/>
  <c r="Z349" i="24"/>
  <c r="Z367" i="24"/>
  <c r="Z380" i="24"/>
  <c r="Z398" i="24"/>
  <c r="Z227" i="24"/>
  <c r="Z451" i="24"/>
  <c r="Z469" i="24"/>
  <c r="Z472" i="24"/>
  <c r="Z511" i="24"/>
  <c r="Z101" i="24"/>
  <c r="Z266" i="24"/>
  <c r="Z487" i="24"/>
  <c r="Z565" i="24"/>
  <c r="Z50" i="24"/>
  <c r="Z86" i="24"/>
  <c r="Z241" i="24"/>
  <c r="Z293" i="24"/>
  <c r="Z298" i="24"/>
  <c r="Z332" i="24"/>
  <c r="Z350" i="24"/>
  <c r="Z368" i="24"/>
  <c r="Z385" i="24"/>
  <c r="Z403" i="24"/>
  <c r="Z217" i="24"/>
  <c r="Z506" i="24"/>
  <c r="Z595" i="24"/>
  <c r="Z212" i="24"/>
  <c r="Z337" i="24"/>
  <c r="Z404" i="24"/>
  <c r="Z428" i="24"/>
  <c r="Z440" i="24"/>
  <c r="Z458" i="24"/>
  <c r="Z494" i="24"/>
  <c r="Z117" i="24"/>
  <c r="Z311" i="24"/>
  <c r="Z76" i="24"/>
  <c r="Z233" i="24"/>
  <c r="Z258" i="24"/>
  <c r="Z284" i="24"/>
  <c r="Z328" i="24"/>
  <c r="Z338" i="24"/>
  <c r="Z356" i="24"/>
  <c r="Z2" i="24"/>
  <c r="Z43" i="24"/>
  <c r="Z87" i="24"/>
  <c r="Z97" i="24"/>
  <c r="Z105" i="24"/>
  <c r="Z127" i="24"/>
  <c r="Z137" i="24"/>
  <c r="Z152" i="24"/>
  <c r="Z168" i="24"/>
  <c r="Z232" i="24"/>
  <c r="Z252" i="24"/>
  <c r="Z73" i="24"/>
  <c r="Z267" i="24"/>
  <c r="Z93" i="24"/>
  <c r="Z287" i="24"/>
  <c r="Z291" i="24"/>
  <c r="Z118" i="24"/>
  <c r="Z320" i="24"/>
  <c r="Z150" i="24"/>
  <c r="Z177" i="24"/>
  <c r="Z374" i="24"/>
  <c r="Z190" i="24"/>
  <c r="Z199" i="24"/>
  <c r="Z208" i="24"/>
  <c r="Z414" i="24"/>
  <c r="Z249" i="24"/>
  <c r="Z464" i="24"/>
  <c r="Z476" i="24"/>
  <c r="Z503" i="24"/>
  <c r="Z507" i="24"/>
  <c r="Z109" i="24"/>
  <c r="Z572" i="24"/>
  <c r="Z10" i="24"/>
  <c r="Z128" i="24"/>
  <c r="Z303" i="24"/>
  <c r="Z381" i="24"/>
  <c r="Z399" i="24"/>
  <c r="Z429" i="24"/>
  <c r="Z514" i="24"/>
  <c r="Z321" i="24"/>
  <c r="Z539" i="24"/>
  <c r="Z26" i="24"/>
  <c r="Z121" i="24"/>
  <c r="Z54" i="24"/>
  <c r="Z63" i="24"/>
  <c r="Z83" i="24"/>
  <c r="Z110" i="24"/>
  <c r="Z145" i="24"/>
  <c r="Z182" i="24"/>
  <c r="Z215" i="24"/>
  <c r="Z240" i="24"/>
  <c r="Z245" i="24"/>
  <c r="Z264" i="24"/>
  <c r="Z269" i="24"/>
  <c r="Z283" i="24"/>
  <c r="Z302" i="24"/>
  <c r="Z326" i="24"/>
  <c r="Z330" i="24"/>
  <c r="Z335" i="24"/>
  <c r="Z369" i="24"/>
  <c r="Z377" i="24"/>
  <c r="Z386" i="24"/>
  <c r="Z395" i="24"/>
  <c r="Z416" i="24"/>
  <c r="Z452" i="24"/>
  <c r="Z470" i="24"/>
  <c r="Z478" i="24"/>
  <c r="Z483" i="24"/>
  <c r="Z488" i="24"/>
  <c r="Z11" i="24"/>
  <c r="Z21" i="24"/>
  <c r="Z32" i="24"/>
  <c r="Z44" i="24"/>
  <c r="Z51" i="24"/>
  <c r="Z72" i="24"/>
  <c r="Z80" i="24"/>
  <c r="Z91" i="24"/>
  <c r="Z98" i="24"/>
  <c r="Z107" i="24"/>
  <c r="Z115" i="24"/>
  <c r="Z140" i="24"/>
  <c r="Z151" i="24"/>
  <c r="Z158" i="24"/>
  <c r="Z164" i="24"/>
  <c r="Z171" i="24"/>
  <c r="Z200" i="24"/>
  <c r="Z206" i="24"/>
  <c r="Z230" i="24"/>
  <c r="Z262" i="24"/>
  <c r="Z272" i="24"/>
  <c r="Z276" i="24"/>
  <c r="Z281" i="24"/>
  <c r="Z294" i="24"/>
  <c r="Z308" i="24"/>
  <c r="Z317" i="24"/>
  <c r="Z410" i="24"/>
  <c r="Z437" i="24"/>
  <c r="Z449" i="24"/>
  <c r="Z454" i="24"/>
  <c r="Z467" i="24"/>
  <c r="Z489" i="24"/>
  <c r="Z501" i="24"/>
  <c r="Z509" i="24"/>
  <c r="Z20" i="24"/>
  <c r="Z31" i="24"/>
  <c r="Z8" i="24"/>
  <c r="Z17" i="24"/>
  <c r="Z36" i="24"/>
  <c r="Z53" i="24"/>
  <c r="Z61" i="24"/>
  <c r="Z71" i="24"/>
  <c r="Z77" i="24"/>
  <c r="Z125" i="24"/>
  <c r="Z131" i="24"/>
  <c r="Z9" i="24"/>
  <c r="Z16" i="24"/>
  <c r="Z23" i="24"/>
  <c r="Z12" i="24"/>
  <c r="Z24" i="24"/>
  <c r="Z30" i="24"/>
  <c r="Z42" i="24"/>
  <c r="Z48" i="24"/>
  <c r="Z66" i="24"/>
  <c r="Z78" i="24"/>
  <c r="Z84" i="24"/>
  <c r="Z102" i="24"/>
  <c r="Z108" i="24"/>
  <c r="Z135" i="24"/>
  <c r="Z189" i="24"/>
  <c r="Z197" i="24"/>
  <c r="Z253" i="24"/>
  <c r="Z257" i="24"/>
  <c r="Z271" i="24"/>
  <c r="Z275" i="24"/>
  <c r="Z550" i="24"/>
  <c r="Z612" i="24"/>
  <c r="Z655" i="24"/>
  <c r="Z684" i="24"/>
  <c r="Z7" i="24"/>
  <c r="Z13" i="24"/>
  <c r="Z19" i="24"/>
  <c r="Z25" i="24"/>
  <c r="Z55" i="24"/>
  <c r="Z85" i="24"/>
  <c r="Z103" i="24"/>
  <c r="Z198" i="24"/>
  <c r="Z603" i="24"/>
  <c r="Z646" i="24"/>
  <c r="Z666" i="24"/>
  <c r="Z675" i="24"/>
  <c r="Z14" i="24"/>
  <c r="Z38" i="24"/>
  <c r="Z62" i="24"/>
  <c r="Z132" i="24"/>
  <c r="Z214" i="24"/>
  <c r="Z223" i="24"/>
  <c r="Z525" i="24"/>
  <c r="Z628" i="24"/>
  <c r="Z637" i="24"/>
  <c r="Z657" i="24"/>
  <c r="Z3" i="24"/>
  <c r="Z45" i="24"/>
  <c r="Z69" i="24"/>
  <c r="Z81" i="24"/>
  <c r="Z178" i="24"/>
  <c r="Z187" i="24"/>
  <c r="Z543" i="24"/>
  <c r="Z619" i="24"/>
  <c r="Z648" i="24"/>
  <c r="Z696" i="24"/>
  <c r="Z28" i="24"/>
  <c r="Z34" i="24"/>
  <c r="Z40" i="24"/>
  <c r="Z52" i="24"/>
  <c r="Z58" i="24"/>
  <c r="Z70" i="24"/>
  <c r="Z88" i="24"/>
  <c r="Z94" i="24"/>
  <c r="Z106" i="24"/>
  <c r="Z111" i="24"/>
  <c r="Z120" i="24"/>
  <c r="Z129" i="24"/>
  <c r="Z138" i="24"/>
  <c r="Z147" i="24"/>
  <c r="Z156" i="24"/>
  <c r="Z165" i="24"/>
  <c r="Z207" i="24"/>
  <c r="Z216" i="24"/>
  <c r="Z225" i="24"/>
  <c r="Z234" i="24"/>
  <c r="Z261" i="24"/>
  <c r="Z279" i="24"/>
  <c r="Z288" i="24"/>
  <c r="Z297" i="24"/>
  <c r="Z301" i="24"/>
  <c r="Z586" i="24"/>
  <c r="Z610" i="24"/>
  <c r="Z630" i="24"/>
  <c r="Z639" i="24"/>
  <c r="Z682" i="24"/>
  <c r="Z701" i="24"/>
  <c r="Z5" i="24"/>
  <c r="Z29" i="24"/>
  <c r="Z35" i="24"/>
  <c r="Z89" i="24"/>
  <c r="Z568" i="24"/>
  <c r="Z597" i="24"/>
  <c r="Z601" i="24"/>
  <c r="Z621" i="24"/>
  <c r="Z664" i="24"/>
  <c r="Z673" i="24"/>
  <c r="Z692" i="24"/>
  <c r="Z130" i="23"/>
  <c r="Z148" i="23"/>
  <c r="Z154" i="23"/>
  <c r="Z113" i="23"/>
  <c r="Z131" i="23"/>
  <c r="Z134" i="23"/>
  <c r="Z6" i="23"/>
  <c r="Z10" i="23"/>
  <c r="Z26" i="23"/>
  <c r="Z31" i="23"/>
  <c r="Z35" i="23"/>
  <c r="Z39" i="23"/>
  <c r="Z43" i="23"/>
  <c r="Z48" i="23"/>
  <c r="Z60" i="23"/>
  <c r="Z64" i="23"/>
  <c r="Z80" i="23"/>
  <c r="Z85" i="23"/>
  <c r="Z91" i="23"/>
  <c r="Z97" i="23"/>
  <c r="Z103" i="23"/>
  <c r="Z109" i="23"/>
  <c r="Z115" i="23"/>
  <c r="Z121" i="23"/>
  <c r="Z127" i="23"/>
  <c r="Z133" i="23"/>
  <c r="Z139" i="23"/>
  <c r="Z145" i="23"/>
  <c r="Z151" i="23"/>
  <c r="Z157" i="23"/>
  <c r="Z163" i="23"/>
  <c r="Z169" i="23"/>
  <c r="Z175" i="23"/>
  <c r="Z181" i="23"/>
  <c r="Z187" i="23"/>
  <c r="Z193" i="23"/>
  <c r="Z199" i="23"/>
  <c r="Z205" i="23"/>
  <c r="Z211" i="23"/>
  <c r="Z11" i="23"/>
  <c r="Z15" i="23"/>
  <c r="Z23" i="23"/>
  <c r="Z27" i="23"/>
  <c r="Z36" i="23"/>
  <c r="Z40" i="23"/>
  <c r="Z52" i="23"/>
  <c r="Z56" i="23"/>
  <c r="Z65" i="23"/>
  <c r="Z69" i="23"/>
  <c r="Z73" i="23"/>
  <c r="Z81" i="23"/>
  <c r="Z86" i="23"/>
  <c r="Z92" i="23"/>
  <c r="Z98" i="23"/>
  <c r="Z104" i="23"/>
  <c r="Z110" i="23"/>
  <c r="Z116" i="23"/>
  <c r="Z122" i="23"/>
  <c r="Z128" i="23"/>
  <c r="Z140" i="23"/>
  <c r="Z146" i="23"/>
  <c r="Z152" i="23"/>
  <c r="Z158" i="23"/>
  <c r="Z164" i="23"/>
  <c r="Z170" i="23"/>
  <c r="Z176" i="23"/>
  <c r="Z182" i="23"/>
  <c r="Z188" i="23"/>
  <c r="Z194" i="23"/>
  <c r="Z200" i="23"/>
  <c r="Z206" i="23"/>
  <c r="Z212" i="23"/>
  <c r="Z3" i="23"/>
  <c r="Z12" i="23"/>
  <c r="Z24" i="23"/>
  <c r="Z28" i="23"/>
  <c r="Z44" i="23"/>
  <c r="Z49" i="23"/>
  <c r="Z53" i="23"/>
  <c r="Z57" i="23"/>
  <c r="Z61" i="23"/>
  <c r="Z66" i="23"/>
  <c r="Z78" i="23"/>
  <c r="Z82" i="23"/>
  <c r="Z87" i="23"/>
  <c r="Z93" i="23"/>
  <c r="Z99" i="23"/>
  <c r="Z105" i="23"/>
  <c r="Z111" i="23"/>
  <c r="Z117" i="23"/>
  <c r="Z123" i="23"/>
  <c r="Z129" i="23"/>
  <c r="Z135" i="23"/>
  <c r="Z141" i="23"/>
  <c r="Z147" i="23"/>
  <c r="Z153" i="23"/>
  <c r="Z159" i="23"/>
  <c r="Z165" i="23"/>
  <c r="Z171" i="23"/>
  <c r="Z177" i="23"/>
  <c r="Z183" i="23"/>
  <c r="Z189" i="23"/>
  <c r="Z195" i="23"/>
  <c r="Z201" i="23"/>
  <c r="Z207" i="23"/>
  <c r="Z213" i="23"/>
  <c r="Z299" i="23"/>
  <c r="Z4" i="23"/>
  <c r="Z20" i="23"/>
  <c r="Z29" i="23"/>
  <c r="Z33" i="23"/>
  <c r="Z37" i="23"/>
  <c r="Z45" i="23"/>
  <c r="Z54" i="23"/>
  <c r="Z58" i="23"/>
  <c r="Z70" i="23"/>
  <c r="Z74" i="23"/>
  <c r="Z83" i="23"/>
  <c r="Z88" i="23"/>
  <c r="Z94" i="23"/>
  <c r="Z100" i="23"/>
  <c r="Z106" i="23"/>
  <c r="Z112" i="23"/>
  <c r="Z118" i="23"/>
  <c r="Z124" i="23"/>
  <c r="Z136" i="23"/>
  <c r="Z142" i="23"/>
  <c r="Z308" i="23"/>
  <c r="Z8" i="23"/>
  <c r="Z13" i="23"/>
  <c r="Z17" i="23"/>
  <c r="Z21" i="23"/>
  <c r="Z25" i="23"/>
  <c r="Z30" i="23"/>
  <c r="Z42" i="23"/>
  <c r="Z46" i="23"/>
  <c r="Z62" i="23"/>
  <c r="Z67" i="23"/>
  <c r="Z71" i="23"/>
  <c r="Z75" i="23"/>
  <c r="Z79" i="23"/>
  <c r="Z84" i="23"/>
  <c r="Z89" i="23"/>
  <c r="Z95" i="23"/>
  <c r="Z101" i="23"/>
  <c r="Z107" i="23"/>
  <c r="Z119" i="23"/>
  <c r="Z125" i="23"/>
  <c r="Z137" i="23"/>
  <c r="Z143" i="23"/>
  <c r="Z149" i="23"/>
  <c r="Z155" i="23"/>
  <c r="Z161" i="23"/>
  <c r="Z167" i="23"/>
  <c r="Z173" i="23"/>
  <c r="Z179" i="23"/>
  <c r="Z185" i="23"/>
  <c r="Z191" i="23"/>
  <c r="Z197" i="23"/>
  <c r="Z203" i="23"/>
  <c r="Z209" i="23"/>
  <c r="Z215" i="23"/>
  <c r="Z290" i="23"/>
  <c r="Z5" i="23"/>
  <c r="Z9" i="23"/>
  <c r="Z18" i="23"/>
  <c r="Z22" i="23"/>
  <c r="Z34" i="23"/>
  <c r="Z38" i="23"/>
  <c r="Z47" i="23"/>
  <c r="Z51" i="23"/>
  <c r="Z55" i="23"/>
  <c r="Z63" i="23"/>
  <c r="Z72" i="23"/>
  <c r="Z76" i="23"/>
  <c r="Z90" i="23"/>
  <c r="Z96" i="23"/>
  <c r="Z102" i="23"/>
  <c r="Z108" i="23"/>
  <c r="Z120" i="23"/>
  <c r="Z126" i="23"/>
  <c r="Z132" i="23"/>
  <c r="Z138" i="23"/>
  <c r="Z281" i="23"/>
  <c r="Z255" i="23"/>
  <c r="Z261" i="23"/>
  <c r="Z267" i="23"/>
  <c r="Z277" i="23"/>
  <c r="Z286" i="23"/>
  <c r="Z304" i="23"/>
  <c r="Z313" i="23"/>
  <c r="Z26" i="22"/>
  <c r="Z42" i="22"/>
  <c r="Z82" i="22"/>
  <c r="Z179" i="22"/>
  <c r="Z159" i="22"/>
  <c r="Z521" i="22"/>
  <c r="Z183" i="22"/>
  <c r="Z87" i="22"/>
  <c r="Z155" i="22"/>
  <c r="Z193" i="22"/>
  <c r="Z141" i="22"/>
  <c r="Z6" i="22"/>
  <c r="Z15" i="22"/>
  <c r="Z20" i="22"/>
  <c r="Z10" i="22"/>
  <c r="Z23" i="22"/>
  <c r="Z5" i="22"/>
  <c r="Z11" i="22"/>
  <c r="Z16" i="22"/>
  <c r="Z21" i="22"/>
  <c r="Z25" i="22"/>
  <c r="Z30" i="22"/>
  <c r="Z39" i="22"/>
  <c r="Z48" i="22"/>
  <c r="Z75" i="22"/>
  <c r="Z84" i="22"/>
  <c r="Z88" i="22"/>
  <c r="Z93" i="22"/>
  <c r="Z102" i="22"/>
  <c r="Z120" i="22"/>
  <c r="Z138" i="22"/>
  <c r="Z142" i="22"/>
  <c r="Z192" i="22"/>
  <c r="Z201" i="22"/>
  <c r="Z246" i="22"/>
  <c r="Z255" i="22"/>
  <c r="Z282" i="22"/>
  <c r="Z286" i="22"/>
  <c r="Z568" i="22"/>
  <c r="Z632" i="22"/>
  <c r="Z642" i="22"/>
  <c r="Z664" i="22"/>
  <c r="Z12" i="22"/>
  <c r="Z17" i="22"/>
  <c r="Z35" i="22"/>
  <c r="Z53" i="22"/>
  <c r="Z71" i="22"/>
  <c r="Z89" i="22"/>
  <c r="Z107" i="22"/>
  <c r="Z125" i="22"/>
  <c r="Z143" i="22"/>
  <c r="Z152" i="22"/>
  <c r="Z170" i="22"/>
  <c r="Z188" i="22"/>
  <c r="Z197" i="22"/>
  <c r="Z206" i="22"/>
  <c r="Z224" i="22"/>
  <c r="Z260" i="22"/>
  <c r="Z296" i="22"/>
  <c r="Z359" i="22"/>
  <c r="Z377" i="22"/>
  <c r="Z395" i="22"/>
  <c r="Z413" i="22"/>
  <c r="Z503" i="22"/>
  <c r="Z707" i="22"/>
  <c r="Z681" i="22"/>
  <c r="Z7" i="22"/>
  <c r="Z13" i="22"/>
  <c r="Z18" i="22"/>
  <c r="Z22" i="22"/>
  <c r="Z27" i="22"/>
  <c r="Z31" i="22"/>
  <c r="Z63" i="22"/>
  <c r="Z72" i="22"/>
  <c r="Z117" i="22"/>
  <c r="Z130" i="22"/>
  <c r="Z135" i="22"/>
  <c r="Z157" i="22"/>
  <c r="Z211" i="22"/>
  <c r="Z252" i="22"/>
  <c r="Z301" i="22"/>
  <c r="Z306" i="22"/>
  <c r="Z360" i="22"/>
  <c r="Z378" i="22"/>
  <c r="Z396" i="22"/>
  <c r="Z414" i="22"/>
  <c r="Z550" i="22"/>
  <c r="Z624" i="22"/>
  <c r="Z644" i="22"/>
  <c r="Z690" i="22"/>
  <c r="Z708" i="22"/>
  <c r="Z758" i="22"/>
  <c r="Z4" i="22"/>
  <c r="Z29" i="22"/>
  <c r="Z69" i="22"/>
  <c r="Z716" i="22"/>
  <c r="Z2" i="22"/>
  <c r="Z8" i="22"/>
  <c r="Z14" i="22"/>
  <c r="Z41" i="22"/>
  <c r="Z64" i="22"/>
  <c r="Z73" i="22"/>
  <c r="Z127" i="22"/>
  <c r="Z167" i="22"/>
  <c r="Z172" i="22"/>
  <c r="Z181" i="22"/>
  <c r="Z199" i="22"/>
  <c r="Z217" i="22"/>
  <c r="Z221" i="22"/>
  <c r="Z226" i="22"/>
  <c r="Z271" i="22"/>
  <c r="Z325" i="22"/>
  <c r="Z334" i="22"/>
  <c r="Z343" i="22"/>
  <c r="Z615" i="22"/>
  <c r="Z679" i="22"/>
  <c r="Z697" i="22"/>
  <c r="Z657" i="22"/>
  <c r="Z3" i="22"/>
  <c r="Z9" i="22"/>
  <c r="Z24" i="22"/>
  <c r="Z28" i="22"/>
  <c r="Z33" i="22"/>
  <c r="Z68" i="22"/>
  <c r="Z78" i="22"/>
  <c r="Z96" i="22"/>
  <c r="Z114" i="22"/>
  <c r="Z122" i="22"/>
  <c r="Z132" i="22"/>
  <c r="Z266" i="22"/>
  <c r="Z330" i="22"/>
  <c r="Z348" i="22"/>
  <c r="Z366" i="22"/>
  <c r="Z384" i="22"/>
  <c r="Z402" i="22"/>
  <c r="Z420" i="22"/>
  <c r="Z532" i="22"/>
  <c r="Z616" i="22"/>
  <c r="Z135" i="21"/>
  <c r="Z136" i="21"/>
  <c r="Z133" i="21"/>
  <c r="Z123" i="21"/>
  <c r="Z147" i="21"/>
  <c r="Z14" i="21"/>
  <c r="Z35" i="21"/>
  <c r="Z53" i="21"/>
  <c r="Z5" i="21"/>
  <c r="Z8" i="21"/>
  <c r="Z18" i="21"/>
  <c r="Z32" i="21"/>
  <c r="Z36" i="21"/>
  <c r="Z50" i="21"/>
  <c r="Z54" i="21"/>
  <c r="Z68" i="21"/>
  <c r="Z74" i="21"/>
  <c r="Z80" i="21"/>
  <c r="Z86" i="21"/>
  <c r="Z92" i="21"/>
  <c r="Z98" i="21"/>
  <c r="Z104" i="21"/>
  <c r="Z41" i="21"/>
  <c r="Z59" i="21"/>
  <c r="Z17" i="21"/>
  <c r="Z38" i="21"/>
  <c r="Z56" i="21"/>
  <c r="Z3" i="21"/>
  <c r="Z29" i="21"/>
  <c r="Z47" i="21"/>
  <c r="Z65" i="21"/>
  <c r="Z71" i="21"/>
  <c r="Z77" i="21"/>
  <c r="Z83" i="21"/>
  <c r="Z89" i="21"/>
  <c r="Z95" i="21"/>
  <c r="Z101" i="21"/>
  <c r="Z26" i="21"/>
  <c r="Z30" i="21"/>
  <c r="Z44" i="21"/>
  <c r="Z48" i="21"/>
  <c r="Z62" i="21"/>
  <c r="Z10" i="21"/>
  <c r="Z34" i="21"/>
  <c r="Z46" i="21"/>
  <c r="Z66" i="21"/>
  <c r="Z75" i="21"/>
  <c r="Z84" i="21"/>
  <c r="Z93" i="21"/>
  <c r="Z102" i="21"/>
  <c r="Z111" i="21"/>
  <c r="Z120" i="21"/>
  <c r="Z129" i="21"/>
  <c r="Z138" i="21"/>
  <c r="Z6" i="21"/>
  <c r="Z22" i="21"/>
  <c r="Z42" i="21"/>
  <c r="Z58" i="21"/>
  <c r="Z67" i="21"/>
  <c r="Z76" i="21"/>
  <c r="Z85" i="21"/>
  <c r="Z94" i="21"/>
  <c r="Z103" i="21"/>
  <c r="Z107" i="21"/>
  <c r="Z112" i="21"/>
  <c r="Z121" i="21"/>
  <c r="Z130" i="21"/>
  <c r="Z7" i="21"/>
  <c r="Z15" i="21"/>
  <c r="Z19" i="21"/>
  <c r="Z27" i="21"/>
  <c r="Z31" i="21"/>
  <c r="Z43" i="21"/>
  <c r="Z51" i="21"/>
  <c r="Z55" i="21"/>
  <c r="Z63" i="21"/>
  <c r="Z72" i="21"/>
  <c r="Z81" i="21"/>
  <c r="Z90" i="21"/>
  <c r="Z99" i="21"/>
  <c r="Z117" i="21"/>
  <c r="Z126" i="21"/>
  <c r="Z16" i="21"/>
  <c r="Z28" i="21"/>
  <c r="Z52" i="21"/>
  <c r="Z64" i="21"/>
  <c r="Z73" i="21"/>
  <c r="Z82" i="21"/>
  <c r="Z91" i="21"/>
  <c r="Z100" i="21"/>
  <c r="Z109" i="21"/>
  <c r="Z127" i="21"/>
  <c r="Z4" i="21"/>
  <c r="Z24" i="21"/>
  <c r="Z40" i="21"/>
  <c r="Z60" i="21"/>
  <c r="Z69" i="21"/>
  <c r="Z78" i="21"/>
  <c r="Z87" i="21"/>
  <c r="Z96" i="21"/>
  <c r="Z105" i="21"/>
  <c r="Z114" i="21"/>
  <c r="Z132" i="21"/>
  <c r="Z141" i="21"/>
  <c r="Z150" i="21"/>
  <c r="Z159" i="21"/>
  <c r="Z168" i="21"/>
  <c r="Z177" i="21"/>
  <c r="Z186" i="21"/>
  <c r="Z195" i="21"/>
  <c r="Z9" i="21"/>
  <c r="Z13" i="21"/>
  <c r="Z25" i="21"/>
  <c r="Z33" i="21"/>
  <c r="Z37" i="21"/>
  <c r="Z45" i="21"/>
  <c r="Z49" i="21"/>
  <c r="Z61" i="21"/>
  <c r="Z70" i="21"/>
  <c r="Z79" i="21"/>
  <c r="Z88" i="21"/>
  <c r="Z97" i="21"/>
  <c r="Z106" i="21"/>
  <c r="Z115" i="21"/>
  <c r="Z119" i="21"/>
  <c r="Z137" i="21"/>
  <c r="Z8" i="20"/>
  <c r="Z15" i="20"/>
  <c r="Z52" i="20"/>
  <c r="Z10" i="20"/>
  <c r="Z11" i="20"/>
  <c r="Z5" i="20"/>
  <c r="Z13" i="20"/>
  <c r="Z80" i="20"/>
  <c r="Z4" i="20"/>
  <c r="Z21" i="20"/>
  <c r="Z39" i="20"/>
  <c r="Z45" i="20"/>
  <c r="Z6" i="20"/>
  <c r="Z12" i="20"/>
  <c r="Z18" i="20"/>
  <c r="Z35" i="20"/>
  <c r="Z26" i="20"/>
  <c r="Z30" i="20"/>
  <c r="Z24" i="20"/>
  <c r="Z47" i="20"/>
  <c r="AJ6" i="19"/>
  <c r="AJ7" i="19"/>
  <c r="AJ8" i="19"/>
  <c r="AJ9" i="19"/>
  <c r="AJ10" i="19"/>
  <c r="AJ11" i="19"/>
  <c r="AJ12" i="19"/>
  <c r="AJ13" i="19"/>
  <c r="AJ14" i="19"/>
  <c r="AJ15" i="19"/>
  <c r="AJ16" i="19"/>
  <c r="AJ17" i="19"/>
  <c r="AJ18" i="19"/>
  <c r="AK18" i="19" s="1"/>
  <c r="AJ19" i="19"/>
  <c r="AJ20" i="19"/>
  <c r="AJ21" i="19"/>
  <c r="AJ22" i="19"/>
  <c r="AJ23" i="19"/>
  <c r="AJ24" i="19"/>
  <c r="AK24" i="19" s="1"/>
  <c r="AJ25" i="19"/>
  <c r="AK25" i="19" s="1"/>
  <c r="AJ26" i="19"/>
  <c r="AJ27" i="19"/>
  <c r="AJ28" i="19"/>
  <c r="AK28" i="19" s="1"/>
  <c r="AJ29" i="19"/>
  <c r="AK29" i="19" s="1"/>
  <c r="AJ30" i="19"/>
  <c r="AK30" i="19" s="1"/>
  <c r="AJ5" i="19"/>
  <c r="AH6" i="19"/>
  <c r="AH7" i="19"/>
  <c r="AH8" i="19"/>
  <c r="AH9" i="19"/>
  <c r="AI9" i="19" s="1"/>
  <c r="AH10" i="19"/>
  <c r="AH11" i="19"/>
  <c r="AH12" i="19"/>
  <c r="AH13" i="19"/>
  <c r="AH14" i="19"/>
  <c r="AH15" i="19"/>
  <c r="AI15" i="19" s="1"/>
  <c r="AH16" i="19"/>
  <c r="AH17" i="19"/>
  <c r="AH18" i="19"/>
  <c r="AH19" i="19"/>
  <c r="AH20" i="19"/>
  <c r="AH21" i="19"/>
  <c r="AH22" i="19"/>
  <c r="AH23" i="19"/>
  <c r="AH24" i="19"/>
  <c r="AH25" i="19"/>
  <c r="AH26" i="19"/>
  <c r="AH27" i="19"/>
  <c r="AI27" i="19" s="1"/>
  <c r="AH28" i="19"/>
  <c r="AH29" i="19"/>
  <c r="AH30" i="19"/>
  <c r="AI30" i="19" s="1"/>
  <c r="AH5" i="19"/>
  <c r="AF6" i="19"/>
  <c r="AF7" i="19"/>
  <c r="AG7" i="19" s="1"/>
  <c r="AF8" i="19"/>
  <c r="AF9" i="19"/>
  <c r="AF10" i="19"/>
  <c r="AF11" i="19"/>
  <c r="AF12" i="19"/>
  <c r="AF13" i="19"/>
  <c r="AG13" i="19" s="1"/>
  <c r="AF14" i="19"/>
  <c r="AF15" i="19"/>
  <c r="AF16" i="19"/>
  <c r="AF17" i="19"/>
  <c r="AF18" i="19"/>
  <c r="AF19" i="19"/>
  <c r="AG19" i="19" s="1"/>
  <c r="AF20" i="19"/>
  <c r="AF21" i="19"/>
  <c r="AF22" i="19"/>
  <c r="AF23" i="19"/>
  <c r="AF24" i="19"/>
  <c r="AF25" i="19"/>
  <c r="AG25" i="19" s="1"/>
  <c r="AF26" i="19"/>
  <c r="AG26" i="19" s="1"/>
  <c r="AF27" i="19"/>
  <c r="AG27" i="19" s="1"/>
  <c r="AF28" i="19"/>
  <c r="AF29" i="19"/>
  <c r="AF30" i="19"/>
  <c r="AG30" i="19" s="1"/>
  <c r="AF5" i="19"/>
  <c r="AG5" i="19" s="1"/>
  <c r="AD6" i="19"/>
  <c r="AD7" i="19"/>
  <c r="AD8" i="19"/>
  <c r="AD9" i="19"/>
  <c r="AD10" i="19"/>
  <c r="AD11" i="19"/>
  <c r="AE11" i="19" s="1"/>
  <c r="AD12" i="19"/>
  <c r="AD13" i="19"/>
  <c r="AD14" i="19"/>
  <c r="AD15" i="19"/>
  <c r="AD16" i="19"/>
  <c r="AD17" i="19"/>
  <c r="AD18" i="19"/>
  <c r="AE18" i="19" s="1"/>
  <c r="AD19" i="19"/>
  <c r="AE19" i="19" s="1"/>
  <c r="AD20" i="19"/>
  <c r="AD21" i="19"/>
  <c r="AD22" i="19"/>
  <c r="AD23" i="19"/>
  <c r="AD24" i="19"/>
  <c r="AE24" i="19" s="1"/>
  <c r="AD25" i="19"/>
  <c r="AE25" i="19" s="1"/>
  <c r="AD26" i="19"/>
  <c r="AD27" i="19"/>
  <c r="AD28" i="19"/>
  <c r="AE28" i="19" s="1"/>
  <c r="AD29" i="19"/>
  <c r="AE29" i="19" s="1"/>
  <c r="AD30" i="19"/>
  <c r="AE30" i="19" s="1"/>
  <c r="AD5" i="19"/>
  <c r="AB6" i="19"/>
  <c r="AB7" i="19"/>
  <c r="AB8" i="19"/>
  <c r="AB9" i="19"/>
  <c r="AC9" i="19" s="1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C21" i="19" s="1"/>
  <c r="AB22" i="19"/>
  <c r="AB23" i="19"/>
  <c r="AB24" i="19"/>
  <c r="AB25" i="19"/>
  <c r="AB26" i="19"/>
  <c r="AB27" i="19"/>
  <c r="AC27" i="19" s="1"/>
  <c r="AB28" i="19"/>
  <c r="AB29" i="19"/>
  <c r="AB30" i="19"/>
  <c r="AC30" i="19" s="1"/>
  <c r="AB5" i="19"/>
  <c r="Z6" i="19"/>
  <c r="Z7" i="19"/>
  <c r="AA7" i="19" s="1"/>
  <c r="Z8" i="19"/>
  <c r="Z9" i="19"/>
  <c r="Z10" i="19"/>
  <c r="Z11" i="19"/>
  <c r="Z12" i="19"/>
  <c r="Z13" i="19"/>
  <c r="Z14" i="19"/>
  <c r="Z15" i="19"/>
  <c r="Z16" i="19"/>
  <c r="Z17" i="19"/>
  <c r="Z18" i="19"/>
  <c r="Z19" i="19"/>
  <c r="Z20" i="19"/>
  <c r="Z21" i="19"/>
  <c r="Z22" i="19"/>
  <c r="Z23" i="19"/>
  <c r="Z24" i="19"/>
  <c r="Z25" i="19"/>
  <c r="AA25" i="19" s="1"/>
  <c r="Z26" i="19"/>
  <c r="Z27" i="19"/>
  <c r="AA27" i="19" s="1"/>
  <c r="Z28" i="19"/>
  <c r="Z29" i="19"/>
  <c r="Z30" i="19"/>
  <c r="AA30" i="19" s="1"/>
  <c r="Z5" i="19"/>
  <c r="AA5" i="19" s="1"/>
  <c r="X6" i="19"/>
  <c r="X7" i="19"/>
  <c r="X8" i="19"/>
  <c r="X9" i="19"/>
  <c r="X10" i="19"/>
  <c r="X11" i="19"/>
  <c r="X12" i="19"/>
  <c r="X13" i="19"/>
  <c r="X14" i="19"/>
  <c r="X15" i="19"/>
  <c r="X16" i="19"/>
  <c r="X17" i="19"/>
  <c r="Y17" i="19" s="1"/>
  <c r="X18" i="19"/>
  <c r="X19" i="19"/>
  <c r="X20" i="19"/>
  <c r="X21" i="19"/>
  <c r="X22" i="19"/>
  <c r="X23" i="19"/>
  <c r="Y23" i="19" s="1"/>
  <c r="X24" i="19"/>
  <c r="X25" i="19"/>
  <c r="X26" i="19"/>
  <c r="X27" i="19"/>
  <c r="Y27" i="19" s="1"/>
  <c r="X28" i="19"/>
  <c r="X29" i="19"/>
  <c r="X30" i="19"/>
  <c r="Y30" i="19" s="1"/>
  <c r="X5" i="19"/>
  <c r="V6" i="19"/>
  <c r="V7" i="19"/>
  <c r="V8" i="19"/>
  <c r="V9" i="19"/>
  <c r="W9" i="19" s="1"/>
  <c r="V10" i="19"/>
  <c r="V11" i="19"/>
  <c r="V12" i="19"/>
  <c r="V13" i="19"/>
  <c r="V14" i="19"/>
  <c r="V15" i="19"/>
  <c r="W15" i="19" s="1"/>
  <c r="V16" i="19"/>
  <c r="V17" i="19"/>
  <c r="V18" i="19"/>
  <c r="V19" i="19"/>
  <c r="V20" i="19"/>
  <c r="V21" i="19"/>
  <c r="V22" i="19"/>
  <c r="V23" i="19"/>
  <c r="V24" i="19"/>
  <c r="V25" i="19"/>
  <c r="W25" i="19" s="1"/>
  <c r="V26" i="19"/>
  <c r="V27" i="19"/>
  <c r="W27" i="19" s="1"/>
  <c r="V28" i="19"/>
  <c r="V29" i="19"/>
  <c r="V30" i="19"/>
  <c r="W30" i="19" s="1"/>
  <c r="V5" i="19"/>
  <c r="W5" i="19" s="1"/>
  <c r="T6" i="19"/>
  <c r="T7" i="19"/>
  <c r="U7" i="19" s="1"/>
  <c r="T8" i="19"/>
  <c r="T9" i="19"/>
  <c r="T10" i="19"/>
  <c r="T11" i="19"/>
  <c r="U11" i="19" s="1"/>
  <c r="T12" i="19"/>
  <c r="T13" i="19"/>
  <c r="U13" i="19" s="1"/>
  <c r="T14" i="19"/>
  <c r="T15" i="19"/>
  <c r="T16" i="19"/>
  <c r="T17" i="19"/>
  <c r="U17" i="19" s="1"/>
  <c r="T18" i="19"/>
  <c r="T19" i="19"/>
  <c r="U19" i="19" s="1"/>
  <c r="T20" i="19"/>
  <c r="T21" i="19"/>
  <c r="T22" i="19"/>
  <c r="T23" i="19"/>
  <c r="U23" i="19" s="1"/>
  <c r="T24" i="19"/>
  <c r="T25" i="19"/>
  <c r="U25" i="19" s="1"/>
  <c r="T26" i="19"/>
  <c r="U26" i="19" s="1"/>
  <c r="T27" i="19"/>
  <c r="T28" i="19"/>
  <c r="T29" i="19"/>
  <c r="U29" i="19" s="1"/>
  <c r="T30" i="19"/>
  <c r="U30" i="19" s="1"/>
  <c r="T5" i="19"/>
  <c r="U5" i="19" s="1"/>
  <c r="R6" i="19"/>
  <c r="R7" i="19"/>
  <c r="R8" i="19"/>
  <c r="R9" i="19"/>
  <c r="R10" i="19"/>
  <c r="R11" i="19"/>
  <c r="S11" i="19" s="1"/>
  <c r="R12" i="19"/>
  <c r="R13" i="19"/>
  <c r="R14" i="19"/>
  <c r="R15" i="19"/>
  <c r="R16" i="19"/>
  <c r="R17" i="19"/>
  <c r="R18" i="19"/>
  <c r="R19" i="19"/>
  <c r="R20" i="19"/>
  <c r="R21" i="19"/>
  <c r="R22" i="19"/>
  <c r="R23" i="19"/>
  <c r="S23" i="19" s="1"/>
  <c r="R24" i="19"/>
  <c r="R25" i="19"/>
  <c r="R26" i="19"/>
  <c r="S26" i="19" s="1"/>
  <c r="R27" i="19"/>
  <c r="S27" i="19" s="1"/>
  <c r="R28" i="19"/>
  <c r="R29" i="19"/>
  <c r="S29" i="19" s="1"/>
  <c r="R30" i="19"/>
  <c r="S30" i="19" s="1"/>
  <c r="R5" i="19"/>
  <c r="P6" i="19"/>
  <c r="P7" i="19"/>
  <c r="P8" i="19"/>
  <c r="P9" i="19"/>
  <c r="Q9" i="19" s="1"/>
  <c r="P10" i="19"/>
  <c r="P11" i="19"/>
  <c r="P12" i="19"/>
  <c r="P13" i="19"/>
  <c r="P14" i="19"/>
  <c r="P15" i="19"/>
  <c r="P16" i="19"/>
  <c r="P17" i="19"/>
  <c r="P18" i="19"/>
  <c r="P19" i="19"/>
  <c r="P20" i="19"/>
  <c r="P21" i="19"/>
  <c r="Q21" i="19" s="1"/>
  <c r="P22" i="19"/>
  <c r="P23" i="19"/>
  <c r="P24" i="19"/>
  <c r="P25" i="19"/>
  <c r="Q25" i="19" s="1"/>
  <c r="P26" i="19"/>
  <c r="Q26" i="19" s="1"/>
  <c r="P27" i="19"/>
  <c r="Q27" i="19" s="1"/>
  <c r="P28" i="19"/>
  <c r="P29" i="19"/>
  <c r="P30" i="19"/>
  <c r="Q30" i="19" s="1"/>
  <c r="P5" i="19"/>
  <c r="Q5" i="19" s="1"/>
  <c r="N6" i="19"/>
  <c r="N7" i="19"/>
  <c r="O7" i="19" s="1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O24" i="19" s="1"/>
  <c r="N25" i="19"/>
  <c r="O25" i="19" s="1"/>
  <c r="N26" i="19"/>
  <c r="N27" i="19"/>
  <c r="N28" i="19"/>
  <c r="N29" i="19"/>
  <c r="N30" i="19"/>
  <c r="O30" i="19" s="1"/>
  <c r="N5" i="19"/>
  <c r="O5" i="19" s="1"/>
  <c r="L6" i="19"/>
  <c r="L7" i="19"/>
  <c r="L8" i="19"/>
  <c r="L9" i="19"/>
  <c r="L10" i="19"/>
  <c r="L11" i="19"/>
  <c r="M11" i="19" s="1"/>
  <c r="L12" i="19"/>
  <c r="L13" i="19"/>
  <c r="L14" i="19"/>
  <c r="L15" i="19"/>
  <c r="L16" i="19"/>
  <c r="L17" i="19"/>
  <c r="M17" i="19" s="1"/>
  <c r="L18" i="19"/>
  <c r="L19" i="19"/>
  <c r="L20" i="19"/>
  <c r="L21" i="19"/>
  <c r="L22" i="19"/>
  <c r="L23" i="19"/>
  <c r="M23" i="19" s="1"/>
  <c r="L24" i="19"/>
  <c r="L25" i="19"/>
  <c r="M25" i="19" s="1"/>
  <c r="L26" i="19"/>
  <c r="L27" i="19"/>
  <c r="M27" i="19" s="1"/>
  <c r="L28" i="19"/>
  <c r="L29" i="19"/>
  <c r="L30" i="19"/>
  <c r="M30" i="19" s="1"/>
  <c r="L5" i="19"/>
  <c r="J6" i="19"/>
  <c r="J7" i="19"/>
  <c r="J8" i="19"/>
  <c r="J9" i="19"/>
  <c r="K9" i="19" s="1"/>
  <c r="J10" i="19"/>
  <c r="J11" i="19"/>
  <c r="J12" i="19"/>
  <c r="J13" i="19"/>
  <c r="J14" i="19"/>
  <c r="J15" i="19"/>
  <c r="K15" i="19" s="1"/>
  <c r="J16" i="19"/>
  <c r="J17" i="19"/>
  <c r="J18" i="19"/>
  <c r="J19" i="19"/>
  <c r="J20" i="19"/>
  <c r="J21" i="19"/>
  <c r="K21" i="19" s="1"/>
  <c r="J22" i="19"/>
  <c r="J23" i="19"/>
  <c r="J24" i="19"/>
  <c r="K24" i="19" s="1"/>
  <c r="J25" i="19"/>
  <c r="K25" i="19" s="1"/>
  <c r="J26" i="19"/>
  <c r="J27" i="19"/>
  <c r="K27" i="19" s="1"/>
  <c r="J28" i="19"/>
  <c r="J29" i="19"/>
  <c r="J30" i="19"/>
  <c r="K30" i="19" s="1"/>
  <c r="J5" i="19"/>
  <c r="H6" i="19"/>
  <c r="H7" i="19"/>
  <c r="I7" i="19" s="1"/>
  <c r="H8" i="19"/>
  <c r="H9" i="19"/>
  <c r="H10" i="19"/>
  <c r="H11" i="19"/>
  <c r="H12" i="19"/>
  <c r="H13" i="19"/>
  <c r="I13" i="19" s="1"/>
  <c r="H14" i="19"/>
  <c r="H15" i="19"/>
  <c r="H16" i="19"/>
  <c r="H17" i="19"/>
  <c r="H18" i="19"/>
  <c r="H19" i="19"/>
  <c r="I19" i="19" s="1"/>
  <c r="H20" i="19"/>
  <c r="H21" i="19"/>
  <c r="H22" i="19"/>
  <c r="H23" i="19"/>
  <c r="H24" i="19"/>
  <c r="H25" i="19"/>
  <c r="I25" i="19" s="1"/>
  <c r="H26" i="19"/>
  <c r="H27" i="19"/>
  <c r="I27" i="19" s="1"/>
  <c r="H28" i="19"/>
  <c r="H29" i="19"/>
  <c r="H30" i="19"/>
  <c r="I30" i="19" s="1"/>
  <c r="H5" i="19"/>
  <c r="I5" i="19" s="1"/>
  <c r="F6" i="19"/>
  <c r="F7" i="19"/>
  <c r="F8" i="19"/>
  <c r="F9" i="19"/>
  <c r="F10" i="19"/>
  <c r="G10" i="19" s="1"/>
  <c r="F11" i="19"/>
  <c r="G11" i="19" s="1"/>
  <c r="F12" i="19"/>
  <c r="F13" i="19"/>
  <c r="F14" i="19"/>
  <c r="F15" i="19"/>
  <c r="F16" i="19"/>
  <c r="G16" i="19" s="1"/>
  <c r="F17" i="19"/>
  <c r="F18" i="19"/>
  <c r="F19" i="19"/>
  <c r="F20" i="19"/>
  <c r="F21" i="19"/>
  <c r="G21" i="19" s="1"/>
  <c r="F22" i="19"/>
  <c r="G22" i="19" s="1"/>
  <c r="F23" i="19"/>
  <c r="G23" i="19" s="1"/>
  <c r="F24" i="19"/>
  <c r="G24" i="19" s="1"/>
  <c r="F25" i="19"/>
  <c r="F26" i="19"/>
  <c r="G26" i="19" s="1"/>
  <c r="F27" i="19"/>
  <c r="G27" i="19" s="1"/>
  <c r="F28" i="19"/>
  <c r="F29" i="19"/>
  <c r="G29" i="19" s="1"/>
  <c r="F30" i="19"/>
  <c r="G30" i="19" s="1"/>
  <c r="F5" i="19"/>
  <c r="D6" i="19"/>
  <c r="D7" i="19"/>
  <c r="E7" i="19" s="1"/>
  <c r="D8" i="19"/>
  <c r="E8" i="19" s="1"/>
  <c r="D9" i="19"/>
  <c r="E9" i="19" s="1"/>
  <c r="D10" i="19"/>
  <c r="E10" i="19" s="1"/>
  <c r="D11" i="19"/>
  <c r="D12" i="19"/>
  <c r="D13" i="19"/>
  <c r="D14" i="19"/>
  <c r="E14" i="19" s="1"/>
  <c r="D15" i="19"/>
  <c r="E15" i="19" s="1"/>
  <c r="D16" i="19"/>
  <c r="D17" i="19"/>
  <c r="D18" i="19"/>
  <c r="E18" i="19" s="1"/>
  <c r="D19" i="19"/>
  <c r="D20" i="19"/>
  <c r="E20" i="19" s="1"/>
  <c r="D21" i="19"/>
  <c r="E21" i="19" s="1"/>
  <c r="D22" i="19"/>
  <c r="E22" i="19" s="1"/>
  <c r="D23" i="19"/>
  <c r="D24" i="19"/>
  <c r="E24" i="19" s="1"/>
  <c r="D25" i="19"/>
  <c r="E25" i="19" s="1"/>
  <c r="D26" i="19"/>
  <c r="E26" i="19" s="1"/>
  <c r="D27" i="19"/>
  <c r="E27" i="19" s="1"/>
  <c r="D28" i="19"/>
  <c r="D29" i="19"/>
  <c r="D30" i="19"/>
  <c r="E30" i="19" s="1"/>
  <c r="D5" i="19"/>
  <c r="B6" i="19"/>
  <c r="C6" i="19" s="1"/>
  <c r="B7" i="19"/>
  <c r="C7" i="19" s="1"/>
  <c r="B8" i="19"/>
  <c r="C8" i="19" s="1"/>
  <c r="B9" i="19"/>
  <c r="B10" i="19"/>
  <c r="C10" i="19" s="1"/>
  <c r="B11" i="19"/>
  <c r="B12" i="19"/>
  <c r="C12" i="19" s="1"/>
  <c r="B13" i="19"/>
  <c r="C13" i="19" s="1"/>
  <c r="B14" i="19"/>
  <c r="B15" i="19"/>
  <c r="C15" i="19" s="1"/>
  <c r="B16" i="19"/>
  <c r="C16" i="19" s="1"/>
  <c r="B17" i="19"/>
  <c r="C17" i="19" s="1"/>
  <c r="B18" i="19"/>
  <c r="C18" i="19" s="1"/>
  <c r="B19" i="19"/>
  <c r="C19" i="19" s="1"/>
  <c r="B20" i="19"/>
  <c r="C20" i="19" s="1"/>
  <c r="B21" i="19"/>
  <c r="C21" i="19" s="1"/>
  <c r="B22" i="19"/>
  <c r="C22" i="19" s="1"/>
  <c r="B23" i="19"/>
  <c r="C23" i="19" s="1"/>
  <c r="B24" i="19"/>
  <c r="C24" i="19" s="1"/>
  <c r="B25" i="19"/>
  <c r="C25" i="19" s="1"/>
  <c r="B26" i="19"/>
  <c r="C26" i="19" s="1"/>
  <c r="B27" i="19"/>
  <c r="C27" i="19" s="1"/>
  <c r="B28" i="19"/>
  <c r="C28" i="19" s="1"/>
  <c r="B29" i="19"/>
  <c r="C29" i="19" s="1"/>
  <c r="B30" i="19"/>
  <c r="C30" i="19" s="1"/>
  <c r="B5" i="19"/>
  <c r="AI29" i="19"/>
  <c r="AG29" i="19"/>
  <c r="AC29" i="19"/>
  <c r="AA29" i="19"/>
  <c r="Y29" i="19"/>
  <c r="W29" i="19"/>
  <c r="Q29" i="19"/>
  <c r="O29" i="19"/>
  <c r="M29" i="19"/>
  <c r="K29" i="19"/>
  <c r="I29" i="19"/>
  <c r="E29" i="19"/>
  <c r="AI28" i="19"/>
  <c r="AG28" i="19"/>
  <c r="AC28" i="19"/>
  <c r="AA28" i="19"/>
  <c r="Y28" i="19"/>
  <c r="W28" i="19"/>
  <c r="U28" i="19"/>
  <c r="S28" i="19"/>
  <c r="Q28" i="19"/>
  <c r="O28" i="19"/>
  <c r="M28" i="19"/>
  <c r="K28" i="19"/>
  <c r="I28" i="19"/>
  <c r="G28" i="19"/>
  <c r="E28" i="19"/>
  <c r="AK27" i="19"/>
  <c r="AE27" i="19"/>
  <c r="U27" i="19"/>
  <c r="O27" i="19"/>
  <c r="AK26" i="19"/>
  <c r="AI26" i="19"/>
  <c r="AE26" i="19"/>
  <c r="AC26" i="19"/>
  <c r="AA26" i="19"/>
  <c r="Y26" i="19"/>
  <c r="W26" i="19"/>
  <c r="O26" i="19"/>
  <c r="M26" i="19"/>
  <c r="K26" i="19"/>
  <c r="I26" i="19"/>
  <c r="AI25" i="19"/>
  <c r="AC25" i="19"/>
  <c r="Y25" i="19"/>
  <c r="S25" i="19"/>
  <c r="G25" i="19"/>
  <c r="AI24" i="19"/>
  <c r="AG24" i="19"/>
  <c r="AC24" i="19"/>
  <c r="AA24" i="19"/>
  <c r="Y24" i="19"/>
  <c r="W24" i="19"/>
  <c r="U24" i="19"/>
  <c r="S24" i="19"/>
  <c r="Q24" i="19"/>
  <c r="M24" i="19"/>
  <c r="I24" i="19"/>
  <c r="AK23" i="19"/>
  <c r="AI23" i="19"/>
  <c r="AG23" i="19"/>
  <c r="AE23" i="19"/>
  <c r="AC23" i="19"/>
  <c r="AA23" i="19"/>
  <c r="W23" i="19"/>
  <c r="Q23" i="19"/>
  <c r="O23" i="19"/>
  <c r="K23" i="19"/>
  <c r="I23" i="19"/>
  <c r="E23" i="19"/>
  <c r="AK22" i="19"/>
  <c r="AI22" i="19"/>
  <c r="AG22" i="19"/>
  <c r="AE22" i="19"/>
  <c r="AC22" i="19"/>
  <c r="AA22" i="19"/>
  <c r="Y22" i="19"/>
  <c r="W22" i="19"/>
  <c r="U22" i="19"/>
  <c r="S22" i="19"/>
  <c r="Q22" i="19"/>
  <c r="O22" i="19"/>
  <c r="M22" i="19"/>
  <c r="K22" i="19"/>
  <c r="I22" i="19"/>
  <c r="AK21" i="19"/>
  <c r="AI21" i="19"/>
  <c r="AG21" i="19"/>
  <c r="AE21" i="19"/>
  <c r="AA21" i="19"/>
  <c r="Y21" i="19"/>
  <c r="W21" i="19"/>
  <c r="U21" i="19"/>
  <c r="S21" i="19"/>
  <c r="O21" i="19"/>
  <c r="M21" i="19"/>
  <c r="I21" i="19"/>
  <c r="AK20" i="19"/>
  <c r="AI20" i="19"/>
  <c r="AG20" i="19"/>
  <c r="AE20" i="19"/>
  <c r="AC20" i="19"/>
  <c r="AA20" i="19"/>
  <c r="Y20" i="19"/>
  <c r="W20" i="19"/>
  <c r="U20" i="19"/>
  <c r="S20" i="19"/>
  <c r="Q20" i="19"/>
  <c r="O20" i="19"/>
  <c r="M20" i="19"/>
  <c r="K20" i="19"/>
  <c r="I20" i="19"/>
  <c r="G20" i="19"/>
  <c r="AK19" i="19"/>
  <c r="AI19" i="19"/>
  <c r="AC19" i="19"/>
  <c r="AA19" i="19"/>
  <c r="Y19" i="19"/>
  <c r="W19" i="19"/>
  <c r="S19" i="19"/>
  <c r="Q19" i="19"/>
  <c r="O19" i="19"/>
  <c r="M19" i="19"/>
  <c r="K19" i="19"/>
  <c r="G19" i="19"/>
  <c r="E19" i="19"/>
  <c r="AI18" i="19"/>
  <c r="AG18" i="19"/>
  <c r="AC18" i="19"/>
  <c r="AA18" i="19"/>
  <c r="Y18" i="19"/>
  <c r="W18" i="19"/>
  <c r="U18" i="19"/>
  <c r="S18" i="19"/>
  <c r="Q18" i="19"/>
  <c r="O18" i="19"/>
  <c r="M18" i="19"/>
  <c r="K18" i="19"/>
  <c r="I18" i="19"/>
  <c r="G18" i="19"/>
  <c r="AK17" i="19"/>
  <c r="AI17" i="19"/>
  <c r="AG17" i="19"/>
  <c r="AE17" i="19"/>
  <c r="AC17" i="19"/>
  <c r="AA17" i="19"/>
  <c r="W17" i="19"/>
  <c r="S17" i="19"/>
  <c r="Q17" i="19"/>
  <c r="O17" i="19"/>
  <c r="K17" i="19"/>
  <c r="I17" i="19"/>
  <c r="G17" i="19"/>
  <c r="E17" i="19"/>
  <c r="AK16" i="19"/>
  <c r="AI16" i="19"/>
  <c r="AG16" i="19"/>
  <c r="AE16" i="19"/>
  <c r="AC16" i="19"/>
  <c r="AA16" i="19"/>
  <c r="Y16" i="19"/>
  <c r="W16" i="19"/>
  <c r="U16" i="19"/>
  <c r="S16" i="19"/>
  <c r="Q16" i="19"/>
  <c r="O16" i="19"/>
  <c r="M16" i="19"/>
  <c r="K16" i="19"/>
  <c r="I16" i="19"/>
  <c r="E16" i="19"/>
  <c r="AK15" i="19"/>
  <c r="AG15" i="19"/>
  <c r="AE15" i="19"/>
  <c r="AC15" i="19"/>
  <c r="AA15" i="19"/>
  <c r="Y15" i="19"/>
  <c r="U15" i="19"/>
  <c r="S15" i="19"/>
  <c r="Q15" i="19"/>
  <c r="O15" i="19"/>
  <c r="M15" i="19"/>
  <c r="I15" i="19"/>
  <c r="G15" i="19"/>
  <c r="AK14" i="19"/>
  <c r="AI14" i="19"/>
  <c r="AG14" i="19"/>
  <c r="AE14" i="19"/>
  <c r="AC14" i="19"/>
  <c r="AA14" i="19"/>
  <c r="Y14" i="19"/>
  <c r="W14" i="19"/>
  <c r="U14" i="19"/>
  <c r="S14" i="19"/>
  <c r="Q14" i="19"/>
  <c r="O14" i="19"/>
  <c r="M14" i="19"/>
  <c r="K14" i="19"/>
  <c r="I14" i="19"/>
  <c r="G14" i="19"/>
  <c r="C14" i="19"/>
  <c r="AK13" i="19"/>
  <c r="AI13" i="19"/>
  <c r="AE13" i="19"/>
  <c r="AC13" i="19"/>
  <c r="AA13" i="19"/>
  <c r="Y13" i="19"/>
  <c r="W13" i="19"/>
  <c r="S13" i="19"/>
  <c r="Q13" i="19"/>
  <c r="O13" i="19"/>
  <c r="M13" i="19"/>
  <c r="K13" i="19"/>
  <c r="G13" i="19"/>
  <c r="E13" i="19"/>
  <c r="AK12" i="19"/>
  <c r="AI12" i="19"/>
  <c r="AG12" i="19"/>
  <c r="AE12" i="19"/>
  <c r="AC12" i="19"/>
  <c r="AA12" i="19"/>
  <c r="Y12" i="19"/>
  <c r="W12" i="19"/>
  <c r="U12" i="19"/>
  <c r="S12" i="19"/>
  <c r="Q12" i="19"/>
  <c r="O12" i="19"/>
  <c r="M12" i="19"/>
  <c r="K12" i="19"/>
  <c r="I12" i="19"/>
  <c r="G12" i="19"/>
  <c r="E12" i="19"/>
  <c r="AK11" i="19"/>
  <c r="AI11" i="19"/>
  <c r="AG11" i="19"/>
  <c r="AC11" i="19"/>
  <c r="AA11" i="19"/>
  <c r="Y11" i="19"/>
  <c r="W11" i="19"/>
  <c r="Q11" i="19"/>
  <c r="O11" i="19"/>
  <c r="K11" i="19"/>
  <c r="I11" i="19"/>
  <c r="E11" i="19"/>
  <c r="C11" i="19"/>
  <c r="AK10" i="19"/>
  <c r="AI10" i="19"/>
  <c r="AG10" i="19"/>
  <c r="AE10" i="19"/>
  <c r="AC10" i="19"/>
  <c r="AA10" i="19"/>
  <c r="Y10" i="19"/>
  <c r="W10" i="19"/>
  <c r="U10" i="19"/>
  <c r="S10" i="19"/>
  <c r="Q10" i="19"/>
  <c r="O10" i="19"/>
  <c r="M10" i="19"/>
  <c r="K10" i="19"/>
  <c r="I10" i="19"/>
  <c r="AK9" i="19"/>
  <c r="AG9" i="19"/>
  <c r="AE9" i="19"/>
  <c r="AA9" i="19"/>
  <c r="Y9" i="19"/>
  <c r="U9" i="19"/>
  <c r="S9" i="19"/>
  <c r="O9" i="19"/>
  <c r="M9" i="19"/>
  <c r="I9" i="19"/>
  <c r="G9" i="19"/>
  <c r="C9" i="19"/>
  <c r="AK8" i="19"/>
  <c r="AI8" i="19"/>
  <c r="AG8" i="19"/>
  <c r="AE8" i="19"/>
  <c r="AC8" i="19"/>
  <c r="AA8" i="19"/>
  <c r="Y8" i="19"/>
  <c r="W8" i="19"/>
  <c r="U8" i="19"/>
  <c r="S8" i="19"/>
  <c r="Q8" i="19"/>
  <c r="O8" i="19"/>
  <c r="M8" i="19"/>
  <c r="K8" i="19"/>
  <c r="I8" i="19"/>
  <c r="G8" i="19"/>
  <c r="AK7" i="19"/>
  <c r="AI7" i="19"/>
  <c r="AE7" i="19"/>
  <c r="AC7" i="19"/>
  <c r="Y7" i="19"/>
  <c r="W7" i="19"/>
  <c r="S7" i="19"/>
  <c r="Q7" i="19"/>
  <c r="M7" i="19"/>
  <c r="K7" i="19"/>
  <c r="G7" i="19"/>
  <c r="AK6" i="19"/>
  <c r="AI6" i="19"/>
  <c r="AG6" i="19"/>
  <c r="AE6" i="19"/>
  <c r="AC6" i="19"/>
  <c r="AA6" i="19"/>
  <c r="Y6" i="19"/>
  <c r="W6" i="19"/>
  <c r="U6" i="19"/>
  <c r="S6" i="19"/>
  <c r="Q6" i="19"/>
  <c r="O6" i="19"/>
  <c r="M6" i="19"/>
  <c r="K6" i="19"/>
  <c r="I6" i="19"/>
  <c r="G6" i="19"/>
  <c r="E6" i="19"/>
  <c r="AD31" i="19" l="1"/>
  <c r="I31" i="19"/>
  <c r="I73" i="19" s="1"/>
  <c r="U31" i="19"/>
  <c r="U73" i="19" s="1"/>
  <c r="O31" i="19"/>
  <c r="O73" i="19" s="1"/>
  <c r="AA31" i="19"/>
  <c r="AA73" i="19" s="1"/>
  <c r="Q31" i="19"/>
  <c r="Q73" i="19" s="1"/>
  <c r="AG31" i="19"/>
  <c r="AG73" i="19" s="1"/>
  <c r="W31" i="19"/>
  <c r="W73" i="19" s="1"/>
  <c r="B31" i="19"/>
  <c r="B73" i="19" s="1"/>
  <c r="C5" i="19"/>
  <c r="N31" i="19"/>
  <c r="N73" i="19" s="1"/>
  <c r="D31" i="19"/>
  <c r="D73" i="19" s="1"/>
  <c r="AB31" i="19"/>
  <c r="AB73" i="19" s="1"/>
  <c r="Z31" i="19"/>
  <c r="Z73" i="19" s="1"/>
  <c r="J31" i="19"/>
  <c r="J73" i="19" s="1"/>
  <c r="AH31" i="19"/>
  <c r="AH73" i="19" s="1"/>
  <c r="E5" i="19"/>
  <c r="K5" i="19"/>
  <c r="AC5" i="19"/>
  <c r="AI5" i="19"/>
  <c r="H31" i="19"/>
  <c r="H73" i="19" s="1"/>
  <c r="V31" i="19"/>
  <c r="V73" i="19" s="1"/>
  <c r="L31" i="19"/>
  <c r="L73" i="19" s="1"/>
  <c r="X31" i="19"/>
  <c r="X73" i="19" s="1"/>
  <c r="AJ31" i="19"/>
  <c r="AJ73" i="19" s="1"/>
  <c r="AF31" i="19"/>
  <c r="AF73" i="19" s="1"/>
  <c r="P31" i="19"/>
  <c r="P73" i="19" s="1"/>
  <c r="F31" i="19"/>
  <c r="F73" i="19" s="1"/>
  <c r="R31" i="19"/>
  <c r="R73" i="19" s="1"/>
  <c r="G5" i="19"/>
  <c r="M5" i="19"/>
  <c r="S5" i="19"/>
  <c r="Y5" i="19"/>
  <c r="AE5" i="19"/>
  <c r="AE31" i="19" s="1"/>
  <c r="AK5" i="19"/>
  <c r="T31" i="19"/>
  <c r="T73" i="19" s="1"/>
  <c r="M31" i="19" l="1"/>
  <c r="M73" i="19" s="1"/>
  <c r="C31" i="19"/>
  <c r="C73" i="19" s="1"/>
  <c r="G31" i="19"/>
  <c r="G73" i="19" s="1"/>
  <c r="AK31" i="19"/>
  <c r="AK73" i="19" s="1"/>
  <c r="AI31" i="19"/>
  <c r="AI73" i="19" s="1"/>
  <c r="AC31" i="19"/>
  <c r="AC73" i="19" s="1"/>
  <c r="Y31" i="19"/>
  <c r="Y73" i="19" s="1"/>
  <c r="K31" i="19"/>
  <c r="K73" i="19" s="1"/>
  <c r="S31" i="19"/>
  <c r="S73" i="19" s="1"/>
  <c r="E31" i="19"/>
  <c r="E73" i="19" s="1"/>
  <c r="AJ6" i="18" l="1"/>
  <c r="AJ7" i="18"/>
  <c r="AJ8" i="18"/>
  <c r="AJ9" i="18"/>
  <c r="AJ10" i="18"/>
  <c r="AK10" i="18" s="1"/>
  <c r="AJ11" i="18"/>
  <c r="AK11" i="18" s="1"/>
  <c r="AJ12" i="18"/>
  <c r="AJ13" i="18"/>
  <c r="AJ14" i="18"/>
  <c r="AJ15" i="18"/>
  <c r="AJ16" i="18"/>
  <c r="AK16" i="18" s="1"/>
  <c r="AJ17" i="18"/>
  <c r="AK17" i="18" s="1"/>
  <c r="AJ18" i="18"/>
  <c r="AJ19" i="18"/>
  <c r="AJ20" i="18"/>
  <c r="AJ21" i="18"/>
  <c r="AJ22" i="18"/>
  <c r="AK22" i="18" s="1"/>
  <c r="AJ23" i="18"/>
  <c r="AK23" i="18" s="1"/>
  <c r="AJ24" i="18"/>
  <c r="AJ25" i="18"/>
  <c r="AJ26" i="18"/>
  <c r="AJ27" i="18"/>
  <c r="AJ28" i="18"/>
  <c r="AK28" i="18" s="1"/>
  <c r="AJ29" i="18"/>
  <c r="AK29" i="18" s="1"/>
  <c r="AJ30" i="18"/>
  <c r="AJ31" i="18"/>
  <c r="AK31" i="18" s="1"/>
  <c r="AJ32" i="18"/>
  <c r="AK32" i="18" s="1"/>
  <c r="AJ33" i="18"/>
  <c r="AJ34" i="18"/>
  <c r="AK34" i="18" s="1"/>
  <c r="AJ5" i="18"/>
  <c r="AH6" i="18"/>
  <c r="AH7" i="18"/>
  <c r="AH8" i="18"/>
  <c r="AH9" i="18"/>
  <c r="AH10" i="18"/>
  <c r="AI10" i="18" s="1"/>
  <c r="AH11" i="18"/>
  <c r="AI11" i="18" s="1"/>
  <c r="AH12" i="18"/>
  <c r="AH13" i="18"/>
  <c r="AH14" i="18"/>
  <c r="AH15" i="18"/>
  <c r="AH16" i="18"/>
  <c r="AH17" i="18"/>
  <c r="AI17" i="18" s="1"/>
  <c r="AH18" i="18"/>
  <c r="AH19" i="18"/>
  <c r="AH20" i="18"/>
  <c r="AH21" i="18"/>
  <c r="AH22" i="18"/>
  <c r="AH23" i="18"/>
  <c r="AI23" i="18" s="1"/>
  <c r="AH24" i="18"/>
  <c r="AH25" i="18"/>
  <c r="AH26" i="18"/>
  <c r="AH27" i="18"/>
  <c r="AH28" i="18"/>
  <c r="AI28" i="18" s="1"/>
  <c r="AH29" i="18"/>
  <c r="AI29" i="18" s="1"/>
  <c r="AH30" i="18"/>
  <c r="AI30" i="18" s="1"/>
  <c r="AH31" i="18"/>
  <c r="AI31" i="18" s="1"/>
  <c r="AH32" i="18"/>
  <c r="AH33" i="18"/>
  <c r="AI33" i="18" s="1"/>
  <c r="AH34" i="18"/>
  <c r="AI34" i="18" s="1"/>
  <c r="AH5" i="18"/>
  <c r="AF6" i="18"/>
  <c r="AF7" i="18"/>
  <c r="AF8" i="18"/>
  <c r="AF9" i="18"/>
  <c r="AF10" i="18"/>
  <c r="AG10" i="18" s="1"/>
  <c r="AF11" i="18"/>
  <c r="AG11" i="18" s="1"/>
  <c r="AF12" i="18"/>
  <c r="AF13" i="18"/>
  <c r="AF14" i="18"/>
  <c r="AF15" i="18"/>
  <c r="AF16" i="18"/>
  <c r="AG16" i="18" s="1"/>
  <c r="AF17" i="18"/>
  <c r="AG17" i="18" s="1"/>
  <c r="AF18" i="18"/>
  <c r="AF19" i="18"/>
  <c r="AF20" i="18"/>
  <c r="AF21" i="18"/>
  <c r="AF22" i="18"/>
  <c r="AG22" i="18" s="1"/>
  <c r="AF23" i="18"/>
  <c r="AG23" i="18" s="1"/>
  <c r="AF24" i="18"/>
  <c r="AF25" i="18"/>
  <c r="AF26" i="18"/>
  <c r="AF27" i="18"/>
  <c r="AF28" i="18"/>
  <c r="AG28" i="18" s="1"/>
  <c r="AF29" i="18"/>
  <c r="AG29" i="18" s="1"/>
  <c r="AF30" i="18"/>
  <c r="AF31" i="18"/>
  <c r="AG31" i="18" s="1"/>
  <c r="AF32" i="18"/>
  <c r="AF33" i="18"/>
  <c r="AG33" i="18" s="1"/>
  <c r="AF34" i="18"/>
  <c r="AG34" i="18" s="1"/>
  <c r="AF5" i="18"/>
  <c r="AD6" i="18"/>
  <c r="AD7" i="18"/>
  <c r="AD8" i="18"/>
  <c r="AD9" i="18"/>
  <c r="AD10" i="18"/>
  <c r="AE10" i="18" s="1"/>
  <c r="AD11" i="18"/>
  <c r="AE11" i="18" s="1"/>
  <c r="AD12" i="18"/>
  <c r="AD13" i="18"/>
  <c r="AD14" i="18"/>
  <c r="AD15" i="18"/>
  <c r="AD16" i="18"/>
  <c r="AE16" i="18" s="1"/>
  <c r="AD17" i="18"/>
  <c r="AE17" i="18" s="1"/>
  <c r="AD18" i="18"/>
  <c r="AD19" i="18"/>
  <c r="AD20" i="18"/>
  <c r="AD21" i="18"/>
  <c r="AD22" i="18"/>
  <c r="AE22" i="18" s="1"/>
  <c r="AD23" i="18"/>
  <c r="AE23" i="18" s="1"/>
  <c r="AD24" i="18"/>
  <c r="AD25" i="18"/>
  <c r="AD26" i="18"/>
  <c r="AD27" i="18"/>
  <c r="AD28" i="18"/>
  <c r="AE28" i="18" s="1"/>
  <c r="AD29" i="18"/>
  <c r="AE29" i="18" s="1"/>
  <c r="AD30" i="18"/>
  <c r="AE30" i="18" s="1"/>
  <c r="AD31" i="18"/>
  <c r="AE31" i="18" s="1"/>
  <c r="AD32" i="18"/>
  <c r="AD33" i="18"/>
  <c r="AD34" i="18"/>
  <c r="AE34" i="18" s="1"/>
  <c r="AD5" i="18"/>
  <c r="AE5" i="18" s="1"/>
  <c r="AB6" i="18"/>
  <c r="AB7" i="18"/>
  <c r="AB8" i="18"/>
  <c r="AB9" i="18"/>
  <c r="AB10" i="18"/>
  <c r="AC10" i="18" s="1"/>
  <c r="AB11" i="18"/>
  <c r="AC11" i="18" s="1"/>
  <c r="AB12" i="18"/>
  <c r="AB13" i="18"/>
  <c r="AB14" i="18"/>
  <c r="AB15" i="18"/>
  <c r="AB16" i="18"/>
  <c r="AC16" i="18" s="1"/>
  <c r="AB17" i="18"/>
  <c r="AC17" i="18" s="1"/>
  <c r="AB18" i="18"/>
  <c r="AB19" i="18"/>
  <c r="AB20" i="18"/>
  <c r="AB21" i="18"/>
  <c r="AB22" i="18"/>
  <c r="AC22" i="18" s="1"/>
  <c r="AB23" i="18"/>
  <c r="AC23" i="18" s="1"/>
  <c r="AB24" i="18"/>
  <c r="AB25" i="18"/>
  <c r="AB26" i="18"/>
  <c r="AB27" i="18"/>
  <c r="AB28" i="18"/>
  <c r="AC28" i="18" s="1"/>
  <c r="AB29" i="18"/>
  <c r="AC29" i="18" s="1"/>
  <c r="AB30" i="18"/>
  <c r="AB31" i="18"/>
  <c r="AC31" i="18" s="1"/>
  <c r="AB32" i="18"/>
  <c r="AB33" i="18"/>
  <c r="AB34" i="18"/>
  <c r="AC34" i="18" s="1"/>
  <c r="AB5" i="18"/>
  <c r="Z6" i="18"/>
  <c r="Z7" i="18"/>
  <c r="Z8" i="18"/>
  <c r="Z9" i="18"/>
  <c r="Z10" i="18"/>
  <c r="AA10" i="18" s="1"/>
  <c r="Z11" i="18"/>
  <c r="AA11" i="18" s="1"/>
  <c r="Z12" i="18"/>
  <c r="Z13" i="18"/>
  <c r="Z14" i="18"/>
  <c r="Z15" i="18"/>
  <c r="Z16" i="18"/>
  <c r="AA16" i="18" s="1"/>
  <c r="Z17" i="18"/>
  <c r="AA17" i="18" s="1"/>
  <c r="Z18" i="18"/>
  <c r="Z19" i="18"/>
  <c r="Z20" i="18"/>
  <c r="Z21" i="18"/>
  <c r="Z22" i="18"/>
  <c r="AA22" i="18" s="1"/>
  <c r="Z23" i="18"/>
  <c r="AA23" i="18" s="1"/>
  <c r="Z24" i="18"/>
  <c r="Z25" i="18"/>
  <c r="Z26" i="18"/>
  <c r="Z27" i="18"/>
  <c r="Z28" i="18"/>
  <c r="AA28" i="18" s="1"/>
  <c r="Z29" i="18"/>
  <c r="AA29" i="18" s="1"/>
  <c r="Z30" i="18"/>
  <c r="Z31" i="18"/>
  <c r="AA31" i="18" s="1"/>
  <c r="Z32" i="18"/>
  <c r="AA32" i="18" s="1"/>
  <c r="Z33" i="18"/>
  <c r="AA33" i="18" s="1"/>
  <c r="Z34" i="18"/>
  <c r="AA34" i="18" s="1"/>
  <c r="Z5" i="18"/>
  <c r="X6" i="18"/>
  <c r="X7" i="18"/>
  <c r="X8" i="18"/>
  <c r="X9" i="18"/>
  <c r="X10" i="18"/>
  <c r="Y10" i="18" s="1"/>
  <c r="X11" i="18"/>
  <c r="Y11" i="18" s="1"/>
  <c r="X12" i="18"/>
  <c r="X13" i="18"/>
  <c r="X14" i="18"/>
  <c r="X15" i="18"/>
  <c r="X16" i="18"/>
  <c r="Y16" i="18" s="1"/>
  <c r="X17" i="18"/>
  <c r="Y17" i="18" s="1"/>
  <c r="X18" i="18"/>
  <c r="X19" i="18"/>
  <c r="X20" i="18"/>
  <c r="X21" i="18"/>
  <c r="X22" i="18"/>
  <c r="Y22" i="18" s="1"/>
  <c r="X23" i="18"/>
  <c r="X24" i="18"/>
  <c r="X25" i="18"/>
  <c r="X26" i="18"/>
  <c r="X27" i="18"/>
  <c r="X28" i="18"/>
  <c r="Y28" i="18" s="1"/>
  <c r="X29" i="18"/>
  <c r="Y29" i="18" s="1"/>
  <c r="X30" i="18"/>
  <c r="X31" i="18"/>
  <c r="X32" i="18"/>
  <c r="Y32" i="18" s="1"/>
  <c r="X33" i="18"/>
  <c r="X34" i="18"/>
  <c r="Y34" i="18" s="1"/>
  <c r="X5" i="18"/>
  <c r="V6" i="18"/>
  <c r="V7" i="18"/>
  <c r="V8" i="18"/>
  <c r="V9" i="18"/>
  <c r="V10" i="18"/>
  <c r="W10" i="18" s="1"/>
  <c r="V11" i="18"/>
  <c r="W11" i="18" s="1"/>
  <c r="V12" i="18"/>
  <c r="V13" i="18"/>
  <c r="V14" i="18"/>
  <c r="V15" i="18"/>
  <c r="V16" i="18"/>
  <c r="W16" i="18" s="1"/>
  <c r="V17" i="18"/>
  <c r="W17" i="18" s="1"/>
  <c r="V18" i="18"/>
  <c r="V19" i="18"/>
  <c r="V20" i="18"/>
  <c r="V21" i="18"/>
  <c r="V22" i="18"/>
  <c r="W22" i="18" s="1"/>
  <c r="V23" i="18"/>
  <c r="W23" i="18" s="1"/>
  <c r="V24" i="18"/>
  <c r="V25" i="18"/>
  <c r="V26" i="18"/>
  <c r="V27" i="18"/>
  <c r="V28" i="18"/>
  <c r="W28" i="18" s="1"/>
  <c r="V29" i="18"/>
  <c r="W29" i="18" s="1"/>
  <c r="V30" i="18"/>
  <c r="W30" i="18" s="1"/>
  <c r="V31" i="18"/>
  <c r="W31" i="18" s="1"/>
  <c r="V32" i="18"/>
  <c r="V33" i="18"/>
  <c r="W33" i="18" s="1"/>
  <c r="V34" i="18"/>
  <c r="W34" i="18" s="1"/>
  <c r="V5" i="18"/>
  <c r="W5" i="18" s="1"/>
  <c r="T6" i="18"/>
  <c r="T7" i="18"/>
  <c r="T8" i="18"/>
  <c r="T9" i="18"/>
  <c r="T10" i="18"/>
  <c r="U10" i="18" s="1"/>
  <c r="T11" i="18"/>
  <c r="U11" i="18" s="1"/>
  <c r="T12" i="18"/>
  <c r="T13" i="18"/>
  <c r="T14" i="18"/>
  <c r="T15" i="18"/>
  <c r="T16" i="18"/>
  <c r="U16" i="18" s="1"/>
  <c r="T17" i="18"/>
  <c r="U17" i="18" s="1"/>
  <c r="T18" i="18"/>
  <c r="T19" i="18"/>
  <c r="T20" i="18"/>
  <c r="T21" i="18"/>
  <c r="T22" i="18"/>
  <c r="U22" i="18" s="1"/>
  <c r="T23" i="18"/>
  <c r="U23" i="18" s="1"/>
  <c r="T24" i="18"/>
  <c r="T25" i="18"/>
  <c r="T26" i="18"/>
  <c r="T27" i="18"/>
  <c r="T28" i="18"/>
  <c r="U28" i="18" s="1"/>
  <c r="T29" i="18"/>
  <c r="U29" i="18" s="1"/>
  <c r="T30" i="18"/>
  <c r="U30" i="18" s="1"/>
  <c r="T31" i="18"/>
  <c r="U31" i="18" s="1"/>
  <c r="T32" i="18"/>
  <c r="T33" i="18"/>
  <c r="T34" i="18"/>
  <c r="U34" i="18" s="1"/>
  <c r="T5" i="18"/>
  <c r="R6" i="18"/>
  <c r="R7" i="18"/>
  <c r="R8" i="18"/>
  <c r="R9" i="18"/>
  <c r="R10" i="18"/>
  <c r="S10" i="18" s="1"/>
  <c r="R11" i="18"/>
  <c r="S11" i="18" s="1"/>
  <c r="R12" i="18"/>
  <c r="R13" i="18"/>
  <c r="R14" i="18"/>
  <c r="R15" i="18"/>
  <c r="R16" i="18"/>
  <c r="S16" i="18" s="1"/>
  <c r="R17" i="18"/>
  <c r="S17" i="18" s="1"/>
  <c r="R18" i="18"/>
  <c r="R19" i="18"/>
  <c r="R20" i="18"/>
  <c r="R21" i="18"/>
  <c r="R22" i="18"/>
  <c r="S22" i="18" s="1"/>
  <c r="R23" i="18"/>
  <c r="S23" i="18" s="1"/>
  <c r="R24" i="18"/>
  <c r="R25" i="18"/>
  <c r="R26" i="18"/>
  <c r="R27" i="18"/>
  <c r="R28" i="18"/>
  <c r="S28" i="18" s="1"/>
  <c r="R29" i="18"/>
  <c r="S29" i="18" s="1"/>
  <c r="R30" i="18"/>
  <c r="S30" i="18" s="1"/>
  <c r="R31" i="18"/>
  <c r="S31" i="18" s="1"/>
  <c r="R32" i="18"/>
  <c r="S32" i="18" s="1"/>
  <c r="R33" i="18"/>
  <c r="S33" i="18" s="1"/>
  <c r="R34" i="18"/>
  <c r="S34" i="18" s="1"/>
  <c r="R5" i="18"/>
  <c r="S5" i="18" s="1"/>
  <c r="P34" i="18"/>
  <c r="Q34" i="18" s="1"/>
  <c r="P6" i="18"/>
  <c r="P7" i="18"/>
  <c r="P8" i="18"/>
  <c r="P9" i="18"/>
  <c r="Q9" i="18" s="1"/>
  <c r="P10" i="18"/>
  <c r="P11" i="18"/>
  <c r="P12" i="18"/>
  <c r="P13" i="18"/>
  <c r="P14" i="18"/>
  <c r="P15" i="18"/>
  <c r="P16" i="18"/>
  <c r="Q16" i="18" s="1"/>
  <c r="P17" i="18"/>
  <c r="P18" i="18"/>
  <c r="P19" i="18"/>
  <c r="P20" i="18"/>
  <c r="P21" i="18"/>
  <c r="Q21" i="18" s="1"/>
  <c r="P22" i="18"/>
  <c r="Q22" i="18" s="1"/>
  <c r="P23" i="18"/>
  <c r="P24" i="18"/>
  <c r="P25" i="18"/>
  <c r="P26" i="18"/>
  <c r="P27" i="18"/>
  <c r="Q27" i="18" s="1"/>
  <c r="P28" i="18"/>
  <c r="Q28" i="18" s="1"/>
  <c r="P29" i="18"/>
  <c r="P30" i="18"/>
  <c r="Q30" i="18" s="1"/>
  <c r="P31" i="18"/>
  <c r="Q31" i="18" s="1"/>
  <c r="P32" i="18"/>
  <c r="P33" i="18"/>
  <c r="Q33" i="18" s="1"/>
  <c r="P5" i="18"/>
  <c r="N6" i="18"/>
  <c r="N7" i="18"/>
  <c r="N8" i="18"/>
  <c r="N9" i="18"/>
  <c r="N10" i="18"/>
  <c r="O10" i="18" s="1"/>
  <c r="N11" i="18"/>
  <c r="O11" i="18" s="1"/>
  <c r="N12" i="18"/>
  <c r="N13" i="18"/>
  <c r="N14" i="18"/>
  <c r="N15" i="18"/>
  <c r="N16" i="18"/>
  <c r="O16" i="18" s="1"/>
  <c r="N17" i="18"/>
  <c r="O17" i="18" s="1"/>
  <c r="N18" i="18"/>
  <c r="N19" i="18"/>
  <c r="N20" i="18"/>
  <c r="N21" i="18"/>
  <c r="N22" i="18"/>
  <c r="O22" i="18" s="1"/>
  <c r="N23" i="18"/>
  <c r="O23" i="18" s="1"/>
  <c r="N24" i="18"/>
  <c r="N25" i="18"/>
  <c r="N26" i="18"/>
  <c r="N27" i="18"/>
  <c r="N28" i="18"/>
  <c r="O28" i="18" s="1"/>
  <c r="N29" i="18"/>
  <c r="O29" i="18" s="1"/>
  <c r="N30" i="18"/>
  <c r="N31" i="18"/>
  <c r="N32" i="18"/>
  <c r="N33" i="18"/>
  <c r="N34" i="18"/>
  <c r="O34" i="18" s="1"/>
  <c r="N5" i="18"/>
  <c r="L6" i="18"/>
  <c r="L7" i="18"/>
  <c r="L8" i="18"/>
  <c r="L9" i="18"/>
  <c r="L10" i="18"/>
  <c r="M10" i="18" s="1"/>
  <c r="L11" i="18"/>
  <c r="M11" i="18" s="1"/>
  <c r="L12" i="18"/>
  <c r="L13" i="18"/>
  <c r="L14" i="18"/>
  <c r="L15" i="18"/>
  <c r="L16" i="18"/>
  <c r="M16" i="18" s="1"/>
  <c r="L17" i="18"/>
  <c r="M17" i="18" s="1"/>
  <c r="L18" i="18"/>
  <c r="L19" i="18"/>
  <c r="L20" i="18"/>
  <c r="L21" i="18"/>
  <c r="L22" i="18"/>
  <c r="M22" i="18" s="1"/>
  <c r="L23" i="18"/>
  <c r="M23" i="18" s="1"/>
  <c r="L24" i="18"/>
  <c r="L25" i="18"/>
  <c r="L26" i="18"/>
  <c r="L27" i="18"/>
  <c r="L28" i="18"/>
  <c r="M28" i="18" s="1"/>
  <c r="L29" i="18"/>
  <c r="M29" i="18" s="1"/>
  <c r="L30" i="18"/>
  <c r="M30" i="18" s="1"/>
  <c r="L31" i="18"/>
  <c r="M31" i="18" s="1"/>
  <c r="L32" i="18"/>
  <c r="M32" i="18" s="1"/>
  <c r="L33" i="18"/>
  <c r="M33" i="18" s="1"/>
  <c r="L34" i="18"/>
  <c r="M34" i="18" s="1"/>
  <c r="L5" i="18"/>
  <c r="J6" i="18"/>
  <c r="J7" i="18"/>
  <c r="J8" i="18"/>
  <c r="J9" i="18"/>
  <c r="J10" i="18"/>
  <c r="K10" i="18" s="1"/>
  <c r="J11" i="18"/>
  <c r="K11" i="18" s="1"/>
  <c r="J12" i="18"/>
  <c r="J13" i="18"/>
  <c r="J14" i="18"/>
  <c r="J15" i="18"/>
  <c r="J16" i="18"/>
  <c r="K16" i="18" s="1"/>
  <c r="J17" i="18"/>
  <c r="K17" i="18" s="1"/>
  <c r="J18" i="18"/>
  <c r="J19" i="18"/>
  <c r="J20" i="18"/>
  <c r="J21" i="18"/>
  <c r="J22" i="18"/>
  <c r="K22" i="18" s="1"/>
  <c r="J23" i="18"/>
  <c r="K23" i="18" s="1"/>
  <c r="J24" i="18"/>
  <c r="J25" i="18"/>
  <c r="J26" i="18"/>
  <c r="J27" i="18"/>
  <c r="J28" i="18"/>
  <c r="K28" i="18" s="1"/>
  <c r="J29" i="18"/>
  <c r="K29" i="18" s="1"/>
  <c r="J30" i="18"/>
  <c r="K30" i="18" s="1"/>
  <c r="J31" i="18"/>
  <c r="K31" i="18" s="1"/>
  <c r="J32" i="18"/>
  <c r="J33" i="18"/>
  <c r="K33" i="18" s="1"/>
  <c r="J34" i="18"/>
  <c r="K34" i="18" s="1"/>
  <c r="J5" i="18"/>
  <c r="H6" i="18"/>
  <c r="H7" i="18"/>
  <c r="H8" i="18"/>
  <c r="H9" i="18"/>
  <c r="H10" i="18"/>
  <c r="I10" i="18" s="1"/>
  <c r="H11" i="18"/>
  <c r="I11" i="18" s="1"/>
  <c r="H12" i="18"/>
  <c r="H13" i="18"/>
  <c r="H14" i="18"/>
  <c r="H15" i="18"/>
  <c r="H16" i="18"/>
  <c r="I16" i="18" s="1"/>
  <c r="H17" i="18"/>
  <c r="I17" i="18" s="1"/>
  <c r="H18" i="18"/>
  <c r="H19" i="18"/>
  <c r="H20" i="18"/>
  <c r="H21" i="18"/>
  <c r="H22" i="18"/>
  <c r="I22" i="18" s="1"/>
  <c r="H23" i="18"/>
  <c r="I23" i="18" s="1"/>
  <c r="H24" i="18"/>
  <c r="H25" i="18"/>
  <c r="H26" i="18"/>
  <c r="H27" i="18"/>
  <c r="H28" i="18"/>
  <c r="I28" i="18" s="1"/>
  <c r="H29" i="18"/>
  <c r="I29" i="18" s="1"/>
  <c r="H30" i="18"/>
  <c r="H31" i="18"/>
  <c r="I31" i="18" s="1"/>
  <c r="H32" i="18"/>
  <c r="I32" i="18" s="1"/>
  <c r="H33" i="18"/>
  <c r="I33" i="18" s="1"/>
  <c r="H34" i="18"/>
  <c r="I34" i="18" s="1"/>
  <c r="H5" i="18"/>
  <c r="F6" i="18"/>
  <c r="F7" i="18"/>
  <c r="F8" i="18"/>
  <c r="F9" i="18"/>
  <c r="F10" i="18"/>
  <c r="G10" i="18" s="1"/>
  <c r="F11" i="18"/>
  <c r="G11" i="18" s="1"/>
  <c r="F12" i="18"/>
  <c r="F13" i="18"/>
  <c r="F14" i="18"/>
  <c r="F15" i="18"/>
  <c r="F16" i="18"/>
  <c r="G16" i="18" s="1"/>
  <c r="F17" i="18"/>
  <c r="G17" i="18" s="1"/>
  <c r="F18" i="18"/>
  <c r="F19" i="18"/>
  <c r="F20" i="18"/>
  <c r="F21" i="18"/>
  <c r="F22" i="18"/>
  <c r="G22" i="18" s="1"/>
  <c r="F23" i="18"/>
  <c r="G23" i="18" s="1"/>
  <c r="F24" i="18"/>
  <c r="F25" i="18"/>
  <c r="F26" i="18"/>
  <c r="G26" i="18" s="1"/>
  <c r="F27" i="18"/>
  <c r="G27" i="18" s="1"/>
  <c r="F28" i="18"/>
  <c r="G28" i="18" s="1"/>
  <c r="F29" i="18"/>
  <c r="G29" i="18" s="1"/>
  <c r="F30" i="18"/>
  <c r="G30" i="18" s="1"/>
  <c r="F31" i="18"/>
  <c r="G31" i="18" s="1"/>
  <c r="F32" i="18"/>
  <c r="F33" i="18"/>
  <c r="G33" i="18" s="1"/>
  <c r="F34" i="18"/>
  <c r="G34" i="18" s="1"/>
  <c r="F5" i="18"/>
  <c r="D6" i="18"/>
  <c r="D7" i="18"/>
  <c r="D8" i="18"/>
  <c r="E8" i="18" s="1"/>
  <c r="D9" i="18"/>
  <c r="D10" i="18"/>
  <c r="E10" i="18" s="1"/>
  <c r="D11" i="18"/>
  <c r="E11" i="18" s="1"/>
  <c r="D12" i="18"/>
  <c r="D13" i="18"/>
  <c r="D14" i="18"/>
  <c r="D15" i="18"/>
  <c r="D16" i="18"/>
  <c r="E16" i="18" s="1"/>
  <c r="D17" i="18"/>
  <c r="E17" i="18" s="1"/>
  <c r="D18" i="18"/>
  <c r="D19" i="18"/>
  <c r="D20" i="18"/>
  <c r="D21" i="18"/>
  <c r="E21" i="18" s="1"/>
  <c r="D22" i="18"/>
  <c r="E22" i="18" s="1"/>
  <c r="D23" i="18"/>
  <c r="E23" i="18" s="1"/>
  <c r="D24" i="18"/>
  <c r="E24" i="18" s="1"/>
  <c r="D25" i="18"/>
  <c r="D26" i="18"/>
  <c r="E26" i="18" s="1"/>
  <c r="D27" i="18"/>
  <c r="E27" i="18" s="1"/>
  <c r="D28" i="18"/>
  <c r="E28" i="18" s="1"/>
  <c r="D29" i="18"/>
  <c r="E29" i="18" s="1"/>
  <c r="D30" i="18"/>
  <c r="E30" i="18" s="1"/>
  <c r="D31" i="18"/>
  <c r="E31" i="18" s="1"/>
  <c r="D32" i="18"/>
  <c r="D33" i="18"/>
  <c r="E33" i="18" s="1"/>
  <c r="D34" i="18"/>
  <c r="E34" i="18" s="1"/>
  <c r="D5" i="18"/>
  <c r="B6" i="18"/>
  <c r="B7" i="18"/>
  <c r="B8" i="18"/>
  <c r="B9" i="18"/>
  <c r="C9" i="18" s="1"/>
  <c r="B10" i="18"/>
  <c r="C10" i="18" s="1"/>
  <c r="B11" i="18"/>
  <c r="C11" i="18" s="1"/>
  <c r="B12" i="18"/>
  <c r="C12" i="18" s="1"/>
  <c r="B13" i="18"/>
  <c r="B14" i="18"/>
  <c r="B15" i="18"/>
  <c r="C15" i="18" s="1"/>
  <c r="B16" i="18"/>
  <c r="C16" i="18" s="1"/>
  <c r="B17" i="18"/>
  <c r="C17" i="18" s="1"/>
  <c r="B18" i="18"/>
  <c r="B19" i="18"/>
  <c r="B20" i="18"/>
  <c r="C20" i="18" s="1"/>
  <c r="B21" i="18"/>
  <c r="C21" i="18" s="1"/>
  <c r="B22" i="18"/>
  <c r="C22" i="18" s="1"/>
  <c r="B23" i="18"/>
  <c r="C23" i="18" s="1"/>
  <c r="B24" i="18"/>
  <c r="C24" i="18" s="1"/>
  <c r="B25" i="18"/>
  <c r="B26" i="18"/>
  <c r="C26" i="18" s="1"/>
  <c r="B27" i="18"/>
  <c r="C27" i="18" s="1"/>
  <c r="B28" i="18"/>
  <c r="C28" i="18" s="1"/>
  <c r="B29" i="18"/>
  <c r="C29" i="18" s="1"/>
  <c r="B30" i="18"/>
  <c r="C30" i="18" s="1"/>
  <c r="B31" i="18"/>
  <c r="B32" i="18"/>
  <c r="B33" i="18"/>
  <c r="C33" i="18" s="1"/>
  <c r="B34" i="18"/>
  <c r="C34" i="18" s="1"/>
  <c r="B5" i="18"/>
  <c r="AE33" i="18"/>
  <c r="AE32" i="18"/>
  <c r="AE27" i="18"/>
  <c r="AE26" i="18"/>
  <c r="AE25" i="18"/>
  <c r="AE24" i="18"/>
  <c r="AE21" i="18"/>
  <c r="AE20" i="18"/>
  <c r="AE19" i="18"/>
  <c r="AE18" i="18"/>
  <c r="AE15" i="18"/>
  <c r="AE14" i="18"/>
  <c r="AE13" i="18"/>
  <c r="AE12" i="18"/>
  <c r="AE9" i="18"/>
  <c r="AE8" i="18"/>
  <c r="AE7" i="18"/>
  <c r="AE6" i="18"/>
  <c r="AK33" i="18"/>
  <c r="AC33" i="18"/>
  <c r="Y33" i="18"/>
  <c r="U33" i="18"/>
  <c r="O33" i="18"/>
  <c r="AI32" i="18"/>
  <c r="AG32" i="18"/>
  <c r="AC32" i="18"/>
  <c r="W32" i="18"/>
  <c r="U32" i="18"/>
  <c r="Q32" i="18"/>
  <c r="O32" i="18"/>
  <c r="K32" i="18"/>
  <c r="G32" i="18"/>
  <c r="E32" i="18"/>
  <c r="C32" i="18"/>
  <c r="Y31" i="18"/>
  <c r="O31" i="18"/>
  <c r="C31" i="18"/>
  <c r="AK30" i="18"/>
  <c r="AG30" i="18"/>
  <c r="AC30" i="18"/>
  <c r="AA30" i="18"/>
  <c r="Y30" i="18"/>
  <c r="O30" i="18"/>
  <c r="I30" i="18"/>
  <c r="Q29" i="18"/>
  <c r="AK27" i="18"/>
  <c r="AI27" i="18"/>
  <c r="AG27" i="18"/>
  <c r="AC27" i="18"/>
  <c r="AA27" i="18"/>
  <c r="Y27" i="18"/>
  <c r="W27" i="18"/>
  <c r="U27" i="18"/>
  <c r="S27" i="18"/>
  <c r="O27" i="18"/>
  <c r="M27" i="18"/>
  <c r="K27" i="18"/>
  <c r="I27" i="18"/>
  <c r="AK26" i="18"/>
  <c r="AI26" i="18"/>
  <c r="AG26" i="18"/>
  <c r="AC26" i="18"/>
  <c r="AA26" i="18"/>
  <c r="Y26" i="18"/>
  <c r="W26" i="18"/>
  <c r="U26" i="18"/>
  <c r="S26" i="18"/>
  <c r="Q26" i="18"/>
  <c r="O26" i="18"/>
  <c r="M26" i="18"/>
  <c r="K26" i="18"/>
  <c r="I26" i="18"/>
  <c r="AK25" i="18"/>
  <c r="AI25" i="18"/>
  <c r="AG25" i="18"/>
  <c r="AC25" i="18"/>
  <c r="AA25" i="18"/>
  <c r="Y25" i="18"/>
  <c r="W25" i="18"/>
  <c r="U25" i="18"/>
  <c r="S25" i="18"/>
  <c r="Q25" i="18"/>
  <c r="O25" i="18"/>
  <c r="M25" i="18"/>
  <c r="K25" i="18"/>
  <c r="I25" i="18"/>
  <c r="G25" i="18"/>
  <c r="E25" i="18"/>
  <c r="C25" i="18"/>
  <c r="AK24" i="18"/>
  <c r="AI24" i="18"/>
  <c r="AG24" i="18"/>
  <c r="AC24" i="18"/>
  <c r="AA24" i="18"/>
  <c r="Y24" i="18"/>
  <c r="W24" i="18"/>
  <c r="U24" i="18"/>
  <c r="S24" i="18"/>
  <c r="Q24" i="18"/>
  <c r="O24" i="18"/>
  <c r="M24" i="18"/>
  <c r="K24" i="18"/>
  <c r="I24" i="18"/>
  <c r="G24" i="18"/>
  <c r="Y23" i="18"/>
  <c r="Q23" i="18"/>
  <c r="AI22" i="18"/>
  <c r="AK21" i="18"/>
  <c r="AI21" i="18"/>
  <c r="AG21" i="18"/>
  <c r="AC21" i="18"/>
  <c r="AA21" i="18"/>
  <c r="Y21" i="18"/>
  <c r="W21" i="18"/>
  <c r="U21" i="18"/>
  <c r="S21" i="18"/>
  <c r="O21" i="18"/>
  <c r="M21" i="18"/>
  <c r="K21" i="18"/>
  <c r="I21" i="18"/>
  <c r="G21" i="18"/>
  <c r="AK20" i="18"/>
  <c r="AI20" i="18"/>
  <c r="AG20" i="18"/>
  <c r="AC20" i="18"/>
  <c r="AA20" i="18"/>
  <c r="Y20" i="18"/>
  <c r="W20" i="18"/>
  <c r="U20" i="18"/>
  <c r="S20" i="18"/>
  <c r="Q20" i="18"/>
  <c r="O20" i="18"/>
  <c r="M20" i="18"/>
  <c r="K20" i="18"/>
  <c r="I20" i="18"/>
  <c r="G20" i="18"/>
  <c r="E20" i="18"/>
  <c r="AK19" i="18"/>
  <c r="AI19" i="18"/>
  <c r="AG19" i="18"/>
  <c r="AC19" i="18"/>
  <c r="AA19" i="18"/>
  <c r="Y19" i="18"/>
  <c r="W19" i="18"/>
  <c r="U19" i="18"/>
  <c r="S19" i="18"/>
  <c r="Q19" i="18"/>
  <c r="O19" i="18"/>
  <c r="M19" i="18"/>
  <c r="K19" i="18"/>
  <c r="I19" i="18"/>
  <c r="G19" i="18"/>
  <c r="E19" i="18"/>
  <c r="C19" i="18"/>
  <c r="AK18" i="18"/>
  <c r="AI18" i="18"/>
  <c r="AG18" i="18"/>
  <c r="AC18" i="18"/>
  <c r="AA18" i="18"/>
  <c r="Y18" i="18"/>
  <c r="W18" i="18"/>
  <c r="U18" i="18"/>
  <c r="S18" i="18"/>
  <c r="Q18" i="18"/>
  <c r="O18" i="18"/>
  <c r="M18" i="18"/>
  <c r="K18" i="18"/>
  <c r="I18" i="18"/>
  <c r="G18" i="18"/>
  <c r="E18" i="18"/>
  <c r="C18" i="18"/>
  <c r="Q17" i="18"/>
  <c r="AI16" i="18"/>
  <c r="AK15" i="18"/>
  <c r="AI15" i="18"/>
  <c r="AG15" i="18"/>
  <c r="AC15" i="18"/>
  <c r="AA15" i="18"/>
  <c r="Y15" i="18"/>
  <c r="W15" i="18"/>
  <c r="U15" i="18"/>
  <c r="S15" i="18"/>
  <c r="Q15" i="18"/>
  <c r="O15" i="18"/>
  <c r="M15" i="18"/>
  <c r="K15" i="18"/>
  <c r="I15" i="18"/>
  <c r="G15" i="18"/>
  <c r="E15" i="18"/>
  <c r="AK14" i="18"/>
  <c r="AI14" i="18"/>
  <c r="AG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E14" i="18"/>
  <c r="C14" i="18"/>
  <c r="AK13" i="18"/>
  <c r="AI13" i="18"/>
  <c r="AG13" i="18"/>
  <c r="AC13" i="18"/>
  <c r="AA13" i="18"/>
  <c r="Y13" i="18"/>
  <c r="W13" i="18"/>
  <c r="U13" i="18"/>
  <c r="S13" i="18"/>
  <c r="Q13" i="18"/>
  <c r="O13" i="18"/>
  <c r="M13" i="18"/>
  <c r="K13" i="18"/>
  <c r="I13" i="18"/>
  <c r="G13" i="18"/>
  <c r="E13" i="18"/>
  <c r="C13" i="18"/>
  <c r="AK12" i="18"/>
  <c r="AI12" i="18"/>
  <c r="AG12" i="18"/>
  <c r="AC12" i="18"/>
  <c r="AA12" i="18"/>
  <c r="Y12" i="18"/>
  <c r="W12" i="18"/>
  <c r="U12" i="18"/>
  <c r="S12" i="18"/>
  <c r="Q12" i="18"/>
  <c r="O12" i="18"/>
  <c r="M12" i="18"/>
  <c r="K12" i="18"/>
  <c r="I12" i="18"/>
  <c r="G12" i="18"/>
  <c r="E12" i="18"/>
  <c r="Q11" i="18"/>
  <c r="Q10" i="18"/>
  <c r="AK9" i="18"/>
  <c r="AI9" i="18"/>
  <c r="AG9" i="18"/>
  <c r="AC9" i="18"/>
  <c r="AA9" i="18"/>
  <c r="Y9" i="18"/>
  <c r="W9" i="18"/>
  <c r="U9" i="18"/>
  <c r="S9" i="18"/>
  <c r="O9" i="18"/>
  <c r="M9" i="18"/>
  <c r="K9" i="18"/>
  <c r="I9" i="18"/>
  <c r="G9" i="18"/>
  <c r="E9" i="18"/>
  <c r="AK8" i="18"/>
  <c r="AI8" i="18"/>
  <c r="AG8" i="18"/>
  <c r="AC8" i="18"/>
  <c r="AA8" i="18"/>
  <c r="Y8" i="18"/>
  <c r="W8" i="18"/>
  <c r="U8" i="18"/>
  <c r="S8" i="18"/>
  <c r="Q8" i="18"/>
  <c r="O8" i="18"/>
  <c r="M8" i="18"/>
  <c r="K8" i="18"/>
  <c r="I8" i="18"/>
  <c r="G8" i="18"/>
  <c r="C8" i="18"/>
  <c r="AK7" i="18"/>
  <c r="AI7" i="18"/>
  <c r="AG7" i="18"/>
  <c r="AC7" i="18"/>
  <c r="AA7" i="18"/>
  <c r="Y7" i="18"/>
  <c r="W7" i="18"/>
  <c r="U7" i="18"/>
  <c r="S7" i="18"/>
  <c r="Q7" i="18"/>
  <c r="O7" i="18"/>
  <c r="M7" i="18"/>
  <c r="K7" i="18"/>
  <c r="I7" i="18"/>
  <c r="G7" i="18"/>
  <c r="E7" i="18"/>
  <c r="C7" i="18"/>
  <c r="AK6" i="18"/>
  <c r="AI6" i="18"/>
  <c r="AG6" i="18"/>
  <c r="AC6" i="18"/>
  <c r="AA6" i="18"/>
  <c r="Y6" i="18"/>
  <c r="W6" i="18"/>
  <c r="U6" i="18"/>
  <c r="S6" i="18"/>
  <c r="Q6" i="18"/>
  <c r="O6" i="18"/>
  <c r="M6" i="18"/>
  <c r="K6" i="18"/>
  <c r="I6" i="18"/>
  <c r="G6" i="18"/>
  <c r="E6" i="18"/>
  <c r="C6" i="18"/>
  <c r="B19" i="17"/>
  <c r="C19" i="17" s="1"/>
  <c r="D19" i="17"/>
  <c r="E19" i="17" s="1"/>
  <c r="F19" i="17"/>
  <c r="G19" i="17" s="1"/>
  <c r="H19" i="17"/>
  <c r="I19" i="17" s="1"/>
  <c r="J19" i="17"/>
  <c r="K19" i="17" s="1"/>
  <c r="L19" i="17"/>
  <c r="M19" i="17" s="1"/>
  <c r="N19" i="17"/>
  <c r="O19" i="17" s="1"/>
  <c r="P19" i="17"/>
  <c r="Q19" i="17" s="1"/>
  <c r="R19" i="17"/>
  <c r="S19" i="17" s="1"/>
  <c r="T19" i="17"/>
  <c r="U19" i="17" s="1"/>
  <c r="V19" i="17"/>
  <c r="W19" i="17" s="1"/>
  <c r="X19" i="17"/>
  <c r="Y19" i="17" s="1"/>
  <c r="Z19" i="17"/>
  <c r="AA19" i="17" s="1"/>
  <c r="AB19" i="17"/>
  <c r="AC19" i="17" s="1"/>
  <c r="AD19" i="17"/>
  <c r="AE19" i="17" s="1"/>
  <c r="AF19" i="17"/>
  <c r="AG19" i="17" s="1"/>
  <c r="AH19" i="17"/>
  <c r="AI19" i="17" s="1"/>
  <c r="AD6" i="17"/>
  <c r="AE6" i="17" s="1"/>
  <c r="AD7" i="17"/>
  <c r="AE7" i="17" s="1"/>
  <c r="AD8" i="17"/>
  <c r="AE8" i="17" s="1"/>
  <c r="AD9" i="17"/>
  <c r="AE9" i="17" s="1"/>
  <c r="AD10" i="17"/>
  <c r="AE10" i="17" s="1"/>
  <c r="AD11" i="17"/>
  <c r="AE11" i="17" s="1"/>
  <c r="AD12" i="17"/>
  <c r="AE12" i="17" s="1"/>
  <c r="AD13" i="17"/>
  <c r="AE13" i="17" s="1"/>
  <c r="AD14" i="17"/>
  <c r="AE14" i="17" s="1"/>
  <c r="AD15" i="17"/>
  <c r="AE15" i="17" s="1"/>
  <c r="AD16" i="17"/>
  <c r="AE16" i="17" s="1"/>
  <c r="AD17" i="17"/>
  <c r="AE17" i="17" s="1"/>
  <c r="AD18" i="17"/>
  <c r="AE18" i="17" s="1"/>
  <c r="AD20" i="17"/>
  <c r="AE20" i="17" s="1"/>
  <c r="AD21" i="17"/>
  <c r="AE21" i="17" s="1"/>
  <c r="AD22" i="17"/>
  <c r="AE22" i="17" s="1"/>
  <c r="AD23" i="17"/>
  <c r="AE23" i="17" s="1"/>
  <c r="AD24" i="17"/>
  <c r="AE24" i="17" s="1"/>
  <c r="AD25" i="17"/>
  <c r="AE25" i="17" s="1"/>
  <c r="AD26" i="17"/>
  <c r="AE26" i="17" s="1"/>
  <c r="AD5" i="17"/>
  <c r="AE5" i="17" s="1"/>
  <c r="AH6" i="17"/>
  <c r="AI6" i="17" s="1"/>
  <c r="AH7" i="17"/>
  <c r="AH8" i="17"/>
  <c r="AI8" i="17" s="1"/>
  <c r="AH9" i="17"/>
  <c r="AH10" i="17"/>
  <c r="AI10" i="17" s="1"/>
  <c r="AH11" i="17"/>
  <c r="AI11" i="17" s="1"/>
  <c r="AH12" i="17"/>
  <c r="AI12" i="17" s="1"/>
  <c r="AH13" i="17"/>
  <c r="AH14" i="17"/>
  <c r="AI14" i="17" s="1"/>
  <c r="AH15" i="17"/>
  <c r="AH16" i="17"/>
  <c r="AI16" i="17" s="1"/>
  <c r="AH17" i="17"/>
  <c r="AI17" i="17" s="1"/>
  <c r="AH18" i="17"/>
  <c r="AI18" i="17" s="1"/>
  <c r="AH20" i="17"/>
  <c r="AH21" i="17"/>
  <c r="AH22" i="17"/>
  <c r="AH23" i="17"/>
  <c r="AI23" i="17" s="1"/>
  <c r="AH24" i="17"/>
  <c r="AI24" i="17" s="1"/>
  <c r="AH25" i="17"/>
  <c r="AI25" i="17" s="1"/>
  <c r="AH26" i="17"/>
  <c r="AI26" i="17" s="1"/>
  <c r="AH5" i="17"/>
  <c r="AF6" i="17"/>
  <c r="AF7" i="17"/>
  <c r="AG7" i="17" s="1"/>
  <c r="AF8" i="17"/>
  <c r="AG8" i="17" s="1"/>
  <c r="AF9" i="17"/>
  <c r="AF10" i="17"/>
  <c r="AF11" i="17"/>
  <c r="AG11" i="17" s="1"/>
  <c r="AF12" i="17"/>
  <c r="AF13" i="17"/>
  <c r="AG13" i="17" s="1"/>
  <c r="AF14" i="17"/>
  <c r="AG14" i="17" s="1"/>
  <c r="AF15" i="17"/>
  <c r="AG15" i="17" s="1"/>
  <c r="AF16" i="17"/>
  <c r="AF17" i="17"/>
  <c r="AG17" i="17" s="1"/>
  <c r="AF18" i="17"/>
  <c r="AF20" i="17"/>
  <c r="AG20" i="17" s="1"/>
  <c r="AF21" i="17"/>
  <c r="AG21" i="17" s="1"/>
  <c r="AF22" i="17"/>
  <c r="AG22" i="17" s="1"/>
  <c r="AF23" i="17"/>
  <c r="AF24" i="17"/>
  <c r="AG24" i="17" s="1"/>
  <c r="AF25" i="17"/>
  <c r="AG25" i="17" s="1"/>
  <c r="AF26" i="17"/>
  <c r="AG26" i="17" s="1"/>
  <c r="AF5" i="17"/>
  <c r="AB6" i="17"/>
  <c r="AC6" i="17" s="1"/>
  <c r="AB7" i="17"/>
  <c r="AB8" i="17"/>
  <c r="AB9" i="17"/>
  <c r="AB10" i="17"/>
  <c r="AC10" i="17" s="1"/>
  <c r="AB11" i="17"/>
  <c r="AC11" i="17" s="1"/>
  <c r="AB12" i="17"/>
  <c r="AB13" i="17"/>
  <c r="AB14" i="17"/>
  <c r="AB15" i="17"/>
  <c r="AB16" i="17"/>
  <c r="AC16" i="17" s="1"/>
  <c r="AB17" i="17"/>
  <c r="AC17" i="17" s="1"/>
  <c r="AB18" i="17"/>
  <c r="AC18" i="17" s="1"/>
  <c r="AB20" i="17"/>
  <c r="AB21" i="17"/>
  <c r="AC21" i="17" s="1"/>
  <c r="AB22" i="17"/>
  <c r="AB23" i="17"/>
  <c r="AC23" i="17" s="1"/>
  <c r="AB24" i="17"/>
  <c r="AC24" i="17" s="1"/>
  <c r="AB25" i="17"/>
  <c r="AC25" i="17" s="1"/>
  <c r="AB26" i="17"/>
  <c r="AC26" i="17" s="1"/>
  <c r="AB5" i="17"/>
  <c r="Z6" i="17"/>
  <c r="Z7" i="17"/>
  <c r="AA7" i="17" s="1"/>
  <c r="Z8" i="17"/>
  <c r="AA8" i="17" s="1"/>
  <c r="Z9" i="17"/>
  <c r="AA9" i="17" s="1"/>
  <c r="Z10" i="17"/>
  <c r="Z11" i="17"/>
  <c r="AA11" i="17" s="1"/>
  <c r="Z12" i="17"/>
  <c r="Z13" i="17"/>
  <c r="AA13" i="17" s="1"/>
  <c r="Z14" i="17"/>
  <c r="AA14" i="17" s="1"/>
  <c r="Z15" i="17"/>
  <c r="AA15" i="17" s="1"/>
  <c r="Z16" i="17"/>
  <c r="Z17" i="17"/>
  <c r="AA17" i="17" s="1"/>
  <c r="Z18" i="17"/>
  <c r="AA18" i="17" s="1"/>
  <c r="Z20" i="17"/>
  <c r="Z21" i="17"/>
  <c r="AA21" i="17" s="1"/>
  <c r="Z22" i="17"/>
  <c r="Z23" i="17"/>
  <c r="Z24" i="17"/>
  <c r="AA24" i="17" s="1"/>
  <c r="Z25" i="17"/>
  <c r="AA25" i="17" s="1"/>
  <c r="Z26" i="17"/>
  <c r="AA26" i="17" s="1"/>
  <c r="Z5" i="17"/>
  <c r="X6" i="17"/>
  <c r="X7" i="17"/>
  <c r="X8" i="17"/>
  <c r="Y8" i="17" s="1"/>
  <c r="X9" i="17"/>
  <c r="X10" i="17"/>
  <c r="X11" i="17"/>
  <c r="Y11" i="17" s="1"/>
  <c r="X12" i="17"/>
  <c r="Y12" i="17" s="1"/>
  <c r="X13" i="17"/>
  <c r="X14" i="17"/>
  <c r="Y14" i="17" s="1"/>
  <c r="X15" i="17"/>
  <c r="X16" i="17"/>
  <c r="Y16" i="17" s="1"/>
  <c r="X17" i="17"/>
  <c r="Y17" i="17" s="1"/>
  <c r="X18" i="17"/>
  <c r="Y18" i="17" s="1"/>
  <c r="X20" i="17"/>
  <c r="X21" i="17"/>
  <c r="Y21" i="17" s="1"/>
  <c r="X22" i="17"/>
  <c r="X23" i="17"/>
  <c r="Y23" i="17" s="1"/>
  <c r="X24" i="17"/>
  <c r="Y24" i="17" s="1"/>
  <c r="X25" i="17"/>
  <c r="Y25" i="17" s="1"/>
  <c r="X26" i="17"/>
  <c r="Y26" i="17" s="1"/>
  <c r="X5" i="17"/>
  <c r="Y5" i="17" s="1"/>
  <c r="V6" i="17"/>
  <c r="W6" i="17" s="1"/>
  <c r="V7" i="17"/>
  <c r="W7" i="17" s="1"/>
  <c r="V8" i="17"/>
  <c r="W8" i="17" s="1"/>
  <c r="V9" i="17"/>
  <c r="W9" i="17" s="1"/>
  <c r="V10" i="17"/>
  <c r="V11" i="17"/>
  <c r="W11" i="17" s="1"/>
  <c r="V12" i="17"/>
  <c r="V13" i="17"/>
  <c r="W13" i="17" s="1"/>
  <c r="V14" i="17"/>
  <c r="W14" i="17" s="1"/>
  <c r="V15" i="17"/>
  <c r="W15" i="17" s="1"/>
  <c r="V16" i="17"/>
  <c r="V17" i="17"/>
  <c r="W17" i="17" s="1"/>
  <c r="V18" i="17"/>
  <c r="W18" i="17" s="1"/>
  <c r="V20" i="17"/>
  <c r="W20" i="17" s="1"/>
  <c r="V21" i="17"/>
  <c r="W21" i="17" s="1"/>
  <c r="V22" i="17"/>
  <c r="W22" i="17" s="1"/>
  <c r="V23" i="17"/>
  <c r="V24" i="17"/>
  <c r="W24" i="17" s="1"/>
  <c r="V25" i="17"/>
  <c r="W25" i="17" s="1"/>
  <c r="V26" i="17"/>
  <c r="W26" i="17" s="1"/>
  <c r="V5" i="17"/>
  <c r="T6" i="17"/>
  <c r="U6" i="17" s="1"/>
  <c r="T7" i="17"/>
  <c r="T8" i="17"/>
  <c r="U8" i="17" s="1"/>
  <c r="T9" i="17"/>
  <c r="T10" i="17"/>
  <c r="U10" i="17" s="1"/>
  <c r="T11" i="17"/>
  <c r="U11" i="17" s="1"/>
  <c r="T12" i="17"/>
  <c r="U12" i="17" s="1"/>
  <c r="T13" i="17"/>
  <c r="T14" i="17"/>
  <c r="U14" i="17" s="1"/>
  <c r="T15" i="17"/>
  <c r="T16" i="17"/>
  <c r="U16" i="17" s="1"/>
  <c r="T17" i="17"/>
  <c r="U17" i="17" s="1"/>
  <c r="T18" i="17"/>
  <c r="U18" i="17" s="1"/>
  <c r="T20" i="17"/>
  <c r="U20" i="17" s="1"/>
  <c r="T21" i="17"/>
  <c r="U21" i="17" s="1"/>
  <c r="T22" i="17"/>
  <c r="U22" i="17" s="1"/>
  <c r="T23" i="17"/>
  <c r="U23" i="17" s="1"/>
  <c r="T24" i="17"/>
  <c r="U24" i="17" s="1"/>
  <c r="T25" i="17"/>
  <c r="U25" i="17" s="1"/>
  <c r="T26" i="17"/>
  <c r="U26" i="17" s="1"/>
  <c r="T5" i="17"/>
  <c r="R6" i="17"/>
  <c r="S6" i="17" s="1"/>
  <c r="R7" i="17"/>
  <c r="S7" i="17" s="1"/>
  <c r="R8" i="17"/>
  <c r="S8" i="17" s="1"/>
  <c r="R9" i="17"/>
  <c r="R10" i="17"/>
  <c r="R11" i="17"/>
  <c r="S11" i="17" s="1"/>
  <c r="R12" i="17"/>
  <c r="S12" i="17" s="1"/>
  <c r="R13" i="17"/>
  <c r="S13" i="17" s="1"/>
  <c r="R14" i="17"/>
  <c r="S14" i="17" s="1"/>
  <c r="R15" i="17"/>
  <c r="S15" i="17" s="1"/>
  <c r="R16" i="17"/>
  <c r="R17" i="17"/>
  <c r="S17" i="17" s="1"/>
  <c r="R18" i="17"/>
  <c r="S18" i="17" s="1"/>
  <c r="R20" i="17"/>
  <c r="S20" i="17" s="1"/>
  <c r="R21" i="17"/>
  <c r="S21" i="17" s="1"/>
  <c r="R22" i="17"/>
  <c r="S22" i="17" s="1"/>
  <c r="R23" i="17"/>
  <c r="R24" i="17"/>
  <c r="S24" i="17" s="1"/>
  <c r="R25" i="17"/>
  <c r="S25" i="17" s="1"/>
  <c r="R26" i="17"/>
  <c r="S26" i="17" s="1"/>
  <c r="R5" i="17"/>
  <c r="P6" i="17"/>
  <c r="Q6" i="17" s="1"/>
  <c r="P7" i="17"/>
  <c r="P8" i="17"/>
  <c r="P9" i="17"/>
  <c r="P10" i="17"/>
  <c r="Q10" i="17" s="1"/>
  <c r="P11" i="17"/>
  <c r="Q11" i="17" s="1"/>
  <c r="P12" i="17"/>
  <c r="Q12" i="17" s="1"/>
  <c r="P13" i="17"/>
  <c r="Q13" i="17" s="1"/>
  <c r="P14" i="17"/>
  <c r="P15" i="17"/>
  <c r="P16" i="17"/>
  <c r="Q16" i="17" s="1"/>
  <c r="P17" i="17"/>
  <c r="Q17" i="17" s="1"/>
  <c r="P18" i="17"/>
  <c r="Q18" i="17" s="1"/>
  <c r="P20" i="17"/>
  <c r="P21" i="17"/>
  <c r="Q21" i="17" s="1"/>
  <c r="P22" i="17"/>
  <c r="Q22" i="17" s="1"/>
  <c r="P23" i="17"/>
  <c r="Q23" i="17" s="1"/>
  <c r="P24" i="17"/>
  <c r="Q24" i="17" s="1"/>
  <c r="P25" i="17"/>
  <c r="Q25" i="17" s="1"/>
  <c r="P26" i="17"/>
  <c r="Q26" i="17" s="1"/>
  <c r="P5" i="17"/>
  <c r="N6" i="17"/>
  <c r="O6" i="17" s="1"/>
  <c r="N7" i="17"/>
  <c r="O7" i="17" s="1"/>
  <c r="N8" i="17"/>
  <c r="O8" i="17" s="1"/>
  <c r="N9" i="17"/>
  <c r="O9" i="17" s="1"/>
  <c r="N10" i="17"/>
  <c r="N11" i="17"/>
  <c r="O11" i="17" s="1"/>
  <c r="N12" i="17"/>
  <c r="O12" i="17" s="1"/>
  <c r="N13" i="17"/>
  <c r="O13" i="17" s="1"/>
  <c r="N14" i="17"/>
  <c r="O14" i="17" s="1"/>
  <c r="N15" i="17"/>
  <c r="O15" i="17" s="1"/>
  <c r="N16" i="17"/>
  <c r="O16" i="17" s="1"/>
  <c r="N17" i="17"/>
  <c r="O17" i="17" s="1"/>
  <c r="N18" i="17"/>
  <c r="O18" i="17" s="1"/>
  <c r="N20" i="17"/>
  <c r="O20" i="17" s="1"/>
  <c r="N21" i="17"/>
  <c r="O21" i="17" s="1"/>
  <c r="N22" i="17"/>
  <c r="O22" i="17" s="1"/>
  <c r="N23" i="17"/>
  <c r="O23" i="17" s="1"/>
  <c r="N24" i="17"/>
  <c r="O24" i="17" s="1"/>
  <c r="N25" i="17"/>
  <c r="O25" i="17" s="1"/>
  <c r="N26" i="17"/>
  <c r="O26" i="17" s="1"/>
  <c r="N5" i="17"/>
  <c r="L6" i="17"/>
  <c r="M6" i="17" s="1"/>
  <c r="L7" i="17"/>
  <c r="L8" i="17"/>
  <c r="M8" i="17" s="1"/>
  <c r="L9" i="17"/>
  <c r="L10" i="17"/>
  <c r="M10" i="17" s="1"/>
  <c r="L11" i="17"/>
  <c r="M11" i="17" s="1"/>
  <c r="L12" i="17"/>
  <c r="L13" i="17"/>
  <c r="M13" i="17" s="1"/>
  <c r="L14" i="17"/>
  <c r="M14" i="17" s="1"/>
  <c r="L15" i="17"/>
  <c r="L16" i="17"/>
  <c r="M16" i="17" s="1"/>
  <c r="L17" i="17"/>
  <c r="M17" i="17" s="1"/>
  <c r="L18" i="17"/>
  <c r="L20" i="17"/>
  <c r="L21" i="17"/>
  <c r="M21" i="17" s="1"/>
  <c r="L22" i="17"/>
  <c r="M22" i="17" s="1"/>
  <c r="L23" i="17"/>
  <c r="M23" i="17" s="1"/>
  <c r="L24" i="17"/>
  <c r="M24" i="17" s="1"/>
  <c r="L25" i="17"/>
  <c r="M25" i="17" s="1"/>
  <c r="L26" i="17"/>
  <c r="M26" i="17" s="1"/>
  <c r="L5" i="17"/>
  <c r="M5" i="17" s="1"/>
  <c r="J6" i="17"/>
  <c r="K6" i="17" s="1"/>
  <c r="J7" i="17"/>
  <c r="K7" i="17" s="1"/>
  <c r="J8" i="17"/>
  <c r="K8" i="17" s="1"/>
  <c r="J9" i="17"/>
  <c r="K9" i="17" s="1"/>
  <c r="J10" i="17"/>
  <c r="K10" i="17" s="1"/>
  <c r="J11" i="17"/>
  <c r="K11" i="17" s="1"/>
  <c r="J12" i="17"/>
  <c r="K12" i="17" s="1"/>
  <c r="J13" i="17"/>
  <c r="K13" i="17" s="1"/>
  <c r="J14" i="17"/>
  <c r="K14" i="17" s="1"/>
  <c r="J15" i="17"/>
  <c r="K15" i="17" s="1"/>
  <c r="J16" i="17"/>
  <c r="J17" i="17"/>
  <c r="K17" i="17" s="1"/>
  <c r="J18" i="17"/>
  <c r="K18" i="17" s="1"/>
  <c r="J20" i="17"/>
  <c r="K20" i="17" s="1"/>
  <c r="J21" i="17"/>
  <c r="K21" i="17" s="1"/>
  <c r="J22" i="17"/>
  <c r="K22" i="17" s="1"/>
  <c r="J23" i="17"/>
  <c r="K23" i="17" s="1"/>
  <c r="J24" i="17"/>
  <c r="J25" i="17"/>
  <c r="K25" i="17" s="1"/>
  <c r="J26" i="17"/>
  <c r="K26" i="17" s="1"/>
  <c r="J5" i="17"/>
  <c r="H6" i="17"/>
  <c r="I6" i="17" s="1"/>
  <c r="H7" i="17"/>
  <c r="I7" i="17" s="1"/>
  <c r="H8" i="17"/>
  <c r="I8" i="17" s="1"/>
  <c r="H9" i="17"/>
  <c r="H10" i="17"/>
  <c r="I10" i="17" s="1"/>
  <c r="H11" i="17"/>
  <c r="I11" i="17" s="1"/>
  <c r="H12" i="17"/>
  <c r="I12" i="17" s="1"/>
  <c r="H13" i="17"/>
  <c r="I13" i="17" s="1"/>
  <c r="H14" i="17"/>
  <c r="I14" i="17" s="1"/>
  <c r="H15" i="17"/>
  <c r="I15" i="17" s="1"/>
  <c r="H16" i="17"/>
  <c r="I16" i="17" s="1"/>
  <c r="H17" i="17"/>
  <c r="I17" i="17" s="1"/>
  <c r="H18" i="17"/>
  <c r="I18" i="17" s="1"/>
  <c r="H20" i="17"/>
  <c r="I20" i="17" s="1"/>
  <c r="H21" i="17"/>
  <c r="I21" i="17" s="1"/>
  <c r="H22" i="17"/>
  <c r="I22" i="17" s="1"/>
  <c r="H23" i="17"/>
  <c r="I23" i="17" s="1"/>
  <c r="H24" i="17"/>
  <c r="I24" i="17" s="1"/>
  <c r="H25" i="17"/>
  <c r="I25" i="17" s="1"/>
  <c r="H26" i="17"/>
  <c r="I26" i="17" s="1"/>
  <c r="H5" i="17"/>
  <c r="F6" i="17"/>
  <c r="G6" i="17" s="1"/>
  <c r="F7" i="17"/>
  <c r="G7" i="17" s="1"/>
  <c r="F8" i="17"/>
  <c r="G8" i="17" s="1"/>
  <c r="F9" i="17"/>
  <c r="G9" i="17" s="1"/>
  <c r="F10" i="17"/>
  <c r="G10" i="17" s="1"/>
  <c r="F11" i="17"/>
  <c r="G11" i="17" s="1"/>
  <c r="F12" i="17"/>
  <c r="G12" i="17" s="1"/>
  <c r="F13" i="17"/>
  <c r="G13" i="17" s="1"/>
  <c r="F14" i="17"/>
  <c r="G14" i="17" s="1"/>
  <c r="F15" i="17"/>
  <c r="G15" i="17" s="1"/>
  <c r="F16" i="17"/>
  <c r="G16" i="17" s="1"/>
  <c r="F17" i="17"/>
  <c r="G17" i="17" s="1"/>
  <c r="F18" i="17"/>
  <c r="G18" i="17" s="1"/>
  <c r="F20" i="17"/>
  <c r="G20" i="17" s="1"/>
  <c r="F21" i="17"/>
  <c r="G21" i="17" s="1"/>
  <c r="F22" i="17"/>
  <c r="G22" i="17" s="1"/>
  <c r="F23" i="17"/>
  <c r="G23" i="17" s="1"/>
  <c r="F24" i="17"/>
  <c r="G24" i="17" s="1"/>
  <c r="F25" i="17"/>
  <c r="G25" i="17" s="1"/>
  <c r="F26" i="17"/>
  <c r="G26" i="17" s="1"/>
  <c r="F5" i="17"/>
  <c r="D6" i="17"/>
  <c r="E6" i="17" s="1"/>
  <c r="D7" i="17"/>
  <c r="E7" i="17" s="1"/>
  <c r="D8" i="17"/>
  <c r="E8" i="17" s="1"/>
  <c r="D9" i="17"/>
  <c r="E9" i="17" s="1"/>
  <c r="D10" i="17"/>
  <c r="E10" i="17" s="1"/>
  <c r="D11" i="17"/>
  <c r="E11" i="17" s="1"/>
  <c r="D12" i="17"/>
  <c r="E12" i="17" s="1"/>
  <c r="D13" i="17"/>
  <c r="E13" i="17" s="1"/>
  <c r="D14" i="17"/>
  <c r="E14" i="17" s="1"/>
  <c r="D15" i="17"/>
  <c r="E15" i="17" s="1"/>
  <c r="D16" i="17"/>
  <c r="E16" i="17" s="1"/>
  <c r="D17" i="17"/>
  <c r="E17" i="17" s="1"/>
  <c r="D18" i="17"/>
  <c r="E18" i="17" s="1"/>
  <c r="D20" i="17"/>
  <c r="E20" i="17" s="1"/>
  <c r="D21" i="17"/>
  <c r="E21" i="17" s="1"/>
  <c r="D22" i="17"/>
  <c r="E22" i="17" s="1"/>
  <c r="D23" i="17"/>
  <c r="E23" i="17" s="1"/>
  <c r="D24" i="17"/>
  <c r="E24" i="17" s="1"/>
  <c r="D25" i="17"/>
  <c r="E25" i="17" s="1"/>
  <c r="D26" i="17"/>
  <c r="E26" i="17" s="1"/>
  <c r="D5" i="17"/>
  <c r="B6" i="17"/>
  <c r="C6" i="17" s="1"/>
  <c r="B7" i="17"/>
  <c r="C7" i="17" s="1"/>
  <c r="B8" i="17"/>
  <c r="C8" i="17" s="1"/>
  <c r="B9" i="17"/>
  <c r="C9" i="17" s="1"/>
  <c r="B10" i="17"/>
  <c r="C10" i="17" s="1"/>
  <c r="B11" i="17"/>
  <c r="C11" i="17" s="1"/>
  <c r="B12" i="17"/>
  <c r="C12" i="17" s="1"/>
  <c r="B13" i="17"/>
  <c r="C13" i="17" s="1"/>
  <c r="B14" i="17"/>
  <c r="C14" i="17" s="1"/>
  <c r="B15" i="17"/>
  <c r="C15" i="17" s="1"/>
  <c r="B16" i="17"/>
  <c r="C16" i="17" s="1"/>
  <c r="B17" i="17"/>
  <c r="C17" i="17" s="1"/>
  <c r="B18" i="17"/>
  <c r="C18" i="17" s="1"/>
  <c r="B20" i="17"/>
  <c r="C20" i="17" s="1"/>
  <c r="B21" i="17"/>
  <c r="C21" i="17" s="1"/>
  <c r="B22" i="17"/>
  <c r="C22" i="17" s="1"/>
  <c r="B23" i="17"/>
  <c r="C23" i="17" s="1"/>
  <c r="B24" i="17"/>
  <c r="C24" i="17" s="1"/>
  <c r="B25" i="17"/>
  <c r="C25" i="17" s="1"/>
  <c r="B26" i="17"/>
  <c r="C26" i="17" s="1"/>
  <c r="B5" i="17"/>
  <c r="K24" i="17"/>
  <c r="AG23" i="17"/>
  <c r="AA23" i="17"/>
  <c r="W23" i="17"/>
  <c r="S23" i="17"/>
  <c r="AI22" i="17"/>
  <c r="AC22" i="17"/>
  <c r="AA22" i="17"/>
  <c r="Y22" i="17"/>
  <c r="AI21" i="17"/>
  <c r="AI20" i="17"/>
  <c r="AC20" i="17"/>
  <c r="AA20" i="17"/>
  <c r="Y20" i="17"/>
  <c r="Q20" i="17"/>
  <c r="M20" i="17"/>
  <c r="AG18" i="17"/>
  <c r="M18" i="17"/>
  <c r="AG16" i="17"/>
  <c r="AA16" i="17"/>
  <c r="W16" i="17"/>
  <c r="S16" i="17"/>
  <c r="K16" i="17"/>
  <c r="AI15" i="17"/>
  <c r="AC15" i="17"/>
  <c r="Y15" i="17"/>
  <c r="U15" i="17"/>
  <c r="Q15" i="17"/>
  <c r="M15" i="17"/>
  <c r="AC14" i="17"/>
  <c r="Q14" i="17"/>
  <c r="AI13" i="17"/>
  <c r="AC13" i="17"/>
  <c r="Y13" i="17"/>
  <c r="U13" i="17"/>
  <c r="AG12" i="17"/>
  <c r="AC12" i="17"/>
  <c r="AA12" i="17"/>
  <c r="W12" i="17"/>
  <c r="M12" i="17"/>
  <c r="AG10" i="17"/>
  <c r="AA10" i="17"/>
  <c r="Y10" i="17"/>
  <c r="W10" i="17"/>
  <c r="S10" i="17"/>
  <c r="O10" i="17"/>
  <c r="AI9" i="17"/>
  <c r="AG9" i="17"/>
  <c r="AC9" i="17"/>
  <c r="Y9" i="17"/>
  <c r="U9" i="17"/>
  <c r="S9" i="17"/>
  <c r="Q9" i="17"/>
  <c r="M9" i="17"/>
  <c r="I9" i="17"/>
  <c r="AC8" i="17"/>
  <c r="Q8" i="17"/>
  <c r="AI7" i="17"/>
  <c r="AC7" i="17"/>
  <c r="Y7" i="17"/>
  <c r="U7" i="17"/>
  <c r="Q7" i="17"/>
  <c r="M7" i="17"/>
  <c r="AG6" i="17"/>
  <c r="AA6" i="17"/>
  <c r="Y6" i="17"/>
  <c r="AH6" i="15"/>
  <c r="AH7" i="15"/>
  <c r="AI7" i="15" s="1"/>
  <c r="AH8" i="15"/>
  <c r="AH9" i="15"/>
  <c r="AH10" i="15"/>
  <c r="AI10" i="15" s="1"/>
  <c r="AH11" i="15"/>
  <c r="AI11" i="15" s="1"/>
  <c r="AH12" i="15"/>
  <c r="AH13" i="15"/>
  <c r="AI13" i="15" s="1"/>
  <c r="AH14" i="15"/>
  <c r="AH15" i="15"/>
  <c r="AH16" i="15"/>
  <c r="AI16" i="15" s="1"/>
  <c r="AH17" i="15"/>
  <c r="AH18" i="15"/>
  <c r="AI18" i="15" s="1"/>
  <c r="AH19" i="15"/>
  <c r="AI19" i="15" s="1"/>
  <c r="AH20" i="15"/>
  <c r="AI20" i="15" s="1"/>
  <c r="AH21" i="15"/>
  <c r="AI21" i="15" s="1"/>
  <c r="AH22" i="15"/>
  <c r="AI22" i="15" s="1"/>
  <c r="AH5" i="15"/>
  <c r="AD6" i="15"/>
  <c r="AD7" i="15"/>
  <c r="AE7" i="15" s="1"/>
  <c r="AD8" i="15"/>
  <c r="AD9" i="15"/>
  <c r="AE9" i="15" s="1"/>
  <c r="AD10" i="15"/>
  <c r="AD11" i="15"/>
  <c r="AD12" i="15"/>
  <c r="AE12" i="15" s="1"/>
  <c r="AD13" i="15"/>
  <c r="AE13" i="15" s="1"/>
  <c r="AD14" i="15"/>
  <c r="AD15" i="15"/>
  <c r="AD16" i="15"/>
  <c r="AE16" i="15" s="1"/>
  <c r="AD17" i="15"/>
  <c r="AE17" i="15" s="1"/>
  <c r="AD18" i="15"/>
  <c r="AE18" i="15" s="1"/>
  <c r="AD19" i="15"/>
  <c r="AE19" i="15" s="1"/>
  <c r="AD20" i="15"/>
  <c r="AE20" i="15" s="1"/>
  <c r="AD21" i="15"/>
  <c r="AE21" i="15" s="1"/>
  <c r="AD22" i="15"/>
  <c r="AE22" i="15" s="1"/>
  <c r="AD5" i="15"/>
  <c r="AF6" i="15"/>
  <c r="AF7" i="15"/>
  <c r="AG7" i="15" s="1"/>
  <c r="AF8" i="15"/>
  <c r="AF9" i="15"/>
  <c r="AF10" i="15"/>
  <c r="AG10" i="15" s="1"/>
  <c r="AF11" i="15"/>
  <c r="AF12" i="15"/>
  <c r="AF13" i="15"/>
  <c r="AG13" i="15" s="1"/>
  <c r="AF14" i="15"/>
  <c r="AF15" i="15"/>
  <c r="AF16" i="15"/>
  <c r="AG16" i="15" s="1"/>
  <c r="AF17" i="15"/>
  <c r="AF18" i="15"/>
  <c r="AG18" i="15" s="1"/>
  <c r="AF19" i="15"/>
  <c r="AG19" i="15" s="1"/>
  <c r="AF20" i="15"/>
  <c r="AF21" i="15"/>
  <c r="AF22" i="15"/>
  <c r="AG22" i="15" s="1"/>
  <c r="AF5" i="15"/>
  <c r="AE6" i="15"/>
  <c r="AB6" i="15"/>
  <c r="AB7" i="15"/>
  <c r="AC7" i="15" s="1"/>
  <c r="AB8" i="15"/>
  <c r="AB9" i="15"/>
  <c r="AB10" i="15"/>
  <c r="AC10" i="15" s="1"/>
  <c r="AB11" i="15"/>
  <c r="AB12" i="15"/>
  <c r="AB13" i="15"/>
  <c r="AC13" i="15" s="1"/>
  <c r="AB14" i="15"/>
  <c r="AB15" i="15"/>
  <c r="AB16" i="15"/>
  <c r="AC16" i="15" s="1"/>
  <c r="AB17" i="15"/>
  <c r="AB18" i="15"/>
  <c r="AC18" i="15" s="1"/>
  <c r="AB19" i="15"/>
  <c r="AC19" i="15" s="1"/>
  <c r="AB20" i="15"/>
  <c r="AB21" i="15"/>
  <c r="AB22" i="15"/>
  <c r="AC22" i="15" s="1"/>
  <c r="AB5" i="15"/>
  <c r="Z6" i="15"/>
  <c r="Z7" i="15"/>
  <c r="AA7" i="15" s="1"/>
  <c r="Z8" i="15"/>
  <c r="Z9" i="15"/>
  <c r="AA9" i="15" s="1"/>
  <c r="Z10" i="15"/>
  <c r="AA10" i="15" s="1"/>
  <c r="Z11" i="15"/>
  <c r="Z12" i="15"/>
  <c r="Z13" i="15"/>
  <c r="AA13" i="15" s="1"/>
  <c r="Z14" i="15"/>
  <c r="Z15" i="15"/>
  <c r="AA15" i="15" s="1"/>
  <c r="Z16" i="15"/>
  <c r="AA16" i="15" s="1"/>
  <c r="Z17" i="15"/>
  <c r="Z18" i="15"/>
  <c r="AA18" i="15" s="1"/>
  <c r="Z19" i="15"/>
  <c r="AA19" i="15" s="1"/>
  <c r="Z20" i="15"/>
  <c r="Z21" i="15"/>
  <c r="AA21" i="15" s="1"/>
  <c r="Z22" i="15"/>
  <c r="AA22" i="15" s="1"/>
  <c r="Z5" i="15"/>
  <c r="X6" i="15"/>
  <c r="X7" i="15"/>
  <c r="X8" i="15"/>
  <c r="X9" i="15"/>
  <c r="X10" i="15"/>
  <c r="Y10" i="15" s="1"/>
  <c r="X11" i="15"/>
  <c r="X12" i="15"/>
  <c r="X13" i="15"/>
  <c r="Y13" i="15" s="1"/>
  <c r="X14" i="15"/>
  <c r="X15" i="15"/>
  <c r="X16" i="15"/>
  <c r="Y16" i="15" s="1"/>
  <c r="X17" i="15"/>
  <c r="X18" i="15"/>
  <c r="Y18" i="15" s="1"/>
  <c r="X19" i="15"/>
  <c r="Y19" i="15" s="1"/>
  <c r="X20" i="15"/>
  <c r="Y20" i="15" s="1"/>
  <c r="X21" i="15"/>
  <c r="Y21" i="15" s="1"/>
  <c r="X22" i="15"/>
  <c r="Y22" i="15" s="1"/>
  <c r="X5" i="15"/>
  <c r="V6" i="15"/>
  <c r="V7" i="15"/>
  <c r="W7" i="15" s="1"/>
  <c r="V8" i="15"/>
  <c r="W8" i="15" s="1"/>
  <c r="V9" i="15"/>
  <c r="W9" i="15" s="1"/>
  <c r="V10" i="15"/>
  <c r="W10" i="15" s="1"/>
  <c r="V11" i="15"/>
  <c r="W11" i="15" s="1"/>
  <c r="V12" i="15"/>
  <c r="V13" i="15"/>
  <c r="W13" i="15" s="1"/>
  <c r="V14" i="15"/>
  <c r="V15" i="15"/>
  <c r="V16" i="15"/>
  <c r="W16" i="15" s="1"/>
  <c r="V17" i="15"/>
  <c r="V18" i="15"/>
  <c r="W18" i="15" s="1"/>
  <c r="V19" i="15"/>
  <c r="W19" i="15" s="1"/>
  <c r="V20" i="15"/>
  <c r="V21" i="15"/>
  <c r="W21" i="15" s="1"/>
  <c r="V22" i="15"/>
  <c r="W22" i="15" s="1"/>
  <c r="V5" i="15"/>
  <c r="T6" i="15"/>
  <c r="T7" i="15"/>
  <c r="U7" i="15" s="1"/>
  <c r="T8" i="15"/>
  <c r="T9" i="15"/>
  <c r="T10" i="15"/>
  <c r="U10" i="15" s="1"/>
  <c r="T11" i="15"/>
  <c r="T12" i="15"/>
  <c r="T13" i="15"/>
  <c r="U13" i="15" s="1"/>
  <c r="T14" i="15"/>
  <c r="T15" i="15"/>
  <c r="U15" i="15" s="1"/>
  <c r="T16" i="15"/>
  <c r="U16" i="15" s="1"/>
  <c r="T17" i="15"/>
  <c r="U17" i="15" s="1"/>
  <c r="T18" i="15"/>
  <c r="U18" i="15" s="1"/>
  <c r="T19" i="15"/>
  <c r="U19" i="15" s="1"/>
  <c r="T20" i="15"/>
  <c r="T21" i="15"/>
  <c r="U21" i="15" s="1"/>
  <c r="T22" i="15"/>
  <c r="U22" i="15" s="1"/>
  <c r="T5" i="15"/>
  <c r="R6" i="15"/>
  <c r="R7" i="15"/>
  <c r="S7" i="15" s="1"/>
  <c r="R8" i="15"/>
  <c r="R9" i="15"/>
  <c r="R10" i="15"/>
  <c r="S10" i="15" s="1"/>
  <c r="R11" i="15"/>
  <c r="S11" i="15" s="1"/>
  <c r="R12" i="15"/>
  <c r="R13" i="15"/>
  <c r="R14" i="15"/>
  <c r="S14" i="15" s="1"/>
  <c r="R15" i="15"/>
  <c r="S15" i="15" s="1"/>
  <c r="R16" i="15"/>
  <c r="S16" i="15" s="1"/>
  <c r="R17" i="15"/>
  <c r="R18" i="15"/>
  <c r="S18" i="15" s="1"/>
  <c r="R19" i="15"/>
  <c r="S19" i="15" s="1"/>
  <c r="R20" i="15"/>
  <c r="S20" i="15" s="1"/>
  <c r="R21" i="15"/>
  <c r="R22" i="15"/>
  <c r="S22" i="15" s="1"/>
  <c r="R5" i="15"/>
  <c r="P6" i="15"/>
  <c r="Q6" i="15" s="1"/>
  <c r="P7" i="15"/>
  <c r="Q7" i="15" s="1"/>
  <c r="P8" i="15"/>
  <c r="P9" i="15"/>
  <c r="Q9" i="15" s="1"/>
  <c r="P10" i="15"/>
  <c r="Q10" i="15" s="1"/>
  <c r="P11" i="15"/>
  <c r="P12" i="15"/>
  <c r="Q12" i="15" s="1"/>
  <c r="P13" i="15"/>
  <c r="Q13" i="15" s="1"/>
  <c r="P14" i="15"/>
  <c r="P15" i="15"/>
  <c r="Q15" i="15" s="1"/>
  <c r="P16" i="15"/>
  <c r="Q16" i="15" s="1"/>
  <c r="P17" i="15"/>
  <c r="Q17" i="15" s="1"/>
  <c r="P18" i="15"/>
  <c r="Q18" i="15" s="1"/>
  <c r="P19" i="15"/>
  <c r="Q19" i="15" s="1"/>
  <c r="P20" i="15"/>
  <c r="P21" i="15"/>
  <c r="P22" i="15"/>
  <c r="Q22" i="15" s="1"/>
  <c r="P5" i="15"/>
  <c r="N6" i="15"/>
  <c r="O6" i="15" s="1"/>
  <c r="N7" i="15"/>
  <c r="O7" i="15" s="1"/>
  <c r="N8" i="15"/>
  <c r="O8" i="15" s="1"/>
  <c r="N9" i="15"/>
  <c r="N10" i="15"/>
  <c r="O10" i="15" s="1"/>
  <c r="N11" i="15"/>
  <c r="N12" i="15"/>
  <c r="N13" i="15"/>
  <c r="O13" i="15" s="1"/>
  <c r="N14" i="15"/>
  <c r="N15" i="15"/>
  <c r="N16" i="15"/>
  <c r="N17" i="15"/>
  <c r="N18" i="15"/>
  <c r="O18" i="15" s="1"/>
  <c r="N19" i="15"/>
  <c r="O19" i="15" s="1"/>
  <c r="N20" i="15"/>
  <c r="O20" i="15" s="1"/>
  <c r="N21" i="15"/>
  <c r="O21" i="15" s="1"/>
  <c r="N22" i="15"/>
  <c r="O22" i="15" s="1"/>
  <c r="N5" i="15"/>
  <c r="L6" i="15"/>
  <c r="M6" i="15" s="1"/>
  <c r="L7" i="15"/>
  <c r="M7" i="15" s="1"/>
  <c r="L8" i="15"/>
  <c r="L9" i="15"/>
  <c r="M9" i="15" s="1"/>
  <c r="L10" i="15"/>
  <c r="M10" i="15" s="1"/>
  <c r="L11" i="15"/>
  <c r="L12" i="15"/>
  <c r="M12" i="15" s="1"/>
  <c r="L13" i="15"/>
  <c r="M13" i="15" s="1"/>
  <c r="L14" i="15"/>
  <c r="L15" i="15"/>
  <c r="M15" i="15" s="1"/>
  <c r="L16" i="15"/>
  <c r="M16" i="15" s="1"/>
  <c r="L17" i="15"/>
  <c r="L18" i="15"/>
  <c r="M18" i="15" s="1"/>
  <c r="L19" i="15"/>
  <c r="M19" i="15" s="1"/>
  <c r="L20" i="15"/>
  <c r="M20" i="15" s="1"/>
  <c r="L21" i="15"/>
  <c r="M21" i="15" s="1"/>
  <c r="L22" i="15"/>
  <c r="M22" i="15" s="1"/>
  <c r="L5" i="15"/>
  <c r="J6" i="15"/>
  <c r="K6" i="15" s="1"/>
  <c r="J7" i="15"/>
  <c r="K7" i="15" s="1"/>
  <c r="J8" i="15"/>
  <c r="K8" i="15" s="1"/>
  <c r="J9" i="15"/>
  <c r="K9" i="15" s="1"/>
  <c r="J10" i="15"/>
  <c r="K10" i="15" s="1"/>
  <c r="J11" i="15"/>
  <c r="K11" i="15" s="1"/>
  <c r="J12" i="15"/>
  <c r="K12" i="15" s="1"/>
  <c r="J13" i="15"/>
  <c r="K13" i="15" s="1"/>
  <c r="J14" i="15"/>
  <c r="K14" i="15" s="1"/>
  <c r="J15" i="15"/>
  <c r="K15" i="15" s="1"/>
  <c r="J16" i="15"/>
  <c r="K16" i="15" s="1"/>
  <c r="J17" i="15"/>
  <c r="K17" i="15" s="1"/>
  <c r="J18" i="15"/>
  <c r="K18" i="15" s="1"/>
  <c r="J19" i="15"/>
  <c r="K19" i="15" s="1"/>
  <c r="J20" i="15"/>
  <c r="K20" i="15" s="1"/>
  <c r="J21" i="15"/>
  <c r="K21" i="15" s="1"/>
  <c r="J22" i="15"/>
  <c r="K22" i="15" s="1"/>
  <c r="J5" i="15"/>
  <c r="H6" i="15"/>
  <c r="I6" i="15" s="1"/>
  <c r="H7" i="15"/>
  <c r="I7" i="15" s="1"/>
  <c r="H8" i="15"/>
  <c r="I8" i="15" s="1"/>
  <c r="H9" i="15"/>
  <c r="I9" i="15" s="1"/>
  <c r="H10" i="15"/>
  <c r="I10" i="15" s="1"/>
  <c r="H11" i="15"/>
  <c r="I11" i="15" s="1"/>
  <c r="H12" i="15"/>
  <c r="I12" i="15" s="1"/>
  <c r="H13" i="15"/>
  <c r="I13" i="15" s="1"/>
  <c r="H14" i="15"/>
  <c r="I14" i="15" s="1"/>
  <c r="H15" i="15"/>
  <c r="I15" i="15" s="1"/>
  <c r="H16" i="15"/>
  <c r="I16" i="15" s="1"/>
  <c r="H17" i="15"/>
  <c r="I17" i="15" s="1"/>
  <c r="H18" i="15"/>
  <c r="I18" i="15" s="1"/>
  <c r="H19" i="15"/>
  <c r="I19" i="15" s="1"/>
  <c r="H20" i="15"/>
  <c r="I20" i="15" s="1"/>
  <c r="H21" i="15"/>
  <c r="I21" i="15" s="1"/>
  <c r="H22" i="15"/>
  <c r="I22" i="15" s="1"/>
  <c r="H5" i="15"/>
  <c r="F6" i="15"/>
  <c r="G6" i="15" s="1"/>
  <c r="F7" i="15"/>
  <c r="G7" i="15" s="1"/>
  <c r="F8" i="15"/>
  <c r="G8" i="15" s="1"/>
  <c r="F9" i="15"/>
  <c r="F10" i="15"/>
  <c r="G10" i="15" s="1"/>
  <c r="F11" i="15"/>
  <c r="F12" i="15"/>
  <c r="G12" i="15" s="1"/>
  <c r="F13" i="15"/>
  <c r="G13" i="15" s="1"/>
  <c r="F14" i="15"/>
  <c r="G14" i="15" s="1"/>
  <c r="F15" i="15"/>
  <c r="G15" i="15" s="1"/>
  <c r="F16" i="15"/>
  <c r="G16" i="15" s="1"/>
  <c r="F17" i="15"/>
  <c r="G17" i="15" s="1"/>
  <c r="F18" i="15"/>
  <c r="G18" i="15" s="1"/>
  <c r="F19" i="15"/>
  <c r="G19" i="15" s="1"/>
  <c r="F20" i="15"/>
  <c r="G20" i="15" s="1"/>
  <c r="F21" i="15"/>
  <c r="G21" i="15" s="1"/>
  <c r="F22" i="15"/>
  <c r="G22" i="15" s="1"/>
  <c r="F5" i="15"/>
  <c r="D6" i="15"/>
  <c r="E6" i="15" s="1"/>
  <c r="D7" i="15"/>
  <c r="E7" i="15" s="1"/>
  <c r="D8" i="15"/>
  <c r="E8" i="15" s="1"/>
  <c r="D9" i="15"/>
  <c r="E9" i="15" s="1"/>
  <c r="D10" i="15"/>
  <c r="E10" i="15" s="1"/>
  <c r="D11" i="15"/>
  <c r="E11" i="15" s="1"/>
  <c r="D12" i="15"/>
  <c r="E12" i="15" s="1"/>
  <c r="D13" i="15"/>
  <c r="E13" i="15" s="1"/>
  <c r="D14" i="15"/>
  <c r="E14" i="15" s="1"/>
  <c r="D15" i="15"/>
  <c r="E15" i="15" s="1"/>
  <c r="D16" i="15"/>
  <c r="E16" i="15" s="1"/>
  <c r="D17" i="15"/>
  <c r="D18" i="15"/>
  <c r="E18" i="15" s="1"/>
  <c r="D19" i="15"/>
  <c r="E19" i="15" s="1"/>
  <c r="D20" i="15"/>
  <c r="E20" i="15" s="1"/>
  <c r="D21" i="15"/>
  <c r="E21" i="15" s="1"/>
  <c r="D22" i="15"/>
  <c r="E22" i="15" s="1"/>
  <c r="D5" i="15"/>
  <c r="B6" i="15"/>
  <c r="C6" i="15" s="1"/>
  <c r="B7" i="15"/>
  <c r="C7" i="15" s="1"/>
  <c r="B8" i="15"/>
  <c r="C8" i="15" s="1"/>
  <c r="B9" i="15"/>
  <c r="C9" i="15" s="1"/>
  <c r="B10" i="15"/>
  <c r="C10" i="15" s="1"/>
  <c r="B11" i="15"/>
  <c r="C11" i="15" s="1"/>
  <c r="B12" i="15"/>
  <c r="C12" i="15" s="1"/>
  <c r="B13" i="15"/>
  <c r="C13" i="15" s="1"/>
  <c r="B14" i="15"/>
  <c r="C14" i="15" s="1"/>
  <c r="B15" i="15"/>
  <c r="C15" i="15" s="1"/>
  <c r="B16" i="15"/>
  <c r="C16" i="15" s="1"/>
  <c r="B17" i="15"/>
  <c r="C17" i="15" s="1"/>
  <c r="B18" i="15"/>
  <c r="C18" i="15" s="1"/>
  <c r="B19" i="15"/>
  <c r="C19" i="15" s="1"/>
  <c r="B20" i="15"/>
  <c r="C20" i="15" s="1"/>
  <c r="B21" i="15"/>
  <c r="C21" i="15" s="1"/>
  <c r="B22" i="15"/>
  <c r="C22" i="15" s="1"/>
  <c r="B5" i="15"/>
  <c r="AG21" i="15"/>
  <c r="AC21" i="15"/>
  <c r="S21" i="15"/>
  <c r="Q21" i="15"/>
  <c r="AG20" i="15"/>
  <c r="AC20" i="15"/>
  <c r="AA20" i="15"/>
  <c r="W20" i="15"/>
  <c r="U20" i="15"/>
  <c r="Q20" i="15"/>
  <c r="AI17" i="15"/>
  <c r="AG17" i="15"/>
  <c r="AC17" i="15"/>
  <c r="AA17" i="15"/>
  <c r="Y17" i="15"/>
  <c r="W17" i="15"/>
  <c r="S17" i="15"/>
  <c r="O17" i="15"/>
  <c r="M17" i="15"/>
  <c r="E17" i="15"/>
  <c r="O16" i="15"/>
  <c r="AI15" i="15"/>
  <c r="AG15" i="15"/>
  <c r="AE15" i="15"/>
  <c r="AC15" i="15"/>
  <c r="Y15" i="15"/>
  <c r="W15" i="15"/>
  <c r="O15" i="15"/>
  <c r="AI14" i="15"/>
  <c r="AG14" i="15"/>
  <c r="AE14" i="15"/>
  <c r="AC14" i="15"/>
  <c r="AA14" i="15"/>
  <c r="Y14" i="15"/>
  <c r="W14" i="15"/>
  <c r="U14" i="15"/>
  <c r="Q14" i="15"/>
  <c r="O14" i="15"/>
  <c r="M14" i="15"/>
  <c r="S13" i="15"/>
  <c r="AI12" i="15"/>
  <c r="AG12" i="15"/>
  <c r="AC12" i="15"/>
  <c r="AA12" i="15"/>
  <c r="Y12" i="15"/>
  <c r="W12" i="15"/>
  <c r="U12" i="15"/>
  <c r="S12" i="15"/>
  <c r="O12" i="15"/>
  <c r="AG11" i="15"/>
  <c r="AE11" i="15"/>
  <c r="AC11" i="15"/>
  <c r="AA11" i="15"/>
  <c r="Y11" i="15"/>
  <c r="U11" i="15"/>
  <c r="Q11" i="15"/>
  <c r="O11" i="15"/>
  <c r="M11" i="15"/>
  <c r="G11" i="15"/>
  <c r="AI9" i="15"/>
  <c r="AG9" i="15"/>
  <c r="AC9" i="15"/>
  <c r="Y9" i="15"/>
  <c r="U9" i="15"/>
  <c r="S9" i="15"/>
  <c r="O9" i="15"/>
  <c r="AI8" i="15"/>
  <c r="AG8" i="15"/>
  <c r="AE8" i="15"/>
  <c r="AC8" i="15"/>
  <c r="AA8" i="15"/>
  <c r="Y8" i="15"/>
  <c r="U8" i="15"/>
  <c r="S8" i="15"/>
  <c r="Q8" i="15"/>
  <c r="M8" i="15"/>
  <c r="Y7" i="15"/>
  <c r="AI6" i="15"/>
  <c r="AG6" i="15"/>
  <c r="AC6" i="15"/>
  <c r="AA6" i="15"/>
  <c r="Y6" i="15"/>
  <c r="W6" i="15"/>
  <c r="U6" i="15"/>
  <c r="S6" i="15"/>
  <c r="D5" i="14"/>
  <c r="E5" i="14" s="1"/>
  <c r="F5" i="14"/>
  <c r="G5" i="14" s="1"/>
  <c r="H5" i="14"/>
  <c r="I5" i="14" s="1"/>
  <c r="J5" i="14"/>
  <c r="K5" i="14" s="1"/>
  <c r="L5" i="14"/>
  <c r="M5" i="14" s="1"/>
  <c r="N5" i="14"/>
  <c r="O5" i="14" s="1"/>
  <c r="P5" i="14"/>
  <c r="Q5" i="14" s="1"/>
  <c r="R5" i="14"/>
  <c r="S5" i="14" s="1"/>
  <c r="T5" i="14"/>
  <c r="U5" i="14" s="1"/>
  <c r="V5" i="14"/>
  <c r="W5" i="14" s="1"/>
  <c r="X5" i="14"/>
  <c r="Y5" i="14" s="1"/>
  <c r="Z5" i="14"/>
  <c r="AA5" i="14" s="1"/>
  <c r="AB5" i="14"/>
  <c r="AC5" i="14" s="1"/>
  <c r="AD5" i="14"/>
  <c r="AE5" i="14" s="1"/>
  <c r="AF5" i="14"/>
  <c r="AG5" i="14" s="1"/>
  <c r="AH5" i="14"/>
  <c r="AI5" i="14" s="1"/>
  <c r="D6" i="14"/>
  <c r="E6" i="14" s="1"/>
  <c r="F6" i="14"/>
  <c r="G6" i="14" s="1"/>
  <c r="H6" i="14"/>
  <c r="I6" i="14" s="1"/>
  <c r="J6" i="14"/>
  <c r="K6" i="14" s="1"/>
  <c r="L6" i="14"/>
  <c r="M6" i="14" s="1"/>
  <c r="N6" i="14"/>
  <c r="O6" i="14" s="1"/>
  <c r="P6" i="14"/>
  <c r="Q6" i="14" s="1"/>
  <c r="R6" i="14"/>
  <c r="S6" i="14" s="1"/>
  <c r="T6" i="14"/>
  <c r="U6" i="14" s="1"/>
  <c r="V6" i="14"/>
  <c r="W6" i="14" s="1"/>
  <c r="X6" i="14"/>
  <c r="Y6" i="14" s="1"/>
  <c r="Z6" i="14"/>
  <c r="AA6" i="14" s="1"/>
  <c r="AB6" i="14"/>
  <c r="AC6" i="14" s="1"/>
  <c r="AD6" i="14"/>
  <c r="AE6" i="14" s="1"/>
  <c r="AF6" i="14"/>
  <c r="AG6" i="14" s="1"/>
  <c r="AH6" i="14"/>
  <c r="AI6" i="14" s="1"/>
  <c r="D7" i="14"/>
  <c r="E7" i="14" s="1"/>
  <c r="F7" i="14"/>
  <c r="G7" i="14" s="1"/>
  <c r="H7" i="14"/>
  <c r="I7" i="14" s="1"/>
  <c r="J7" i="14"/>
  <c r="K7" i="14" s="1"/>
  <c r="L7" i="14"/>
  <c r="M7" i="14" s="1"/>
  <c r="N7" i="14"/>
  <c r="O7" i="14" s="1"/>
  <c r="P7" i="14"/>
  <c r="Q7" i="14" s="1"/>
  <c r="R7" i="14"/>
  <c r="S7" i="14" s="1"/>
  <c r="T7" i="14"/>
  <c r="U7" i="14" s="1"/>
  <c r="V7" i="14"/>
  <c r="W7" i="14" s="1"/>
  <c r="X7" i="14"/>
  <c r="Y7" i="14" s="1"/>
  <c r="Z7" i="14"/>
  <c r="AA7" i="14" s="1"/>
  <c r="AB7" i="14"/>
  <c r="AC7" i="14" s="1"/>
  <c r="AD7" i="14"/>
  <c r="AE7" i="14" s="1"/>
  <c r="AF7" i="14"/>
  <c r="AG7" i="14" s="1"/>
  <c r="AH7" i="14"/>
  <c r="AI7" i="14" s="1"/>
  <c r="D8" i="14"/>
  <c r="E8" i="14" s="1"/>
  <c r="F8" i="14"/>
  <c r="G8" i="14" s="1"/>
  <c r="H8" i="14"/>
  <c r="I8" i="14" s="1"/>
  <c r="J8" i="14"/>
  <c r="K8" i="14" s="1"/>
  <c r="L8" i="14"/>
  <c r="M8" i="14" s="1"/>
  <c r="N8" i="14"/>
  <c r="O8" i="14" s="1"/>
  <c r="P8" i="14"/>
  <c r="Q8" i="14" s="1"/>
  <c r="R8" i="14"/>
  <c r="S8" i="14" s="1"/>
  <c r="T8" i="14"/>
  <c r="U8" i="14" s="1"/>
  <c r="V8" i="14"/>
  <c r="W8" i="14" s="1"/>
  <c r="X8" i="14"/>
  <c r="Y8" i="14" s="1"/>
  <c r="Z8" i="14"/>
  <c r="AA8" i="14" s="1"/>
  <c r="AB8" i="14"/>
  <c r="AC8" i="14" s="1"/>
  <c r="AD8" i="14"/>
  <c r="AE8" i="14" s="1"/>
  <c r="AF8" i="14"/>
  <c r="AG8" i="14" s="1"/>
  <c r="AH8" i="14"/>
  <c r="AI8" i="14" s="1"/>
  <c r="D9" i="14"/>
  <c r="E9" i="14" s="1"/>
  <c r="F9" i="14"/>
  <c r="G9" i="14" s="1"/>
  <c r="H9" i="14"/>
  <c r="I9" i="14" s="1"/>
  <c r="J9" i="14"/>
  <c r="K9" i="14" s="1"/>
  <c r="L9" i="14"/>
  <c r="M9" i="14" s="1"/>
  <c r="N9" i="14"/>
  <c r="O9" i="14" s="1"/>
  <c r="P9" i="14"/>
  <c r="Q9" i="14" s="1"/>
  <c r="R9" i="14"/>
  <c r="S9" i="14" s="1"/>
  <c r="T9" i="14"/>
  <c r="U9" i="14" s="1"/>
  <c r="V9" i="14"/>
  <c r="W9" i="14" s="1"/>
  <c r="X9" i="14"/>
  <c r="Y9" i="14" s="1"/>
  <c r="Z9" i="14"/>
  <c r="AA9" i="14" s="1"/>
  <c r="AB9" i="14"/>
  <c r="AC9" i="14" s="1"/>
  <c r="AD9" i="14"/>
  <c r="AE9" i="14" s="1"/>
  <c r="AF9" i="14"/>
  <c r="AG9" i="14" s="1"/>
  <c r="AH9" i="14"/>
  <c r="AI9" i="14" s="1"/>
  <c r="D10" i="14"/>
  <c r="E10" i="14" s="1"/>
  <c r="F10" i="14"/>
  <c r="G10" i="14" s="1"/>
  <c r="H10" i="14"/>
  <c r="I10" i="14" s="1"/>
  <c r="J10" i="14"/>
  <c r="K10" i="14" s="1"/>
  <c r="L10" i="14"/>
  <c r="M10" i="14" s="1"/>
  <c r="N10" i="14"/>
  <c r="O10" i="14" s="1"/>
  <c r="P10" i="14"/>
  <c r="Q10" i="14" s="1"/>
  <c r="R10" i="14"/>
  <c r="S10" i="14" s="1"/>
  <c r="T10" i="14"/>
  <c r="U10" i="14" s="1"/>
  <c r="V10" i="14"/>
  <c r="W10" i="14" s="1"/>
  <c r="X10" i="14"/>
  <c r="Y10" i="14" s="1"/>
  <c r="Z10" i="14"/>
  <c r="AA10" i="14" s="1"/>
  <c r="AB10" i="14"/>
  <c r="AC10" i="14" s="1"/>
  <c r="AD10" i="14"/>
  <c r="AE10" i="14" s="1"/>
  <c r="AF10" i="14"/>
  <c r="AG10" i="14" s="1"/>
  <c r="AH10" i="14"/>
  <c r="AI10" i="14" s="1"/>
  <c r="D11" i="14"/>
  <c r="E11" i="14" s="1"/>
  <c r="F11" i="14"/>
  <c r="G11" i="14" s="1"/>
  <c r="H11" i="14"/>
  <c r="I11" i="14" s="1"/>
  <c r="J11" i="14"/>
  <c r="K11" i="14" s="1"/>
  <c r="L11" i="14"/>
  <c r="M11" i="14" s="1"/>
  <c r="N11" i="14"/>
  <c r="O11" i="14" s="1"/>
  <c r="P11" i="14"/>
  <c r="Q11" i="14" s="1"/>
  <c r="R11" i="14"/>
  <c r="S11" i="14" s="1"/>
  <c r="T11" i="14"/>
  <c r="U11" i="14" s="1"/>
  <c r="V11" i="14"/>
  <c r="W11" i="14" s="1"/>
  <c r="X11" i="14"/>
  <c r="Y11" i="14" s="1"/>
  <c r="Z11" i="14"/>
  <c r="AA11" i="14" s="1"/>
  <c r="AB11" i="14"/>
  <c r="AC11" i="14" s="1"/>
  <c r="AD11" i="14"/>
  <c r="AE11" i="14" s="1"/>
  <c r="AF11" i="14"/>
  <c r="AG11" i="14" s="1"/>
  <c r="AH11" i="14"/>
  <c r="AI11" i="14" s="1"/>
  <c r="D12" i="14"/>
  <c r="E12" i="14" s="1"/>
  <c r="F12" i="14"/>
  <c r="G12" i="14" s="1"/>
  <c r="H12" i="14"/>
  <c r="I12" i="14" s="1"/>
  <c r="J12" i="14"/>
  <c r="K12" i="14" s="1"/>
  <c r="L12" i="14"/>
  <c r="M12" i="14" s="1"/>
  <c r="N12" i="14"/>
  <c r="O12" i="14" s="1"/>
  <c r="P12" i="14"/>
  <c r="Q12" i="14" s="1"/>
  <c r="R12" i="14"/>
  <c r="S12" i="14" s="1"/>
  <c r="T12" i="14"/>
  <c r="U12" i="14" s="1"/>
  <c r="V12" i="14"/>
  <c r="W12" i="14" s="1"/>
  <c r="X12" i="14"/>
  <c r="Y12" i="14" s="1"/>
  <c r="Z12" i="14"/>
  <c r="AA12" i="14" s="1"/>
  <c r="AB12" i="14"/>
  <c r="AC12" i="14" s="1"/>
  <c r="AD12" i="14"/>
  <c r="AE12" i="14" s="1"/>
  <c r="AF12" i="14"/>
  <c r="AG12" i="14" s="1"/>
  <c r="AH12" i="14"/>
  <c r="AI12" i="14" s="1"/>
  <c r="D13" i="14"/>
  <c r="E13" i="14" s="1"/>
  <c r="F13" i="14"/>
  <c r="G13" i="14" s="1"/>
  <c r="H13" i="14"/>
  <c r="I13" i="14" s="1"/>
  <c r="J13" i="14"/>
  <c r="K13" i="14" s="1"/>
  <c r="L13" i="14"/>
  <c r="M13" i="14" s="1"/>
  <c r="N13" i="14"/>
  <c r="O13" i="14" s="1"/>
  <c r="P13" i="14"/>
  <c r="Q13" i="14" s="1"/>
  <c r="R13" i="14"/>
  <c r="S13" i="14" s="1"/>
  <c r="T13" i="14"/>
  <c r="U13" i="14" s="1"/>
  <c r="V13" i="14"/>
  <c r="W13" i="14" s="1"/>
  <c r="X13" i="14"/>
  <c r="Y13" i="14" s="1"/>
  <c r="Z13" i="14"/>
  <c r="AA13" i="14" s="1"/>
  <c r="AB13" i="14"/>
  <c r="AC13" i="14" s="1"/>
  <c r="AD13" i="14"/>
  <c r="AE13" i="14" s="1"/>
  <c r="AF13" i="14"/>
  <c r="AG13" i="14" s="1"/>
  <c r="AH13" i="14"/>
  <c r="AI13" i="14" s="1"/>
  <c r="D14" i="14"/>
  <c r="E14" i="14" s="1"/>
  <c r="F14" i="14"/>
  <c r="G14" i="14" s="1"/>
  <c r="H14" i="14"/>
  <c r="I14" i="14" s="1"/>
  <c r="J14" i="14"/>
  <c r="K14" i="14" s="1"/>
  <c r="L14" i="14"/>
  <c r="M14" i="14" s="1"/>
  <c r="N14" i="14"/>
  <c r="O14" i="14" s="1"/>
  <c r="P14" i="14"/>
  <c r="Q14" i="14" s="1"/>
  <c r="R14" i="14"/>
  <c r="S14" i="14" s="1"/>
  <c r="T14" i="14"/>
  <c r="U14" i="14" s="1"/>
  <c r="V14" i="14"/>
  <c r="W14" i="14" s="1"/>
  <c r="X14" i="14"/>
  <c r="Y14" i="14" s="1"/>
  <c r="Z14" i="14"/>
  <c r="AA14" i="14" s="1"/>
  <c r="AB14" i="14"/>
  <c r="AC14" i="14" s="1"/>
  <c r="AD14" i="14"/>
  <c r="AE14" i="14" s="1"/>
  <c r="AF14" i="14"/>
  <c r="AG14" i="14" s="1"/>
  <c r="AH14" i="14"/>
  <c r="AI14" i="14" s="1"/>
  <c r="D15" i="14"/>
  <c r="E15" i="14" s="1"/>
  <c r="F15" i="14"/>
  <c r="G15" i="14" s="1"/>
  <c r="H15" i="14"/>
  <c r="I15" i="14" s="1"/>
  <c r="J15" i="14"/>
  <c r="K15" i="14" s="1"/>
  <c r="L15" i="14"/>
  <c r="M15" i="14" s="1"/>
  <c r="N15" i="14"/>
  <c r="O15" i="14" s="1"/>
  <c r="P15" i="14"/>
  <c r="Q15" i="14" s="1"/>
  <c r="R15" i="14"/>
  <c r="S15" i="14" s="1"/>
  <c r="T15" i="14"/>
  <c r="U15" i="14" s="1"/>
  <c r="V15" i="14"/>
  <c r="W15" i="14" s="1"/>
  <c r="X15" i="14"/>
  <c r="Y15" i="14" s="1"/>
  <c r="Z15" i="14"/>
  <c r="AA15" i="14" s="1"/>
  <c r="AB15" i="14"/>
  <c r="AC15" i="14" s="1"/>
  <c r="AD15" i="14"/>
  <c r="AE15" i="14" s="1"/>
  <c r="AF15" i="14"/>
  <c r="AG15" i="14" s="1"/>
  <c r="AH15" i="14"/>
  <c r="AI15" i="14" s="1"/>
  <c r="D16" i="14"/>
  <c r="E16" i="14" s="1"/>
  <c r="F16" i="14"/>
  <c r="G16" i="14" s="1"/>
  <c r="H16" i="14"/>
  <c r="I16" i="14" s="1"/>
  <c r="J16" i="14"/>
  <c r="K16" i="14" s="1"/>
  <c r="L16" i="14"/>
  <c r="M16" i="14" s="1"/>
  <c r="N16" i="14"/>
  <c r="O16" i="14" s="1"/>
  <c r="P16" i="14"/>
  <c r="Q16" i="14" s="1"/>
  <c r="R16" i="14"/>
  <c r="S16" i="14" s="1"/>
  <c r="T16" i="14"/>
  <c r="U16" i="14" s="1"/>
  <c r="V16" i="14"/>
  <c r="W16" i="14" s="1"/>
  <c r="X16" i="14"/>
  <c r="Y16" i="14" s="1"/>
  <c r="Z16" i="14"/>
  <c r="AA16" i="14" s="1"/>
  <c r="AB16" i="14"/>
  <c r="AC16" i="14" s="1"/>
  <c r="AD16" i="14"/>
  <c r="AE16" i="14" s="1"/>
  <c r="AF16" i="14"/>
  <c r="AG16" i="14" s="1"/>
  <c r="AH16" i="14"/>
  <c r="AI16" i="14" s="1"/>
  <c r="D17" i="14"/>
  <c r="E17" i="14" s="1"/>
  <c r="F17" i="14"/>
  <c r="G17" i="14" s="1"/>
  <c r="H17" i="14"/>
  <c r="I17" i="14" s="1"/>
  <c r="J17" i="14"/>
  <c r="K17" i="14" s="1"/>
  <c r="L17" i="14"/>
  <c r="M17" i="14" s="1"/>
  <c r="N17" i="14"/>
  <c r="O17" i="14" s="1"/>
  <c r="P17" i="14"/>
  <c r="Q17" i="14" s="1"/>
  <c r="R17" i="14"/>
  <c r="S17" i="14" s="1"/>
  <c r="T17" i="14"/>
  <c r="U17" i="14" s="1"/>
  <c r="V17" i="14"/>
  <c r="W17" i="14" s="1"/>
  <c r="X17" i="14"/>
  <c r="Y17" i="14" s="1"/>
  <c r="Z17" i="14"/>
  <c r="AA17" i="14" s="1"/>
  <c r="AB17" i="14"/>
  <c r="AC17" i="14" s="1"/>
  <c r="AD17" i="14"/>
  <c r="AE17" i="14" s="1"/>
  <c r="AF17" i="14"/>
  <c r="AG17" i="14" s="1"/>
  <c r="AH17" i="14"/>
  <c r="AI17" i="14" s="1"/>
  <c r="D18" i="14"/>
  <c r="E18" i="14" s="1"/>
  <c r="F18" i="14"/>
  <c r="G18" i="14" s="1"/>
  <c r="H18" i="14"/>
  <c r="I18" i="14" s="1"/>
  <c r="J18" i="14"/>
  <c r="K18" i="14" s="1"/>
  <c r="L18" i="14"/>
  <c r="M18" i="14" s="1"/>
  <c r="N18" i="14"/>
  <c r="O18" i="14" s="1"/>
  <c r="P18" i="14"/>
  <c r="Q18" i="14" s="1"/>
  <c r="R18" i="14"/>
  <c r="S18" i="14" s="1"/>
  <c r="T18" i="14"/>
  <c r="U18" i="14" s="1"/>
  <c r="V18" i="14"/>
  <c r="W18" i="14" s="1"/>
  <c r="X18" i="14"/>
  <c r="Y18" i="14" s="1"/>
  <c r="Z18" i="14"/>
  <c r="AA18" i="14" s="1"/>
  <c r="AB18" i="14"/>
  <c r="AC18" i="14" s="1"/>
  <c r="AD18" i="14"/>
  <c r="AE18" i="14" s="1"/>
  <c r="AF18" i="14"/>
  <c r="AG18" i="14" s="1"/>
  <c r="AH18" i="14"/>
  <c r="AI18" i="14" s="1"/>
  <c r="D19" i="14"/>
  <c r="E19" i="14" s="1"/>
  <c r="F19" i="14"/>
  <c r="G19" i="14" s="1"/>
  <c r="H19" i="14"/>
  <c r="I19" i="14" s="1"/>
  <c r="J19" i="14"/>
  <c r="K19" i="14" s="1"/>
  <c r="L19" i="14"/>
  <c r="M19" i="14" s="1"/>
  <c r="N19" i="14"/>
  <c r="O19" i="14" s="1"/>
  <c r="P19" i="14"/>
  <c r="Q19" i="14" s="1"/>
  <c r="R19" i="14"/>
  <c r="S19" i="14" s="1"/>
  <c r="T19" i="14"/>
  <c r="U19" i="14" s="1"/>
  <c r="V19" i="14"/>
  <c r="W19" i="14" s="1"/>
  <c r="X19" i="14"/>
  <c r="Y19" i="14" s="1"/>
  <c r="Z19" i="14"/>
  <c r="AA19" i="14" s="1"/>
  <c r="AB19" i="14"/>
  <c r="AC19" i="14" s="1"/>
  <c r="AD19" i="14"/>
  <c r="AE19" i="14" s="1"/>
  <c r="AF19" i="14"/>
  <c r="AG19" i="14" s="1"/>
  <c r="AH19" i="14"/>
  <c r="AI19" i="14" s="1"/>
  <c r="D20" i="14"/>
  <c r="E20" i="14" s="1"/>
  <c r="F20" i="14"/>
  <c r="G20" i="14" s="1"/>
  <c r="H20" i="14"/>
  <c r="I20" i="14" s="1"/>
  <c r="J20" i="14"/>
  <c r="K20" i="14" s="1"/>
  <c r="L20" i="14"/>
  <c r="M20" i="14" s="1"/>
  <c r="N20" i="14"/>
  <c r="O20" i="14" s="1"/>
  <c r="P20" i="14"/>
  <c r="Q20" i="14" s="1"/>
  <c r="R20" i="14"/>
  <c r="S20" i="14" s="1"/>
  <c r="T20" i="14"/>
  <c r="U20" i="14" s="1"/>
  <c r="V20" i="14"/>
  <c r="W20" i="14" s="1"/>
  <c r="X20" i="14"/>
  <c r="Y20" i="14" s="1"/>
  <c r="Z20" i="14"/>
  <c r="AA20" i="14" s="1"/>
  <c r="AB20" i="14"/>
  <c r="AC20" i="14" s="1"/>
  <c r="AD20" i="14"/>
  <c r="AE20" i="14" s="1"/>
  <c r="AF20" i="14"/>
  <c r="AG20" i="14" s="1"/>
  <c r="AH20" i="14"/>
  <c r="AI20" i="14" s="1"/>
  <c r="D21" i="14"/>
  <c r="E21" i="14" s="1"/>
  <c r="F21" i="14"/>
  <c r="G21" i="14" s="1"/>
  <c r="H21" i="14"/>
  <c r="I21" i="14" s="1"/>
  <c r="J21" i="14"/>
  <c r="K21" i="14" s="1"/>
  <c r="L21" i="14"/>
  <c r="M21" i="14" s="1"/>
  <c r="N21" i="14"/>
  <c r="O21" i="14" s="1"/>
  <c r="P21" i="14"/>
  <c r="Q21" i="14" s="1"/>
  <c r="R21" i="14"/>
  <c r="S21" i="14" s="1"/>
  <c r="T21" i="14"/>
  <c r="U21" i="14" s="1"/>
  <c r="V21" i="14"/>
  <c r="W21" i="14" s="1"/>
  <c r="X21" i="14"/>
  <c r="Y21" i="14" s="1"/>
  <c r="Z21" i="14"/>
  <c r="AA21" i="14" s="1"/>
  <c r="AB21" i="14"/>
  <c r="AC21" i="14" s="1"/>
  <c r="AD21" i="14"/>
  <c r="AE21" i="14" s="1"/>
  <c r="AF21" i="14"/>
  <c r="AG21" i="14" s="1"/>
  <c r="AH21" i="14"/>
  <c r="AI21" i="14" s="1"/>
  <c r="D22" i="14"/>
  <c r="E22" i="14" s="1"/>
  <c r="F22" i="14"/>
  <c r="G22" i="14" s="1"/>
  <c r="H22" i="14"/>
  <c r="I22" i="14" s="1"/>
  <c r="J22" i="14"/>
  <c r="K22" i="14" s="1"/>
  <c r="L22" i="14"/>
  <c r="M22" i="14" s="1"/>
  <c r="N22" i="14"/>
  <c r="O22" i="14" s="1"/>
  <c r="P22" i="14"/>
  <c r="Q22" i="14" s="1"/>
  <c r="R22" i="14"/>
  <c r="S22" i="14" s="1"/>
  <c r="T22" i="14"/>
  <c r="U22" i="14" s="1"/>
  <c r="V22" i="14"/>
  <c r="W22" i="14" s="1"/>
  <c r="X22" i="14"/>
  <c r="Y22" i="14" s="1"/>
  <c r="Z22" i="14"/>
  <c r="AA22" i="14" s="1"/>
  <c r="AB22" i="14"/>
  <c r="AC22" i="14" s="1"/>
  <c r="AD22" i="14"/>
  <c r="AE22" i="14" s="1"/>
  <c r="AF22" i="14"/>
  <c r="AG22" i="14" s="1"/>
  <c r="AH22" i="14"/>
  <c r="AI22" i="14" s="1"/>
  <c r="D23" i="14"/>
  <c r="E23" i="14" s="1"/>
  <c r="F23" i="14"/>
  <c r="G23" i="14" s="1"/>
  <c r="H23" i="14"/>
  <c r="I23" i="14" s="1"/>
  <c r="J23" i="14"/>
  <c r="K23" i="14" s="1"/>
  <c r="L23" i="14"/>
  <c r="M23" i="14" s="1"/>
  <c r="N23" i="14"/>
  <c r="O23" i="14" s="1"/>
  <c r="P23" i="14"/>
  <c r="Q23" i="14" s="1"/>
  <c r="R23" i="14"/>
  <c r="S23" i="14" s="1"/>
  <c r="T23" i="14"/>
  <c r="U23" i="14" s="1"/>
  <c r="V23" i="14"/>
  <c r="W23" i="14" s="1"/>
  <c r="X23" i="14"/>
  <c r="Y23" i="14" s="1"/>
  <c r="Z23" i="14"/>
  <c r="AA23" i="14" s="1"/>
  <c r="AB23" i="14"/>
  <c r="AC23" i="14" s="1"/>
  <c r="AD23" i="14"/>
  <c r="AE23" i="14" s="1"/>
  <c r="AF23" i="14"/>
  <c r="AG23" i="14" s="1"/>
  <c r="AH23" i="14"/>
  <c r="AI23" i="14" s="1"/>
  <c r="D24" i="14"/>
  <c r="E24" i="14" s="1"/>
  <c r="F24" i="14"/>
  <c r="G24" i="14" s="1"/>
  <c r="H24" i="14"/>
  <c r="I24" i="14" s="1"/>
  <c r="J24" i="14"/>
  <c r="K24" i="14" s="1"/>
  <c r="L24" i="14"/>
  <c r="M24" i="14" s="1"/>
  <c r="N24" i="14"/>
  <c r="O24" i="14" s="1"/>
  <c r="P24" i="14"/>
  <c r="Q24" i="14" s="1"/>
  <c r="R24" i="14"/>
  <c r="S24" i="14" s="1"/>
  <c r="T24" i="14"/>
  <c r="U24" i="14" s="1"/>
  <c r="V24" i="14"/>
  <c r="W24" i="14" s="1"/>
  <c r="X24" i="14"/>
  <c r="Y24" i="14" s="1"/>
  <c r="Z24" i="14"/>
  <c r="AA24" i="14" s="1"/>
  <c r="AB24" i="14"/>
  <c r="AC24" i="14" s="1"/>
  <c r="AD24" i="14"/>
  <c r="AE24" i="14" s="1"/>
  <c r="AF24" i="14"/>
  <c r="AG24" i="14" s="1"/>
  <c r="AH24" i="14"/>
  <c r="AI24" i="14" s="1"/>
  <c r="D25" i="14"/>
  <c r="E25" i="14" s="1"/>
  <c r="F25" i="14"/>
  <c r="G25" i="14" s="1"/>
  <c r="H25" i="14"/>
  <c r="I25" i="14" s="1"/>
  <c r="J25" i="14"/>
  <c r="K25" i="14" s="1"/>
  <c r="L25" i="14"/>
  <c r="M25" i="14" s="1"/>
  <c r="N25" i="14"/>
  <c r="O25" i="14" s="1"/>
  <c r="P25" i="14"/>
  <c r="Q25" i="14" s="1"/>
  <c r="R25" i="14"/>
  <c r="S25" i="14" s="1"/>
  <c r="T25" i="14"/>
  <c r="U25" i="14" s="1"/>
  <c r="V25" i="14"/>
  <c r="W25" i="14" s="1"/>
  <c r="X25" i="14"/>
  <c r="Y25" i="14" s="1"/>
  <c r="Z25" i="14"/>
  <c r="AA25" i="14" s="1"/>
  <c r="AB25" i="14"/>
  <c r="AC25" i="14" s="1"/>
  <c r="AD25" i="14"/>
  <c r="AE25" i="14" s="1"/>
  <c r="AF25" i="14"/>
  <c r="AG25" i="14" s="1"/>
  <c r="AH25" i="14"/>
  <c r="AI25" i="14" s="1"/>
  <c r="D26" i="14"/>
  <c r="E26" i="14" s="1"/>
  <c r="F26" i="14"/>
  <c r="G26" i="14" s="1"/>
  <c r="H26" i="14"/>
  <c r="I26" i="14" s="1"/>
  <c r="J26" i="14"/>
  <c r="K26" i="14" s="1"/>
  <c r="L26" i="14"/>
  <c r="M26" i="14" s="1"/>
  <c r="N26" i="14"/>
  <c r="O26" i="14" s="1"/>
  <c r="P26" i="14"/>
  <c r="Q26" i="14" s="1"/>
  <c r="R26" i="14"/>
  <c r="S26" i="14" s="1"/>
  <c r="T26" i="14"/>
  <c r="U26" i="14" s="1"/>
  <c r="V26" i="14"/>
  <c r="W26" i="14" s="1"/>
  <c r="X26" i="14"/>
  <c r="Y26" i="14" s="1"/>
  <c r="Z26" i="14"/>
  <c r="AA26" i="14" s="1"/>
  <c r="AB26" i="14"/>
  <c r="AC26" i="14" s="1"/>
  <c r="AD26" i="14"/>
  <c r="AE26" i="14" s="1"/>
  <c r="AF26" i="14"/>
  <c r="AG26" i="14" s="1"/>
  <c r="AH26" i="14"/>
  <c r="AI26" i="14" s="1"/>
  <c r="D27" i="14"/>
  <c r="E27" i="14" s="1"/>
  <c r="F27" i="14"/>
  <c r="G27" i="14" s="1"/>
  <c r="H27" i="14"/>
  <c r="I27" i="14" s="1"/>
  <c r="J27" i="14"/>
  <c r="K27" i="14" s="1"/>
  <c r="L27" i="14"/>
  <c r="M27" i="14" s="1"/>
  <c r="N27" i="14"/>
  <c r="O27" i="14" s="1"/>
  <c r="P27" i="14"/>
  <c r="Q27" i="14" s="1"/>
  <c r="R27" i="14"/>
  <c r="S27" i="14" s="1"/>
  <c r="T27" i="14"/>
  <c r="U27" i="14" s="1"/>
  <c r="V27" i="14"/>
  <c r="W27" i="14" s="1"/>
  <c r="X27" i="14"/>
  <c r="Y27" i="14" s="1"/>
  <c r="Z27" i="14"/>
  <c r="AA27" i="14" s="1"/>
  <c r="AB27" i="14"/>
  <c r="AC27" i="14" s="1"/>
  <c r="AD27" i="14"/>
  <c r="AE27" i="14" s="1"/>
  <c r="AF27" i="14"/>
  <c r="AG27" i="14" s="1"/>
  <c r="AH27" i="14"/>
  <c r="AI27" i="14" s="1"/>
  <c r="D28" i="14"/>
  <c r="E28" i="14" s="1"/>
  <c r="F28" i="14"/>
  <c r="G28" i="14" s="1"/>
  <c r="H28" i="14"/>
  <c r="I28" i="14" s="1"/>
  <c r="J28" i="14"/>
  <c r="K28" i="14" s="1"/>
  <c r="L28" i="14"/>
  <c r="M28" i="14" s="1"/>
  <c r="N28" i="14"/>
  <c r="O28" i="14" s="1"/>
  <c r="P28" i="14"/>
  <c r="Q28" i="14" s="1"/>
  <c r="R28" i="14"/>
  <c r="S28" i="14" s="1"/>
  <c r="T28" i="14"/>
  <c r="U28" i="14" s="1"/>
  <c r="V28" i="14"/>
  <c r="W28" i="14" s="1"/>
  <c r="X28" i="14"/>
  <c r="Y28" i="14" s="1"/>
  <c r="Z28" i="14"/>
  <c r="AA28" i="14" s="1"/>
  <c r="AB28" i="14"/>
  <c r="AC28" i="14" s="1"/>
  <c r="AD28" i="14"/>
  <c r="AE28" i="14" s="1"/>
  <c r="AF28" i="14"/>
  <c r="AG28" i="14" s="1"/>
  <c r="AH28" i="14"/>
  <c r="AI28" i="14" s="1"/>
  <c r="D29" i="14"/>
  <c r="E29" i="14" s="1"/>
  <c r="F29" i="14"/>
  <c r="G29" i="14" s="1"/>
  <c r="H29" i="14"/>
  <c r="I29" i="14" s="1"/>
  <c r="J29" i="14"/>
  <c r="K29" i="14" s="1"/>
  <c r="L29" i="14"/>
  <c r="M29" i="14" s="1"/>
  <c r="N29" i="14"/>
  <c r="O29" i="14" s="1"/>
  <c r="P29" i="14"/>
  <c r="Q29" i="14" s="1"/>
  <c r="R29" i="14"/>
  <c r="S29" i="14" s="1"/>
  <c r="T29" i="14"/>
  <c r="U29" i="14" s="1"/>
  <c r="V29" i="14"/>
  <c r="W29" i="14" s="1"/>
  <c r="X29" i="14"/>
  <c r="Y29" i="14" s="1"/>
  <c r="Z29" i="14"/>
  <c r="AA29" i="14" s="1"/>
  <c r="AB29" i="14"/>
  <c r="AC29" i="14" s="1"/>
  <c r="AD29" i="14"/>
  <c r="AE29" i="14" s="1"/>
  <c r="AF29" i="14"/>
  <c r="AG29" i="14" s="1"/>
  <c r="AH29" i="14"/>
  <c r="AI29" i="14" s="1"/>
  <c r="D30" i="14"/>
  <c r="E30" i="14" s="1"/>
  <c r="F30" i="14"/>
  <c r="G30" i="14" s="1"/>
  <c r="H30" i="14"/>
  <c r="I30" i="14" s="1"/>
  <c r="J30" i="14"/>
  <c r="K30" i="14" s="1"/>
  <c r="L30" i="14"/>
  <c r="M30" i="14" s="1"/>
  <c r="N30" i="14"/>
  <c r="O30" i="14" s="1"/>
  <c r="P30" i="14"/>
  <c r="Q30" i="14" s="1"/>
  <c r="R30" i="14"/>
  <c r="S30" i="14" s="1"/>
  <c r="T30" i="14"/>
  <c r="U30" i="14" s="1"/>
  <c r="V30" i="14"/>
  <c r="W30" i="14" s="1"/>
  <c r="X30" i="14"/>
  <c r="Y30" i="14" s="1"/>
  <c r="Z30" i="14"/>
  <c r="AA30" i="14" s="1"/>
  <c r="AB30" i="14"/>
  <c r="AC30" i="14" s="1"/>
  <c r="AD30" i="14"/>
  <c r="AE30" i="14" s="1"/>
  <c r="AF30" i="14"/>
  <c r="AG30" i="14" s="1"/>
  <c r="AH30" i="14"/>
  <c r="AI30" i="14" s="1"/>
  <c r="D31" i="14"/>
  <c r="E31" i="14" s="1"/>
  <c r="F31" i="14"/>
  <c r="G31" i="14" s="1"/>
  <c r="H31" i="14"/>
  <c r="I31" i="14" s="1"/>
  <c r="J31" i="14"/>
  <c r="K31" i="14" s="1"/>
  <c r="L31" i="14"/>
  <c r="M31" i="14" s="1"/>
  <c r="N31" i="14"/>
  <c r="O31" i="14" s="1"/>
  <c r="P31" i="14"/>
  <c r="Q31" i="14" s="1"/>
  <c r="R31" i="14"/>
  <c r="S31" i="14" s="1"/>
  <c r="T31" i="14"/>
  <c r="U31" i="14" s="1"/>
  <c r="V31" i="14"/>
  <c r="W31" i="14" s="1"/>
  <c r="X31" i="14"/>
  <c r="Y31" i="14" s="1"/>
  <c r="Z31" i="14"/>
  <c r="AA31" i="14" s="1"/>
  <c r="AB31" i="14"/>
  <c r="AC31" i="14" s="1"/>
  <c r="AD31" i="14"/>
  <c r="AE31" i="14" s="1"/>
  <c r="AF31" i="14"/>
  <c r="AG31" i="14" s="1"/>
  <c r="AH31" i="14"/>
  <c r="AI31" i="14" s="1"/>
  <c r="D32" i="14"/>
  <c r="E32" i="14" s="1"/>
  <c r="F32" i="14"/>
  <c r="G32" i="14" s="1"/>
  <c r="H32" i="14"/>
  <c r="I32" i="14" s="1"/>
  <c r="J32" i="14"/>
  <c r="K32" i="14" s="1"/>
  <c r="L32" i="14"/>
  <c r="M32" i="14" s="1"/>
  <c r="N32" i="14"/>
  <c r="O32" i="14" s="1"/>
  <c r="P32" i="14"/>
  <c r="Q32" i="14" s="1"/>
  <c r="R32" i="14"/>
  <c r="S32" i="14" s="1"/>
  <c r="T32" i="14"/>
  <c r="U32" i="14" s="1"/>
  <c r="V32" i="14"/>
  <c r="W32" i="14" s="1"/>
  <c r="X32" i="14"/>
  <c r="Y32" i="14" s="1"/>
  <c r="Z32" i="14"/>
  <c r="AA32" i="14" s="1"/>
  <c r="AB32" i="14"/>
  <c r="AC32" i="14" s="1"/>
  <c r="AD32" i="14"/>
  <c r="AE32" i="14" s="1"/>
  <c r="AF32" i="14"/>
  <c r="AG32" i="14" s="1"/>
  <c r="AH32" i="14"/>
  <c r="AI32" i="14" s="1"/>
  <c r="D33" i="14"/>
  <c r="E33" i="14" s="1"/>
  <c r="F33" i="14"/>
  <c r="G33" i="14" s="1"/>
  <c r="H33" i="14"/>
  <c r="I33" i="14" s="1"/>
  <c r="J33" i="14"/>
  <c r="K33" i="14" s="1"/>
  <c r="L33" i="14"/>
  <c r="M33" i="14" s="1"/>
  <c r="N33" i="14"/>
  <c r="O33" i="14" s="1"/>
  <c r="P33" i="14"/>
  <c r="Q33" i="14" s="1"/>
  <c r="R33" i="14"/>
  <c r="S33" i="14" s="1"/>
  <c r="T33" i="14"/>
  <c r="U33" i="14" s="1"/>
  <c r="V33" i="14"/>
  <c r="W33" i="14" s="1"/>
  <c r="X33" i="14"/>
  <c r="Y33" i="14" s="1"/>
  <c r="Z33" i="14"/>
  <c r="AA33" i="14" s="1"/>
  <c r="AB33" i="14"/>
  <c r="AC33" i="14" s="1"/>
  <c r="AD33" i="14"/>
  <c r="AE33" i="14" s="1"/>
  <c r="AF33" i="14"/>
  <c r="AG33" i="14" s="1"/>
  <c r="AH33" i="14"/>
  <c r="AI33" i="14" s="1"/>
  <c r="D34" i="14"/>
  <c r="E34" i="14" s="1"/>
  <c r="F34" i="14"/>
  <c r="G34" i="14" s="1"/>
  <c r="H34" i="14"/>
  <c r="I34" i="14" s="1"/>
  <c r="J34" i="14"/>
  <c r="K34" i="14" s="1"/>
  <c r="L34" i="14"/>
  <c r="M34" i="14" s="1"/>
  <c r="N34" i="14"/>
  <c r="O34" i="14" s="1"/>
  <c r="P34" i="14"/>
  <c r="Q34" i="14" s="1"/>
  <c r="R34" i="14"/>
  <c r="S34" i="14" s="1"/>
  <c r="T34" i="14"/>
  <c r="U34" i="14" s="1"/>
  <c r="V34" i="14"/>
  <c r="W34" i="14" s="1"/>
  <c r="X34" i="14"/>
  <c r="Y34" i="14" s="1"/>
  <c r="Z34" i="14"/>
  <c r="AA34" i="14" s="1"/>
  <c r="AB34" i="14"/>
  <c r="AC34" i="14" s="1"/>
  <c r="AD34" i="14"/>
  <c r="AE34" i="14" s="1"/>
  <c r="AF34" i="14"/>
  <c r="AG34" i="14" s="1"/>
  <c r="AH34" i="14"/>
  <c r="AI34" i="14" s="1"/>
  <c r="D35" i="14"/>
  <c r="E35" i="14" s="1"/>
  <c r="F35" i="14"/>
  <c r="G35" i="14" s="1"/>
  <c r="H35" i="14"/>
  <c r="I35" i="14" s="1"/>
  <c r="J35" i="14"/>
  <c r="K35" i="14" s="1"/>
  <c r="L35" i="14"/>
  <c r="M35" i="14" s="1"/>
  <c r="N35" i="14"/>
  <c r="O35" i="14" s="1"/>
  <c r="P35" i="14"/>
  <c r="Q35" i="14" s="1"/>
  <c r="R35" i="14"/>
  <c r="S35" i="14" s="1"/>
  <c r="T35" i="14"/>
  <c r="U35" i="14" s="1"/>
  <c r="V35" i="14"/>
  <c r="W35" i="14" s="1"/>
  <c r="X35" i="14"/>
  <c r="Y35" i="14" s="1"/>
  <c r="Z35" i="14"/>
  <c r="AA35" i="14" s="1"/>
  <c r="AB35" i="14"/>
  <c r="AC35" i="14" s="1"/>
  <c r="AD35" i="14"/>
  <c r="AE35" i="14" s="1"/>
  <c r="AF35" i="14"/>
  <c r="AG35" i="14" s="1"/>
  <c r="AH35" i="14"/>
  <c r="AI35" i="14" s="1"/>
  <c r="D36" i="14"/>
  <c r="E36" i="14" s="1"/>
  <c r="F36" i="14"/>
  <c r="G36" i="14" s="1"/>
  <c r="H36" i="14"/>
  <c r="I36" i="14" s="1"/>
  <c r="J36" i="14"/>
  <c r="K36" i="14" s="1"/>
  <c r="L36" i="14"/>
  <c r="M36" i="14" s="1"/>
  <c r="N36" i="14"/>
  <c r="O36" i="14" s="1"/>
  <c r="P36" i="14"/>
  <c r="Q36" i="14" s="1"/>
  <c r="R36" i="14"/>
  <c r="S36" i="14" s="1"/>
  <c r="T36" i="14"/>
  <c r="U36" i="14" s="1"/>
  <c r="V36" i="14"/>
  <c r="W36" i="14" s="1"/>
  <c r="X36" i="14"/>
  <c r="Y36" i="14" s="1"/>
  <c r="Z36" i="14"/>
  <c r="AA36" i="14" s="1"/>
  <c r="AB36" i="14"/>
  <c r="AC36" i="14" s="1"/>
  <c r="AD36" i="14"/>
  <c r="AE36" i="14" s="1"/>
  <c r="AF36" i="14"/>
  <c r="AG36" i="14" s="1"/>
  <c r="AH36" i="14"/>
  <c r="AI36" i="14" s="1"/>
  <c r="D37" i="14"/>
  <c r="E37" i="14" s="1"/>
  <c r="F37" i="14"/>
  <c r="G37" i="14" s="1"/>
  <c r="H37" i="14"/>
  <c r="I37" i="14" s="1"/>
  <c r="J37" i="14"/>
  <c r="K37" i="14" s="1"/>
  <c r="L37" i="14"/>
  <c r="M37" i="14" s="1"/>
  <c r="N37" i="14"/>
  <c r="O37" i="14" s="1"/>
  <c r="P37" i="14"/>
  <c r="Q37" i="14" s="1"/>
  <c r="R37" i="14"/>
  <c r="S37" i="14" s="1"/>
  <c r="T37" i="14"/>
  <c r="U37" i="14" s="1"/>
  <c r="V37" i="14"/>
  <c r="W37" i="14" s="1"/>
  <c r="X37" i="14"/>
  <c r="Y37" i="14" s="1"/>
  <c r="Z37" i="14"/>
  <c r="AA37" i="14" s="1"/>
  <c r="AB37" i="14"/>
  <c r="AC37" i="14" s="1"/>
  <c r="AD37" i="14"/>
  <c r="AE37" i="14" s="1"/>
  <c r="AF37" i="14"/>
  <c r="AG37" i="14" s="1"/>
  <c r="AH37" i="14"/>
  <c r="AI37" i="14" s="1"/>
  <c r="D38" i="14"/>
  <c r="E38" i="14" s="1"/>
  <c r="F38" i="14"/>
  <c r="G38" i="14" s="1"/>
  <c r="H38" i="14"/>
  <c r="I38" i="14" s="1"/>
  <c r="J38" i="14"/>
  <c r="K38" i="14" s="1"/>
  <c r="L38" i="14"/>
  <c r="M38" i="14" s="1"/>
  <c r="N38" i="14"/>
  <c r="O38" i="14" s="1"/>
  <c r="P38" i="14"/>
  <c r="Q38" i="14" s="1"/>
  <c r="R38" i="14"/>
  <c r="S38" i="14" s="1"/>
  <c r="T38" i="14"/>
  <c r="U38" i="14" s="1"/>
  <c r="V38" i="14"/>
  <c r="W38" i="14" s="1"/>
  <c r="X38" i="14"/>
  <c r="Y38" i="14" s="1"/>
  <c r="Z38" i="14"/>
  <c r="AA38" i="14" s="1"/>
  <c r="AB38" i="14"/>
  <c r="AC38" i="14" s="1"/>
  <c r="AD38" i="14"/>
  <c r="AE38" i="14" s="1"/>
  <c r="AF38" i="14"/>
  <c r="AG38" i="14" s="1"/>
  <c r="AH38" i="14"/>
  <c r="AI38" i="14" s="1"/>
  <c r="D39" i="14"/>
  <c r="E39" i="14" s="1"/>
  <c r="F39" i="14"/>
  <c r="G39" i="14" s="1"/>
  <c r="H39" i="14"/>
  <c r="I39" i="14" s="1"/>
  <c r="J39" i="14"/>
  <c r="K39" i="14" s="1"/>
  <c r="L39" i="14"/>
  <c r="M39" i="14" s="1"/>
  <c r="N39" i="14"/>
  <c r="O39" i="14" s="1"/>
  <c r="P39" i="14"/>
  <c r="Q39" i="14" s="1"/>
  <c r="R39" i="14"/>
  <c r="S39" i="14" s="1"/>
  <c r="T39" i="14"/>
  <c r="U39" i="14" s="1"/>
  <c r="V39" i="14"/>
  <c r="W39" i="14" s="1"/>
  <c r="X39" i="14"/>
  <c r="Y39" i="14" s="1"/>
  <c r="Z39" i="14"/>
  <c r="AA39" i="14" s="1"/>
  <c r="AB39" i="14"/>
  <c r="AC39" i="14" s="1"/>
  <c r="AD39" i="14"/>
  <c r="AE39" i="14" s="1"/>
  <c r="AF39" i="14"/>
  <c r="AG39" i="14" s="1"/>
  <c r="AH39" i="14"/>
  <c r="AI39" i="14" s="1"/>
  <c r="D40" i="14"/>
  <c r="E40" i="14" s="1"/>
  <c r="F40" i="14"/>
  <c r="G40" i="14" s="1"/>
  <c r="H40" i="14"/>
  <c r="I40" i="14" s="1"/>
  <c r="J40" i="14"/>
  <c r="K40" i="14" s="1"/>
  <c r="L40" i="14"/>
  <c r="M40" i="14" s="1"/>
  <c r="N40" i="14"/>
  <c r="O40" i="14" s="1"/>
  <c r="P40" i="14"/>
  <c r="Q40" i="14" s="1"/>
  <c r="R40" i="14"/>
  <c r="S40" i="14" s="1"/>
  <c r="T40" i="14"/>
  <c r="U40" i="14" s="1"/>
  <c r="V40" i="14"/>
  <c r="W40" i="14" s="1"/>
  <c r="X40" i="14"/>
  <c r="Y40" i="14" s="1"/>
  <c r="Z40" i="14"/>
  <c r="AA40" i="14" s="1"/>
  <c r="AB40" i="14"/>
  <c r="AC40" i="14" s="1"/>
  <c r="AD40" i="14"/>
  <c r="AE40" i="14" s="1"/>
  <c r="AF40" i="14"/>
  <c r="AG40" i="14" s="1"/>
  <c r="AH40" i="14"/>
  <c r="AI40" i="14" s="1"/>
  <c r="D41" i="14"/>
  <c r="E41" i="14" s="1"/>
  <c r="F41" i="14"/>
  <c r="G41" i="14" s="1"/>
  <c r="H41" i="14"/>
  <c r="I41" i="14" s="1"/>
  <c r="J41" i="14"/>
  <c r="K41" i="14" s="1"/>
  <c r="L41" i="14"/>
  <c r="M41" i="14" s="1"/>
  <c r="N41" i="14"/>
  <c r="O41" i="14" s="1"/>
  <c r="P41" i="14"/>
  <c r="Q41" i="14" s="1"/>
  <c r="R41" i="14"/>
  <c r="S41" i="14" s="1"/>
  <c r="T41" i="14"/>
  <c r="U41" i="14" s="1"/>
  <c r="V41" i="14"/>
  <c r="W41" i="14" s="1"/>
  <c r="X41" i="14"/>
  <c r="Y41" i="14" s="1"/>
  <c r="Z41" i="14"/>
  <c r="AA41" i="14" s="1"/>
  <c r="AB41" i="14"/>
  <c r="AC41" i="14" s="1"/>
  <c r="AD41" i="14"/>
  <c r="AE41" i="14" s="1"/>
  <c r="AF41" i="14"/>
  <c r="AG41" i="14" s="1"/>
  <c r="AH41" i="14"/>
  <c r="AI41" i="14" s="1"/>
  <c r="D42" i="14"/>
  <c r="E42" i="14" s="1"/>
  <c r="F42" i="14"/>
  <c r="G42" i="14" s="1"/>
  <c r="H42" i="14"/>
  <c r="I42" i="14" s="1"/>
  <c r="J42" i="14"/>
  <c r="K42" i="14" s="1"/>
  <c r="L42" i="14"/>
  <c r="M42" i="14" s="1"/>
  <c r="N42" i="14"/>
  <c r="O42" i="14" s="1"/>
  <c r="P42" i="14"/>
  <c r="Q42" i="14" s="1"/>
  <c r="R42" i="14"/>
  <c r="S42" i="14" s="1"/>
  <c r="T42" i="14"/>
  <c r="U42" i="14" s="1"/>
  <c r="V42" i="14"/>
  <c r="W42" i="14" s="1"/>
  <c r="X42" i="14"/>
  <c r="Y42" i="14" s="1"/>
  <c r="Z42" i="14"/>
  <c r="AA42" i="14" s="1"/>
  <c r="AB42" i="14"/>
  <c r="AC42" i="14" s="1"/>
  <c r="AD42" i="14"/>
  <c r="AE42" i="14" s="1"/>
  <c r="AF42" i="14"/>
  <c r="AG42" i="14" s="1"/>
  <c r="AH42" i="14"/>
  <c r="AI42" i="14" s="1"/>
  <c r="D43" i="14"/>
  <c r="E43" i="14" s="1"/>
  <c r="F43" i="14"/>
  <c r="G43" i="14" s="1"/>
  <c r="H43" i="14"/>
  <c r="I43" i="14" s="1"/>
  <c r="J43" i="14"/>
  <c r="K43" i="14" s="1"/>
  <c r="L43" i="14"/>
  <c r="M43" i="14" s="1"/>
  <c r="N43" i="14"/>
  <c r="O43" i="14" s="1"/>
  <c r="P43" i="14"/>
  <c r="Q43" i="14" s="1"/>
  <c r="R43" i="14"/>
  <c r="S43" i="14" s="1"/>
  <c r="T43" i="14"/>
  <c r="U43" i="14" s="1"/>
  <c r="V43" i="14"/>
  <c r="W43" i="14" s="1"/>
  <c r="X43" i="14"/>
  <c r="Y43" i="14" s="1"/>
  <c r="Z43" i="14"/>
  <c r="AA43" i="14" s="1"/>
  <c r="AB43" i="14"/>
  <c r="AC43" i="14" s="1"/>
  <c r="AD43" i="14"/>
  <c r="AE43" i="14" s="1"/>
  <c r="AF43" i="14"/>
  <c r="AG43" i="14" s="1"/>
  <c r="AH43" i="14"/>
  <c r="AI43" i="14" s="1"/>
  <c r="D44" i="14"/>
  <c r="E44" i="14" s="1"/>
  <c r="F44" i="14"/>
  <c r="G44" i="14" s="1"/>
  <c r="H44" i="14"/>
  <c r="I44" i="14" s="1"/>
  <c r="J44" i="14"/>
  <c r="K44" i="14" s="1"/>
  <c r="L44" i="14"/>
  <c r="M44" i="14" s="1"/>
  <c r="N44" i="14"/>
  <c r="O44" i="14" s="1"/>
  <c r="P44" i="14"/>
  <c r="Q44" i="14" s="1"/>
  <c r="R44" i="14"/>
  <c r="S44" i="14" s="1"/>
  <c r="T44" i="14"/>
  <c r="U44" i="14" s="1"/>
  <c r="V44" i="14"/>
  <c r="W44" i="14" s="1"/>
  <c r="X44" i="14"/>
  <c r="Y44" i="14" s="1"/>
  <c r="Z44" i="14"/>
  <c r="AA44" i="14" s="1"/>
  <c r="AB44" i="14"/>
  <c r="AC44" i="14" s="1"/>
  <c r="AD44" i="14"/>
  <c r="AE44" i="14" s="1"/>
  <c r="AF44" i="14"/>
  <c r="AG44" i="14" s="1"/>
  <c r="AH44" i="14"/>
  <c r="AI44" i="14" s="1"/>
  <c r="D45" i="14"/>
  <c r="E45" i="14" s="1"/>
  <c r="F45" i="14"/>
  <c r="G45" i="14" s="1"/>
  <c r="H45" i="14"/>
  <c r="I45" i="14" s="1"/>
  <c r="J45" i="14"/>
  <c r="K45" i="14" s="1"/>
  <c r="L45" i="14"/>
  <c r="M45" i="14" s="1"/>
  <c r="N45" i="14"/>
  <c r="O45" i="14" s="1"/>
  <c r="P45" i="14"/>
  <c r="Q45" i="14" s="1"/>
  <c r="R45" i="14"/>
  <c r="S45" i="14" s="1"/>
  <c r="T45" i="14"/>
  <c r="U45" i="14" s="1"/>
  <c r="V45" i="14"/>
  <c r="W45" i="14" s="1"/>
  <c r="X45" i="14"/>
  <c r="Y45" i="14" s="1"/>
  <c r="Z45" i="14"/>
  <c r="AA45" i="14" s="1"/>
  <c r="AB45" i="14"/>
  <c r="AC45" i="14" s="1"/>
  <c r="AD45" i="14"/>
  <c r="AE45" i="14" s="1"/>
  <c r="AF45" i="14"/>
  <c r="AG45" i="14" s="1"/>
  <c r="AH45" i="14"/>
  <c r="AI45" i="14" s="1"/>
  <c r="D46" i="14"/>
  <c r="E46" i="14" s="1"/>
  <c r="F46" i="14"/>
  <c r="G46" i="14" s="1"/>
  <c r="H46" i="14"/>
  <c r="I46" i="14" s="1"/>
  <c r="J46" i="14"/>
  <c r="K46" i="14" s="1"/>
  <c r="L46" i="14"/>
  <c r="M46" i="14" s="1"/>
  <c r="N46" i="14"/>
  <c r="O46" i="14" s="1"/>
  <c r="P46" i="14"/>
  <c r="Q46" i="14" s="1"/>
  <c r="R46" i="14"/>
  <c r="S46" i="14" s="1"/>
  <c r="T46" i="14"/>
  <c r="U46" i="14" s="1"/>
  <c r="V46" i="14"/>
  <c r="W46" i="14" s="1"/>
  <c r="X46" i="14"/>
  <c r="Y46" i="14" s="1"/>
  <c r="Z46" i="14"/>
  <c r="AA46" i="14" s="1"/>
  <c r="AB46" i="14"/>
  <c r="AC46" i="14" s="1"/>
  <c r="AD46" i="14"/>
  <c r="AE46" i="14" s="1"/>
  <c r="AF46" i="14"/>
  <c r="AG46" i="14" s="1"/>
  <c r="AH46" i="14"/>
  <c r="AI46" i="14" s="1"/>
  <c r="D47" i="14"/>
  <c r="E47" i="14" s="1"/>
  <c r="F47" i="14"/>
  <c r="G47" i="14" s="1"/>
  <c r="H47" i="14"/>
  <c r="I47" i="14" s="1"/>
  <c r="J47" i="14"/>
  <c r="K47" i="14" s="1"/>
  <c r="L47" i="14"/>
  <c r="M47" i="14" s="1"/>
  <c r="N47" i="14"/>
  <c r="O47" i="14" s="1"/>
  <c r="P47" i="14"/>
  <c r="Q47" i="14" s="1"/>
  <c r="R47" i="14"/>
  <c r="S47" i="14" s="1"/>
  <c r="T47" i="14"/>
  <c r="U47" i="14" s="1"/>
  <c r="V47" i="14"/>
  <c r="W47" i="14" s="1"/>
  <c r="X47" i="14"/>
  <c r="Y47" i="14" s="1"/>
  <c r="Z47" i="14"/>
  <c r="AA47" i="14" s="1"/>
  <c r="AB47" i="14"/>
  <c r="AC47" i="14" s="1"/>
  <c r="AD47" i="14"/>
  <c r="AE47" i="14" s="1"/>
  <c r="AF47" i="14"/>
  <c r="AG47" i="14" s="1"/>
  <c r="AH47" i="14"/>
  <c r="AI47" i="14" s="1"/>
  <c r="D48" i="14"/>
  <c r="E48" i="14" s="1"/>
  <c r="F48" i="14"/>
  <c r="G48" i="14" s="1"/>
  <c r="H48" i="14"/>
  <c r="I48" i="14" s="1"/>
  <c r="J48" i="14"/>
  <c r="K48" i="14" s="1"/>
  <c r="L48" i="14"/>
  <c r="M48" i="14" s="1"/>
  <c r="N48" i="14"/>
  <c r="O48" i="14" s="1"/>
  <c r="P48" i="14"/>
  <c r="Q48" i="14" s="1"/>
  <c r="R48" i="14"/>
  <c r="S48" i="14" s="1"/>
  <c r="T48" i="14"/>
  <c r="U48" i="14" s="1"/>
  <c r="V48" i="14"/>
  <c r="W48" i="14" s="1"/>
  <c r="X48" i="14"/>
  <c r="Y48" i="14" s="1"/>
  <c r="Z48" i="14"/>
  <c r="AA48" i="14" s="1"/>
  <c r="AB48" i="14"/>
  <c r="AC48" i="14" s="1"/>
  <c r="AD48" i="14"/>
  <c r="AE48" i="14" s="1"/>
  <c r="AF48" i="14"/>
  <c r="AG48" i="14" s="1"/>
  <c r="AH48" i="14"/>
  <c r="AI48" i="14" s="1"/>
  <c r="D49" i="14"/>
  <c r="E49" i="14" s="1"/>
  <c r="F49" i="14"/>
  <c r="G49" i="14" s="1"/>
  <c r="H49" i="14"/>
  <c r="I49" i="14" s="1"/>
  <c r="J49" i="14"/>
  <c r="K49" i="14" s="1"/>
  <c r="L49" i="14"/>
  <c r="M49" i="14" s="1"/>
  <c r="N49" i="14"/>
  <c r="O49" i="14" s="1"/>
  <c r="P49" i="14"/>
  <c r="Q49" i="14" s="1"/>
  <c r="R49" i="14"/>
  <c r="S49" i="14" s="1"/>
  <c r="T49" i="14"/>
  <c r="U49" i="14" s="1"/>
  <c r="V49" i="14"/>
  <c r="W49" i="14" s="1"/>
  <c r="X49" i="14"/>
  <c r="Y49" i="14" s="1"/>
  <c r="Z49" i="14"/>
  <c r="AA49" i="14" s="1"/>
  <c r="AB49" i="14"/>
  <c r="AC49" i="14" s="1"/>
  <c r="AD49" i="14"/>
  <c r="AE49" i="14" s="1"/>
  <c r="AF49" i="14"/>
  <c r="AG49" i="14" s="1"/>
  <c r="AH49" i="14"/>
  <c r="AI49" i="14" s="1"/>
  <c r="D50" i="14"/>
  <c r="E50" i="14" s="1"/>
  <c r="F50" i="14"/>
  <c r="G50" i="14" s="1"/>
  <c r="H50" i="14"/>
  <c r="I50" i="14" s="1"/>
  <c r="J50" i="14"/>
  <c r="K50" i="14" s="1"/>
  <c r="L50" i="14"/>
  <c r="M50" i="14" s="1"/>
  <c r="N50" i="14"/>
  <c r="O50" i="14" s="1"/>
  <c r="P50" i="14"/>
  <c r="Q50" i="14" s="1"/>
  <c r="R50" i="14"/>
  <c r="S50" i="14" s="1"/>
  <c r="T50" i="14"/>
  <c r="U50" i="14" s="1"/>
  <c r="V50" i="14"/>
  <c r="W50" i="14" s="1"/>
  <c r="X50" i="14"/>
  <c r="Y50" i="14" s="1"/>
  <c r="Z50" i="14"/>
  <c r="AA50" i="14" s="1"/>
  <c r="AB50" i="14"/>
  <c r="AC50" i="14" s="1"/>
  <c r="AD50" i="14"/>
  <c r="AE50" i="14" s="1"/>
  <c r="AF50" i="14"/>
  <c r="AG50" i="14" s="1"/>
  <c r="AH50" i="14"/>
  <c r="AI50" i="14" s="1"/>
  <c r="D51" i="14"/>
  <c r="E51" i="14" s="1"/>
  <c r="F51" i="14"/>
  <c r="G51" i="14" s="1"/>
  <c r="H51" i="14"/>
  <c r="I51" i="14" s="1"/>
  <c r="J51" i="14"/>
  <c r="K51" i="14" s="1"/>
  <c r="L51" i="14"/>
  <c r="M51" i="14" s="1"/>
  <c r="N51" i="14"/>
  <c r="O51" i="14" s="1"/>
  <c r="P51" i="14"/>
  <c r="Q51" i="14" s="1"/>
  <c r="R51" i="14"/>
  <c r="S51" i="14" s="1"/>
  <c r="T51" i="14"/>
  <c r="U51" i="14" s="1"/>
  <c r="V51" i="14"/>
  <c r="W51" i="14" s="1"/>
  <c r="X51" i="14"/>
  <c r="Y51" i="14" s="1"/>
  <c r="Z51" i="14"/>
  <c r="AA51" i="14" s="1"/>
  <c r="AB51" i="14"/>
  <c r="AC51" i="14" s="1"/>
  <c r="AD51" i="14"/>
  <c r="AE51" i="14" s="1"/>
  <c r="AF51" i="14"/>
  <c r="AG51" i="14" s="1"/>
  <c r="AH51" i="14"/>
  <c r="AI51" i="14" s="1"/>
  <c r="D52" i="14"/>
  <c r="E52" i="14" s="1"/>
  <c r="F52" i="14"/>
  <c r="G52" i="14" s="1"/>
  <c r="H52" i="14"/>
  <c r="I52" i="14" s="1"/>
  <c r="J52" i="14"/>
  <c r="K52" i="14" s="1"/>
  <c r="L52" i="14"/>
  <c r="M52" i="14" s="1"/>
  <c r="N52" i="14"/>
  <c r="O52" i="14" s="1"/>
  <c r="P52" i="14"/>
  <c r="Q52" i="14" s="1"/>
  <c r="R52" i="14"/>
  <c r="S52" i="14" s="1"/>
  <c r="T52" i="14"/>
  <c r="U52" i="14" s="1"/>
  <c r="V52" i="14"/>
  <c r="W52" i="14" s="1"/>
  <c r="X52" i="14"/>
  <c r="Y52" i="14" s="1"/>
  <c r="Z52" i="14"/>
  <c r="AA52" i="14" s="1"/>
  <c r="AB52" i="14"/>
  <c r="AC52" i="14" s="1"/>
  <c r="AD52" i="14"/>
  <c r="AE52" i="14" s="1"/>
  <c r="AF52" i="14"/>
  <c r="AG52" i="14" s="1"/>
  <c r="AH52" i="14"/>
  <c r="AI52" i="14" s="1"/>
  <c r="D53" i="14"/>
  <c r="E53" i="14" s="1"/>
  <c r="F53" i="14"/>
  <c r="G53" i="14" s="1"/>
  <c r="H53" i="14"/>
  <c r="I53" i="14" s="1"/>
  <c r="J53" i="14"/>
  <c r="K53" i="14" s="1"/>
  <c r="L53" i="14"/>
  <c r="M53" i="14" s="1"/>
  <c r="N53" i="14"/>
  <c r="O53" i="14" s="1"/>
  <c r="P53" i="14"/>
  <c r="Q53" i="14" s="1"/>
  <c r="R53" i="14"/>
  <c r="S53" i="14" s="1"/>
  <c r="T53" i="14"/>
  <c r="U53" i="14" s="1"/>
  <c r="V53" i="14"/>
  <c r="W53" i="14" s="1"/>
  <c r="X53" i="14"/>
  <c r="Y53" i="14" s="1"/>
  <c r="Z53" i="14"/>
  <c r="AA53" i="14" s="1"/>
  <c r="AB53" i="14"/>
  <c r="AC53" i="14" s="1"/>
  <c r="AD53" i="14"/>
  <c r="AE53" i="14" s="1"/>
  <c r="AF53" i="14"/>
  <c r="AG53" i="14" s="1"/>
  <c r="AH53" i="14"/>
  <c r="AI53" i="14" s="1"/>
  <c r="D54" i="14"/>
  <c r="E54" i="14" s="1"/>
  <c r="F54" i="14"/>
  <c r="G54" i="14" s="1"/>
  <c r="H54" i="14"/>
  <c r="I54" i="14" s="1"/>
  <c r="J54" i="14"/>
  <c r="K54" i="14" s="1"/>
  <c r="L54" i="14"/>
  <c r="M54" i="14" s="1"/>
  <c r="N54" i="14"/>
  <c r="O54" i="14" s="1"/>
  <c r="P54" i="14"/>
  <c r="Q54" i="14" s="1"/>
  <c r="R54" i="14"/>
  <c r="S54" i="14" s="1"/>
  <c r="T54" i="14"/>
  <c r="U54" i="14" s="1"/>
  <c r="V54" i="14"/>
  <c r="W54" i="14" s="1"/>
  <c r="X54" i="14"/>
  <c r="Y54" i="14" s="1"/>
  <c r="Z54" i="14"/>
  <c r="AA54" i="14" s="1"/>
  <c r="AB54" i="14"/>
  <c r="AC54" i="14" s="1"/>
  <c r="AD54" i="14"/>
  <c r="AE54" i="14" s="1"/>
  <c r="AF54" i="14"/>
  <c r="AG54" i="14" s="1"/>
  <c r="AH54" i="14"/>
  <c r="AI54" i="14" s="1"/>
  <c r="D55" i="14"/>
  <c r="E55" i="14" s="1"/>
  <c r="F55" i="14"/>
  <c r="G55" i="14" s="1"/>
  <c r="H55" i="14"/>
  <c r="I55" i="14" s="1"/>
  <c r="J55" i="14"/>
  <c r="K55" i="14" s="1"/>
  <c r="L55" i="14"/>
  <c r="M55" i="14" s="1"/>
  <c r="N55" i="14"/>
  <c r="O55" i="14" s="1"/>
  <c r="P55" i="14"/>
  <c r="Q55" i="14" s="1"/>
  <c r="R55" i="14"/>
  <c r="S55" i="14" s="1"/>
  <c r="T55" i="14"/>
  <c r="U55" i="14" s="1"/>
  <c r="V55" i="14"/>
  <c r="W55" i="14" s="1"/>
  <c r="X55" i="14"/>
  <c r="Y55" i="14" s="1"/>
  <c r="Z55" i="14"/>
  <c r="AA55" i="14" s="1"/>
  <c r="AB55" i="14"/>
  <c r="AC55" i="14" s="1"/>
  <c r="AD55" i="14"/>
  <c r="AE55" i="14" s="1"/>
  <c r="AF55" i="14"/>
  <c r="AG55" i="14" s="1"/>
  <c r="AH55" i="14"/>
  <c r="AI55" i="14" s="1"/>
  <c r="D56" i="14"/>
  <c r="E56" i="14" s="1"/>
  <c r="F56" i="14"/>
  <c r="G56" i="14" s="1"/>
  <c r="H56" i="14"/>
  <c r="I56" i="14" s="1"/>
  <c r="J56" i="14"/>
  <c r="K56" i="14" s="1"/>
  <c r="L56" i="14"/>
  <c r="M56" i="14" s="1"/>
  <c r="N56" i="14"/>
  <c r="O56" i="14" s="1"/>
  <c r="P56" i="14"/>
  <c r="Q56" i="14" s="1"/>
  <c r="R56" i="14"/>
  <c r="S56" i="14" s="1"/>
  <c r="T56" i="14"/>
  <c r="U56" i="14" s="1"/>
  <c r="V56" i="14"/>
  <c r="W56" i="14" s="1"/>
  <c r="X56" i="14"/>
  <c r="Y56" i="14" s="1"/>
  <c r="Z56" i="14"/>
  <c r="AA56" i="14" s="1"/>
  <c r="AB56" i="14"/>
  <c r="AC56" i="14" s="1"/>
  <c r="AD56" i="14"/>
  <c r="AE56" i="14" s="1"/>
  <c r="AF56" i="14"/>
  <c r="AG56" i="14" s="1"/>
  <c r="AH56" i="14"/>
  <c r="AI56" i="14" s="1"/>
  <c r="D57" i="14"/>
  <c r="E57" i="14" s="1"/>
  <c r="F57" i="14"/>
  <c r="G57" i="14" s="1"/>
  <c r="H57" i="14"/>
  <c r="I57" i="14" s="1"/>
  <c r="J57" i="14"/>
  <c r="K57" i="14" s="1"/>
  <c r="L57" i="14"/>
  <c r="M57" i="14" s="1"/>
  <c r="N57" i="14"/>
  <c r="O57" i="14" s="1"/>
  <c r="P57" i="14"/>
  <c r="Q57" i="14" s="1"/>
  <c r="R57" i="14"/>
  <c r="S57" i="14" s="1"/>
  <c r="T57" i="14"/>
  <c r="U57" i="14" s="1"/>
  <c r="V57" i="14"/>
  <c r="W57" i="14" s="1"/>
  <c r="X57" i="14"/>
  <c r="Y57" i="14" s="1"/>
  <c r="Z57" i="14"/>
  <c r="AA57" i="14" s="1"/>
  <c r="AB57" i="14"/>
  <c r="AC57" i="14" s="1"/>
  <c r="AD57" i="14"/>
  <c r="AE57" i="14" s="1"/>
  <c r="AF57" i="14"/>
  <c r="AG57" i="14" s="1"/>
  <c r="AH57" i="14"/>
  <c r="AI57" i="14" s="1"/>
  <c r="D58" i="14"/>
  <c r="E58" i="14" s="1"/>
  <c r="F58" i="14"/>
  <c r="G58" i="14" s="1"/>
  <c r="H58" i="14"/>
  <c r="I58" i="14" s="1"/>
  <c r="J58" i="14"/>
  <c r="K58" i="14" s="1"/>
  <c r="L58" i="14"/>
  <c r="M58" i="14" s="1"/>
  <c r="N58" i="14"/>
  <c r="O58" i="14" s="1"/>
  <c r="P58" i="14"/>
  <c r="Q58" i="14" s="1"/>
  <c r="R58" i="14"/>
  <c r="S58" i="14" s="1"/>
  <c r="T58" i="14"/>
  <c r="U58" i="14" s="1"/>
  <c r="V58" i="14"/>
  <c r="W58" i="14" s="1"/>
  <c r="X58" i="14"/>
  <c r="Y58" i="14" s="1"/>
  <c r="Z58" i="14"/>
  <c r="AA58" i="14" s="1"/>
  <c r="AB58" i="14"/>
  <c r="AC58" i="14" s="1"/>
  <c r="AD58" i="14"/>
  <c r="AE58" i="14" s="1"/>
  <c r="AF58" i="14"/>
  <c r="AG58" i="14" s="1"/>
  <c r="AH58" i="14"/>
  <c r="AI58" i="14" s="1"/>
  <c r="D59" i="14"/>
  <c r="E59" i="14" s="1"/>
  <c r="F59" i="14"/>
  <c r="G59" i="14" s="1"/>
  <c r="H59" i="14"/>
  <c r="I59" i="14" s="1"/>
  <c r="J59" i="14"/>
  <c r="K59" i="14" s="1"/>
  <c r="L59" i="14"/>
  <c r="M59" i="14" s="1"/>
  <c r="N59" i="14"/>
  <c r="O59" i="14" s="1"/>
  <c r="P59" i="14"/>
  <c r="Q59" i="14" s="1"/>
  <c r="R59" i="14"/>
  <c r="S59" i="14" s="1"/>
  <c r="T59" i="14"/>
  <c r="U59" i="14" s="1"/>
  <c r="V59" i="14"/>
  <c r="W59" i="14" s="1"/>
  <c r="X59" i="14"/>
  <c r="Y59" i="14" s="1"/>
  <c r="Z59" i="14"/>
  <c r="AA59" i="14" s="1"/>
  <c r="AB59" i="14"/>
  <c r="AC59" i="14" s="1"/>
  <c r="AD59" i="14"/>
  <c r="AE59" i="14" s="1"/>
  <c r="AF59" i="14"/>
  <c r="AG59" i="14" s="1"/>
  <c r="AH59" i="14"/>
  <c r="AI59" i="14" s="1"/>
  <c r="D60" i="14"/>
  <c r="E60" i="14" s="1"/>
  <c r="F60" i="14"/>
  <c r="G60" i="14" s="1"/>
  <c r="H60" i="14"/>
  <c r="I60" i="14" s="1"/>
  <c r="J60" i="14"/>
  <c r="K60" i="14" s="1"/>
  <c r="L60" i="14"/>
  <c r="M60" i="14" s="1"/>
  <c r="N60" i="14"/>
  <c r="O60" i="14" s="1"/>
  <c r="P60" i="14"/>
  <c r="Q60" i="14" s="1"/>
  <c r="R60" i="14"/>
  <c r="S60" i="14" s="1"/>
  <c r="T60" i="14"/>
  <c r="U60" i="14" s="1"/>
  <c r="V60" i="14"/>
  <c r="W60" i="14" s="1"/>
  <c r="X60" i="14"/>
  <c r="Y60" i="14" s="1"/>
  <c r="Z60" i="14"/>
  <c r="AA60" i="14" s="1"/>
  <c r="AB60" i="14"/>
  <c r="AC60" i="14" s="1"/>
  <c r="AD60" i="14"/>
  <c r="AE60" i="14" s="1"/>
  <c r="AF60" i="14"/>
  <c r="AG60" i="14" s="1"/>
  <c r="AH60" i="14"/>
  <c r="AI60" i="14" s="1"/>
  <c r="D61" i="14"/>
  <c r="E61" i="14" s="1"/>
  <c r="F61" i="14"/>
  <c r="G61" i="14" s="1"/>
  <c r="H61" i="14"/>
  <c r="I61" i="14" s="1"/>
  <c r="J61" i="14"/>
  <c r="K61" i="14" s="1"/>
  <c r="L61" i="14"/>
  <c r="M61" i="14" s="1"/>
  <c r="N61" i="14"/>
  <c r="O61" i="14" s="1"/>
  <c r="P61" i="14"/>
  <c r="Q61" i="14" s="1"/>
  <c r="R61" i="14"/>
  <c r="S61" i="14" s="1"/>
  <c r="T61" i="14"/>
  <c r="U61" i="14" s="1"/>
  <c r="V61" i="14"/>
  <c r="W61" i="14" s="1"/>
  <c r="X61" i="14"/>
  <c r="Y61" i="14" s="1"/>
  <c r="Z61" i="14"/>
  <c r="AA61" i="14" s="1"/>
  <c r="AB61" i="14"/>
  <c r="AC61" i="14" s="1"/>
  <c r="AD61" i="14"/>
  <c r="AE61" i="14" s="1"/>
  <c r="AF61" i="14"/>
  <c r="AG61" i="14" s="1"/>
  <c r="AH61" i="14"/>
  <c r="AI61" i="14" s="1"/>
  <c r="D62" i="14"/>
  <c r="E62" i="14" s="1"/>
  <c r="F62" i="14"/>
  <c r="G62" i="14" s="1"/>
  <c r="H62" i="14"/>
  <c r="I62" i="14" s="1"/>
  <c r="J62" i="14"/>
  <c r="K62" i="14" s="1"/>
  <c r="L62" i="14"/>
  <c r="M62" i="14" s="1"/>
  <c r="N62" i="14"/>
  <c r="O62" i="14" s="1"/>
  <c r="P62" i="14"/>
  <c r="Q62" i="14" s="1"/>
  <c r="R62" i="14"/>
  <c r="S62" i="14" s="1"/>
  <c r="T62" i="14"/>
  <c r="U62" i="14" s="1"/>
  <c r="V62" i="14"/>
  <c r="W62" i="14" s="1"/>
  <c r="X62" i="14"/>
  <c r="Y62" i="14" s="1"/>
  <c r="Z62" i="14"/>
  <c r="AA62" i="14" s="1"/>
  <c r="AB62" i="14"/>
  <c r="AC62" i="14" s="1"/>
  <c r="AD62" i="14"/>
  <c r="AE62" i="14" s="1"/>
  <c r="AF62" i="14"/>
  <c r="AG62" i="14" s="1"/>
  <c r="AH62" i="14"/>
  <c r="AI62" i="14" s="1"/>
  <c r="D63" i="14"/>
  <c r="E63" i="14" s="1"/>
  <c r="F63" i="14"/>
  <c r="G63" i="14" s="1"/>
  <c r="H63" i="14"/>
  <c r="I63" i="14" s="1"/>
  <c r="J63" i="14"/>
  <c r="K63" i="14" s="1"/>
  <c r="L63" i="14"/>
  <c r="M63" i="14" s="1"/>
  <c r="N63" i="14"/>
  <c r="O63" i="14" s="1"/>
  <c r="P63" i="14"/>
  <c r="Q63" i="14" s="1"/>
  <c r="R63" i="14"/>
  <c r="S63" i="14" s="1"/>
  <c r="T63" i="14"/>
  <c r="U63" i="14" s="1"/>
  <c r="V63" i="14"/>
  <c r="W63" i="14" s="1"/>
  <c r="X63" i="14"/>
  <c r="Y63" i="14" s="1"/>
  <c r="Z63" i="14"/>
  <c r="AA63" i="14" s="1"/>
  <c r="AB63" i="14"/>
  <c r="AC63" i="14" s="1"/>
  <c r="AD63" i="14"/>
  <c r="AE63" i="14" s="1"/>
  <c r="AF63" i="14"/>
  <c r="AG63" i="14" s="1"/>
  <c r="AH63" i="14"/>
  <c r="AI63" i="14" s="1"/>
  <c r="D64" i="14"/>
  <c r="E64" i="14" s="1"/>
  <c r="F64" i="14"/>
  <c r="G64" i="14" s="1"/>
  <c r="H64" i="14"/>
  <c r="I64" i="14" s="1"/>
  <c r="J64" i="14"/>
  <c r="K64" i="14" s="1"/>
  <c r="L64" i="14"/>
  <c r="M64" i="14" s="1"/>
  <c r="N64" i="14"/>
  <c r="O64" i="14" s="1"/>
  <c r="P64" i="14"/>
  <c r="Q64" i="14" s="1"/>
  <c r="R64" i="14"/>
  <c r="S64" i="14" s="1"/>
  <c r="T64" i="14"/>
  <c r="U64" i="14" s="1"/>
  <c r="V64" i="14"/>
  <c r="W64" i="14" s="1"/>
  <c r="X64" i="14"/>
  <c r="Y64" i="14" s="1"/>
  <c r="Z64" i="14"/>
  <c r="AA64" i="14" s="1"/>
  <c r="AB64" i="14"/>
  <c r="AC64" i="14" s="1"/>
  <c r="AD64" i="14"/>
  <c r="AE64" i="14" s="1"/>
  <c r="AF64" i="14"/>
  <c r="AG64" i="14" s="1"/>
  <c r="AH64" i="14"/>
  <c r="AI64" i="14" s="1"/>
  <c r="D65" i="14"/>
  <c r="E65" i="14" s="1"/>
  <c r="F65" i="14"/>
  <c r="G65" i="14" s="1"/>
  <c r="H65" i="14"/>
  <c r="I65" i="14" s="1"/>
  <c r="J65" i="14"/>
  <c r="K65" i="14" s="1"/>
  <c r="L65" i="14"/>
  <c r="M65" i="14" s="1"/>
  <c r="N65" i="14"/>
  <c r="O65" i="14" s="1"/>
  <c r="P65" i="14"/>
  <c r="Q65" i="14" s="1"/>
  <c r="R65" i="14"/>
  <c r="S65" i="14" s="1"/>
  <c r="T65" i="14"/>
  <c r="U65" i="14" s="1"/>
  <c r="V65" i="14"/>
  <c r="W65" i="14" s="1"/>
  <c r="X65" i="14"/>
  <c r="Y65" i="14" s="1"/>
  <c r="Z65" i="14"/>
  <c r="AA65" i="14" s="1"/>
  <c r="AB65" i="14"/>
  <c r="AC65" i="14" s="1"/>
  <c r="AD65" i="14"/>
  <c r="AE65" i="14" s="1"/>
  <c r="AF65" i="14"/>
  <c r="AG65" i="14" s="1"/>
  <c r="AH65" i="14"/>
  <c r="AI65" i="14" s="1"/>
  <c r="D66" i="14"/>
  <c r="E66" i="14" s="1"/>
  <c r="F66" i="14"/>
  <c r="G66" i="14" s="1"/>
  <c r="H66" i="14"/>
  <c r="I66" i="14" s="1"/>
  <c r="J66" i="14"/>
  <c r="K66" i="14" s="1"/>
  <c r="L66" i="14"/>
  <c r="M66" i="14" s="1"/>
  <c r="N66" i="14"/>
  <c r="O66" i="14" s="1"/>
  <c r="P66" i="14"/>
  <c r="Q66" i="14" s="1"/>
  <c r="R66" i="14"/>
  <c r="S66" i="14" s="1"/>
  <c r="T66" i="14"/>
  <c r="U66" i="14" s="1"/>
  <c r="V66" i="14"/>
  <c r="W66" i="14" s="1"/>
  <c r="X66" i="14"/>
  <c r="Y66" i="14" s="1"/>
  <c r="Z66" i="14"/>
  <c r="AA66" i="14" s="1"/>
  <c r="AB66" i="14"/>
  <c r="AC66" i="14" s="1"/>
  <c r="AD66" i="14"/>
  <c r="AE66" i="14" s="1"/>
  <c r="AF66" i="14"/>
  <c r="AG66" i="14" s="1"/>
  <c r="AH66" i="14"/>
  <c r="AI66" i="14" s="1"/>
  <c r="D67" i="14"/>
  <c r="E67" i="14" s="1"/>
  <c r="F67" i="14"/>
  <c r="G67" i="14" s="1"/>
  <c r="H67" i="14"/>
  <c r="I67" i="14" s="1"/>
  <c r="J67" i="14"/>
  <c r="K67" i="14" s="1"/>
  <c r="L67" i="14"/>
  <c r="M67" i="14" s="1"/>
  <c r="N67" i="14"/>
  <c r="O67" i="14" s="1"/>
  <c r="P67" i="14"/>
  <c r="Q67" i="14" s="1"/>
  <c r="R67" i="14"/>
  <c r="S67" i="14" s="1"/>
  <c r="T67" i="14"/>
  <c r="U67" i="14" s="1"/>
  <c r="V67" i="14"/>
  <c r="W67" i="14" s="1"/>
  <c r="X67" i="14"/>
  <c r="Y67" i="14" s="1"/>
  <c r="Z67" i="14"/>
  <c r="AA67" i="14" s="1"/>
  <c r="AB67" i="14"/>
  <c r="AC67" i="14" s="1"/>
  <c r="AD67" i="14"/>
  <c r="AE67" i="14" s="1"/>
  <c r="AF67" i="14"/>
  <c r="AG67" i="14" s="1"/>
  <c r="AH67" i="14"/>
  <c r="AI67" i="14" s="1"/>
  <c r="D68" i="14"/>
  <c r="E68" i="14" s="1"/>
  <c r="F68" i="14"/>
  <c r="G68" i="14" s="1"/>
  <c r="H68" i="14"/>
  <c r="I68" i="14" s="1"/>
  <c r="J68" i="14"/>
  <c r="K68" i="14" s="1"/>
  <c r="L68" i="14"/>
  <c r="M68" i="14" s="1"/>
  <c r="N68" i="14"/>
  <c r="O68" i="14" s="1"/>
  <c r="P68" i="14"/>
  <c r="Q68" i="14" s="1"/>
  <c r="R68" i="14"/>
  <c r="S68" i="14" s="1"/>
  <c r="T68" i="14"/>
  <c r="U68" i="14" s="1"/>
  <c r="V68" i="14"/>
  <c r="W68" i="14" s="1"/>
  <c r="X68" i="14"/>
  <c r="Y68" i="14" s="1"/>
  <c r="Z68" i="14"/>
  <c r="AA68" i="14" s="1"/>
  <c r="AB68" i="14"/>
  <c r="AC68" i="14" s="1"/>
  <c r="AD68" i="14"/>
  <c r="AE68" i="14" s="1"/>
  <c r="AF68" i="14"/>
  <c r="AG68" i="14" s="1"/>
  <c r="AH68" i="14"/>
  <c r="AI68" i="14" s="1"/>
  <c r="D69" i="14"/>
  <c r="E69" i="14" s="1"/>
  <c r="F69" i="14"/>
  <c r="G69" i="14" s="1"/>
  <c r="H69" i="14"/>
  <c r="I69" i="14" s="1"/>
  <c r="J69" i="14"/>
  <c r="K69" i="14" s="1"/>
  <c r="L69" i="14"/>
  <c r="M69" i="14" s="1"/>
  <c r="N69" i="14"/>
  <c r="O69" i="14" s="1"/>
  <c r="P69" i="14"/>
  <c r="Q69" i="14" s="1"/>
  <c r="R69" i="14"/>
  <c r="S69" i="14" s="1"/>
  <c r="T69" i="14"/>
  <c r="U69" i="14" s="1"/>
  <c r="V69" i="14"/>
  <c r="W69" i="14" s="1"/>
  <c r="X69" i="14"/>
  <c r="Y69" i="14" s="1"/>
  <c r="Z69" i="14"/>
  <c r="AA69" i="14" s="1"/>
  <c r="AB69" i="14"/>
  <c r="AC69" i="14" s="1"/>
  <c r="AD69" i="14"/>
  <c r="AE69" i="14" s="1"/>
  <c r="AF69" i="14"/>
  <c r="AG69" i="14" s="1"/>
  <c r="AH69" i="14"/>
  <c r="AI69" i="14" s="1"/>
  <c r="D70" i="14"/>
  <c r="E70" i="14" s="1"/>
  <c r="F70" i="14"/>
  <c r="G70" i="14" s="1"/>
  <c r="H70" i="14"/>
  <c r="I70" i="14" s="1"/>
  <c r="J70" i="14"/>
  <c r="K70" i="14" s="1"/>
  <c r="L70" i="14"/>
  <c r="M70" i="14" s="1"/>
  <c r="N70" i="14"/>
  <c r="O70" i="14" s="1"/>
  <c r="P70" i="14"/>
  <c r="Q70" i="14" s="1"/>
  <c r="R70" i="14"/>
  <c r="S70" i="14" s="1"/>
  <c r="T70" i="14"/>
  <c r="U70" i="14" s="1"/>
  <c r="V70" i="14"/>
  <c r="W70" i="14" s="1"/>
  <c r="X70" i="14"/>
  <c r="Y70" i="14" s="1"/>
  <c r="Z70" i="14"/>
  <c r="AA70" i="14" s="1"/>
  <c r="AB70" i="14"/>
  <c r="AC70" i="14" s="1"/>
  <c r="AD70" i="14"/>
  <c r="AE70" i="14" s="1"/>
  <c r="AF70" i="14"/>
  <c r="AG70" i="14" s="1"/>
  <c r="AH70" i="14"/>
  <c r="AI70" i="14" s="1"/>
  <c r="D71" i="14"/>
  <c r="E71" i="14" s="1"/>
  <c r="F71" i="14"/>
  <c r="G71" i="14" s="1"/>
  <c r="H71" i="14"/>
  <c r="I71" i="14" s="1"/>
  <c r="J71" i="14"/>
  <c r="K71" i="14" s="1"/>
  <c r="L71" i="14"/>
  <c r="M71" i="14" s="1"/>
  <c r="N71" i="14"/>
  <c r="O71" i="14" s="1"/>
  <c r="P71" i="14"/>
  <c r="Q71" i="14" s="1"/>
  <c r="R71" i="14"/>
  <c r="S71" i="14" s="1"/>
  <c r="T71" i="14"/>
  <c r="U71" i="14" s="1"/>
  <c r="V71" i="14"/>
  <c r="W71" i="14" s="1"/>
  <c r="X71" i="14"/>
  <c r="Y71" i="14" s="1"/>
  <c r="Z71" i="14"/>
  <c r="AA71" i="14" s="1"/>
  <c r="AB71" i="14"/>
  <c r="AC71" i="14" s="1"/>
  <c r="AD71" i="14"/>
  <c r="AE71" i="14" s="1"/>
  <c r="AF71" i="14"/>
  <c r="AG71" i="14" s="1"/>
  <c r="AH71" i="14"/>
  <c r="AI71" i="14" s="1"/>
  <c r="D72" i="14"/>
  <c r="E72" i="14" s="1"/>
  <c r="F72" i="14"/>
  <c r="G72" i="14" s="1"/>
  <c r="H72" i="14"/>
  <c r="I72" i="14" s="1"/>
  <c r="J72" i="14"/>
  <c r="K72" i="14" s="1"/>
  <c r="L72" i="14"/>
  <c r="M72" i="14" s="1"/>
  <c r="N72" i="14"/>
  <c r="O72" i="14" s="1"/>
  <c r="P72" i="14"/>
  <c r="Q72" i="14" s="1"/>
  <c r="R72" i="14"/>
  <c r="S72" i="14" s="1"/>
  <c r="T72" i="14"/>
  <c r="U72" i="14" s="1"/>
  <c r="V72" i="14"/>
  <c r="W72" i="14" s="1"/>
  <c r="X72" i="14"/>
  <c r="Y72" i="14" s="1"/>
  <c r="Z72" i="14"/>
  <c r="AA72" i="14" s="1"/>
  <c r="AB72" i="14"/>
  <c r="AC72" i="14" s="1"/>
  <c r="AD72" i="14"/>
  <c r="AE72" i="14" s="1"/>
  <c r="AF72" i="14"/>
  <c r="AG72" i="14" s="1"/>
  <c r="AH72" i="14"/>
  <c r="AI72" i="14" s="1"/>
  <c r="D73" i="14"/>
  <c r="E73" i="14" s="1"/>
  <c r="F73" i="14"/>
  <c r="G73" i="14" s="1"/>
  <c r="H73" i="14"/>
  <c r="I73" i="14" s="1"/>
  <c r="J73" i="14"/>
  <c r="K73" i="14" s="1"/>
  <c r="L73" i="14"/>
  <c r="M73" i="14" s="1"/>
  <c r="N73" i="14"/>
  <c r="O73" i="14" s="1"/>
  <c r="P73" i="14"/>
  <c r="Q73" i="14" s="1"/>
  <c r="R73" i="14"/>
  <c r="S73" i="14" s="1"/>
  <c r="T73" i="14"/>
  <c r="U73" i="14" s="1"/>
  <c r="V73" i="14"/>
  <c r="W73" i="14" s="1"/>
  <c r="X73" i="14"/>
  <c r="Y73" i="14" s="1"/>
  <c r="Z73" i="14"/>
  <c r="AA73" i="14" s="1"/>
  <c r="AB73" i="14"/>
  <c r="AC73" i="14" s="1"/>
  <c r="AD73" i="14"/>
  <c r="AE73" i="14" s="1"/>
  <c r="AF73" i="14"/>
  <c r="AG73" i="14" s="1"/>
  <c r="AH73" i="14"/>
  <c r="AI73" i="14" s="1"/>
  <c r="D74" i="14"/>
  <c r="E74" i="14" s="1"/>
  <c r="F74" i="14"/>
  <c r="G74" i="14" s="1"/>
  <c r="H74" i="14"/>
  <c r="I74" i="14" s="1"/>
  <c r="J74" i="14"/>
  <c r="K74" i="14" s="1"/>
  <c r="L74" i="14"/>
  <c r="M74" i="14" s="1"/>
  <c r="N74" i="14"/>
  <c r="O74" i="14" s="1"/>
  <c r="P74" i="14"/>
  <c r="Q74" i="14" s="1"/>
  <c r="R74" i="14"/>
  <c r="S74" i="14" s="1"/>
  <c r="T74" i="14"/>
  <c r="U74" i="14" s="1"/>
  <c r="V74" i="14"/>
  <c r="W74" i="14" s="1"/>
  <c r="X74" i="14"/>
  <c r="Y74" i="14" s="1"/>
  <c r="Z74" i="14"/>
  <c r="AA74" i="14" s="1"/>
  <c r="AB74" i="14"/>
  <c r="AC74" i="14" s="1"/>
  <c r="AD74" i="14"/>
  <c r="AE74" i="14" s="1"/>
  <c r="AF74" i="14"/>
  <c r="AG74" i="14" s="1"/>
  <c r="AH74" i="14"/>
  <c r="AI74" i="14" s="1"/>
  <c r="D75" i="14"/>
  <c r="E75" i="14" s="1"/>
  <c r="F75" i="14"/>
  <c r="G75" i="14" s="1"/>
  <c r="H75" i="14"/>
  <c r="I75" i="14" s="1"/>
  <c r="J75" i="14"/>
  <c r="K75" i="14" s="1"/>
  <c r="L75" i="14"/>
  <c r="M75" i="14" s="1"/>
  <c r="N75" i="14"/>
  <c r="O75" i="14" s="1"/>
  <c r="P75" i="14"/>
  <c r="Q75" i="14" s="1"/>
  <c r="R75" i="14"/>
  <c r="S75" i="14" s="1"/>
  <c r="T75" i="14"/>
  <c r="U75" i="14" s="1"/>
  <c r="V75" i="14"/>
  <c r="W75" i="14" s="1"/>
  <c r="X75" i="14"/>
  <c r="Y75" i="14" s="1"/>
  <c r="Z75" i="14"/>
  <c r="AA75" i="14" s="1"/>
  <c r="AB75" i="14"/>
  <c r="AC75" i="14" s="1"/>
  <c r="AD75" i="14"/>
  <c r="AE75" i="14" s="1"/>
  <c r="AF75" i="14"/>
  <c r="AG75" i="14" s="1"/>
  <c r="AH75" i="14"/>
  <c r="AI75" i="14" s="1"/>
  <c r="B6" i="14"/>
  <c r="C6" i="14" s="1"/>
  <c r="B7" i="14"/>
  <c r="C7" i="14" s="1"/>
  <c r="B8" i="14"/>
  <c r="C8" i="14" s="1"/>
  <c r="B9" i="14"/>
  <c r="C9" i="14" s="1"/>
  <c r="B10" i="14"/>
  <c r="C10" i="14" s="1"/>
  <c r="B11" i="14"/>
  <c r="C11" i="14" s="1"/>
  <c r="B12" i="14"/>
  <c r="C12" i="14" s="1"/>
  <c r="B13" i="14"/>
  <c r="C13" i="14" s="1"/>
  <c r="B14" i="14"/>
  <c r="C14" i="14" s="1"/>
  <c r="B15" i="14"/>
  <c r="C15" i="14" s="1"/>
  <c r="B16" i="14"/>
  <c r="C16" i="14" s="1"/>
  <c r="B17" i="14"/>
  <c r="C17" i="14" s="1"/>
  <c r="B18" i="14"/>
  <c r="C18" i="14" s="1"/>
  <c r="B19" i="14"/>
  <c r="C19" i="14" s="1"/>
  <c r="B20" i="14"/>
  <c r="C20" i="14" s="1"/>
  <c r="B21" i="14"/>
  <c r="C21" i="14" s="1"/>
  <c r="B22" i="14"/>
  <c r="C22" i="14" s="1"/>
  <c r="B23" i="14"/>
  <c r="C23" i="14" s="1"/>
  <c r="B24" i="14"/>
  <c r="C24" i="14" s="1"/>
  <c r="B25" i="14"/>
  <c r="C25" i="14" s="1"/>
  <c r="B26" i="14"/>
  <c r="C26" i="14" s="1"/>
  <c r="B27" i="14"/>
  <c r="C27" i="14" s="1"/>
  <c r="B28" i="14"/>
  <c r="C28" i="14" s="1"/>
  <c r="B29" i="14"/>
  <c r="C29" i="14" s="1"/>
  <c r="B30" i="14"/>
  <c r="C30" i="14" s="1"/>
  <c r="B31" i="14"/>
  <c r="C31" i="14" s="1"/>
  <c r="B32" i="14"/>
  <c r="C32" i="14" s="1"/>
  <c r="B33" i="14"/>
  <c r="C33" i="14" s="1"/>
  <c r="B34" i="14"/>
  <c r="C34" i="14" s="1"/>
  <c r="B35" i="14"/>
  <c r="C35" i="14" s="1"/>
  <c r="B36" i="14"/>
  <c r="C36" i="14" s="1"/>
  <c r="B37" i="14"/>
  <c r="C37" i="14" s="1"/>
  <c r="B38" i="14"/>
  <c r="C38" i="14" s="1"/>
  <c r="B39" i="14"/>
  <c r="C39" i="14" s="1"/>
  <c r="B40" i="14"/>
  <c r="C40" i="14" s="1"/>
  <c r="B41" i="14"/>
  <c r="C41" i="14" s="1"/>
  <c r="B42" i="14"/>
  <c r="C42" i="14" s="1"/>
  <c r="B43" i="14"/>
  <c r="C43" i="14" s="1"/>
  <c r="B44" i="14"/>
  <c r="C44" i="14" s="1"/>
  <c r="B45" i="14"/>
  <c r="C45" i="14" s="1"/>
  <c r="B46" i="14"/>
  <c r="C46" i="14" s="1"/>
  <c r="B47" i="14"/>
  <c r="C47" i="14" s="1"/>
  <c r="B48" i="14"/>
  <c r="C48" i="14" s="1"/>
  <c r="B49" i="14"/>
  <c r="C49" i="14" s="1"/>
  <c r="B50" i="14"/>
  <c r="C50" i="14" s="1"/>
  <c r="B51" i="14"/>
  <c r="C51" i="14" s="1"/>
  <c r="B52" i="14"/>
  <c r="C52" i="14" s="1"/>
  <c r="B53" i="14"/>
  <c r="C53" i="14" s="1"/>
  <c r="B54" i="14"/>
  <c r="C54" i="14" s="1"/>
  <c r="B55" i="14"/>
  <c r="C55" i="14" s="1"/>
  <c r="B56" i="14"/>
  <c r="C56" i="14" s="1"/>
  <c r="B57" i="14"/>
  <c r="C57" i="14" s="1"/>
  <c r="B58" i="14"/>
  <c r="C58" i="14" s="1"/>
  <c r="B59" i="14"/>
  <c r="C59" i="14" s="1"/>
  <c r="B60" i="14"/>
  <c r="C60" i="14" s="1"/>
  <c r="B61" i="14"/>
  <c r="C61" i="14" s="1"/>
  <c r="B62" i="14"/>
  <c r="C62" i="14" s="1"/>
  <c r="B63" i="14"/>
  <c r="C63" i="14" s="1"/>
  <c r="B64" i="14"/>
  <c r="C64" i="14" s="1"/>
  <c r="B65" i="14"/>
  <c r="C65" i="14" s="1"/>
  <c r="B66" i="14"/>
  <c r="C66" i="14" s="1"/>
  <c r="B67" i="14"/>
  <c r="C67" i="14" s="1"/>
  <c r="B68" i="14"/>
  <c r="C68" i="14" s="1"/>
  <c r="B69" i="14"/>
  <c r="C69" i="14" s="1"/>
  <c r="B70" i="14"/>
  <c r="C70" i="14" s="1"/>
  <c r="B71" i="14"/>
  <c r="C71" i="14" s="1"/>
  <c r="B72" i="14"/>
  <c r="C72" i="14" s="1"/>
  <c r="B73" i="14"/>
  <c r="C73" i="14" s="1"/>
  <c r="B74" i="14"/>
  <c r="C74" i="14" s="1"/>
  <c r="B75" i="14"/>
  <c r="C75" i="14" s="1"/>
  <c r="B35" i="18" l="1"/>
  <c r="D35" i="18"/>
  <c r="D77" i="18" s="1"/>
  <c r="F35" i="18"/>
  <c r="F77" i="18" s="1"/>
  <c r="H35" i="18"/>
  <c r="H77" i="18" s="1"/>
  <c r="J35" i="18"/>
  <c r="J77" i="18" s="1"/>
  <c r="L35" i="18"/>
  <c r="L77" i="18" s="1"/>
  <c r="N35" i="18"/>
  <c r="N77" i="18" s="1"/>
  <c r="P35" i="18"/>
  <c r="P77" i="18" s="1"/>
  <c r="S35" i="18"/>
  <c r="S77" i="18" s="1"/>
  <c r="T35" i="18"/>
  <c r="T77" i="18" s="1"/>
  <c r="W35" i="18"/>
  <c r="W77" i="18" s="1"/>
  <c r="X35" i="18"/>
  <c r="X77" i="18" s="1"/>
  <c r="Z35" i="18"/>
  <c r="AB35" i="18"/>
  <c r="AB77" i="18" s="1"/>
  <c r="AE35" i="18"/>
  <c r="AF35" i="18"/>
  <c r="AH35" i="18"/>
  <c r="AH77" i="18" s="1"/>
  <c r="AJ35" i="18"/>
  <c r="AJ77" i="18" s="1"/>
  <c r="AD35" i="18"/>
  <c r="R35" i="18"/>
  <c r="R77" i="18" s="1"/>
  <c r="V35" i="18"/>
  <c r="V77" i="18" s="1"/>
  <c r="AF77" i="18"/>
  <c r="Y5" i="18"/>
  <c r="AK5" i="18"/>
  <c r="K5" i="18"/>
  <c r="G5" i="18"/>
  <c r="O5" i="18"/>
  <c r="AC5" i="18"/>
  <c r="I5" i="18"/>
  <c r="M5" i="18"/>
  <c r="B77" i="18"/>
  <c r="C5" i="18"/>
  <c r="Q5" i="18"/>
  <c r="AG5" i="18"/>
  <c r="AI5" i="18"/>
  <c r="Z77" i="18"/>
  <c r="AA5" i="18"/>
  <c r="E5" i="18"/>
  <c r="U5" i="18"/>
  <c r="T27" i="17"/>
  <c r="AH27" i="17"/>
  <c r="B27" i="17"/>
  <c r="N27" i="17"/>
  <c r="Z27" i="17"/>
  <c r="H27" i="17"/>
  <c r="F27" i="17"/>
  <c r="M27" i="17"/>
  <c r="R27" i="17"/>
  <c r="Y27" i="17"/>
  <c r="AF27" i="17"/>
  <c r="D27" i="17"/>
  <c r="J27" i="17"/>
  <c r="P27" i="17"/>
  <c r="V27" i="17"/>
  <c r="AB27" i="17"/>
  <c r="AE27" i="17"/>
  <c r="B23" i="15"/>
  <c r="AD27" i="17"/>
  <c r="X27" i="17"/>
  <c r="L27" i="17"/>
  <c r="G5" i="17"/>
  <c r="S5" i="17"/>
  <c r="AG5" i="17"/>
  <c r="C5" i="17"/>
  <c r="I5" i="17"/>
  <c r="O5" i="17"/>
  <c r="U5" i="17"/>
  <c r="AA5" i="17"/>
  <c r="AI5" i="17"/>
  <c r="E5" i="17"/>
  <c r="K5" i="17"/>
  <c r="Q5" i="17"/>
  <c r="W5" i="17"/>
  <c r="AC5" i="17"/>
  <c r="AD23" i="15"/>
  <c r="AH23" i="15"/>
  <c r="AF23" i="15"/>
  <c r="AE10" i="15"/>
  <c r="AB23" i="15"/>
  <c r="Z23" i="15"/>
  <c r="X23" i="15"/>
  <c r="V23" i="15"/>
  <c r="T23" i="15"/>
  <c r="R23" i="15"/>
  <c r="P23" i="15"/>
  <c r="N23" i="15"/>
  <c r="L23" i="15"/>
  <c r="J23" i="15"/>
  <c r="H23" i="15"/>
  <c r="F23" i="15"/>
  <c r="G9" i="15"/>
  <c r="D23" i="15"/>
  <c r="AA76" i="14"/>
  <c r="S76" i="14"/>
  <c r="AI76" i="14"/>
  <c r="AC76" i="14"/>
  <c r="AG76" i="14"/>
  <c r="Q76" i="14"/>
  <c r="U76" i="14"/>
  <c r="AE76" i="14"/>
  <c r="Y76" i="14"/>
  <c r="W76" i="14"/>
  <c r="G5" i="15"/>
  <c r="M5" i="15"/>
  <c r="M23" i="15" s="1"/>
  <c r="S5" i="15"/>
  <c r="S23" i="15" s="1"/>
  <c r="Y5" i="15"/>
  <c r="Y23" i="15" s="1"/>
  <c r="AE5" i="15"/>
  <c r="C5" i="15"/>
  <c r="C23" i="15" s="1"/>
  <c r="I5" i="15"/>
  <c r="I23" i="15" s="1"/>
  <c r="O5" i="15"/>
  <c r="O23" i="15" s="1"/>
  <c r="U5" i="15"/>
  <c r="U23" i="15" s="1"/>
  <c r="AA5" i="15"/>
  <c r="AA23" i="15" s="1"/>
  <c r="AG5" i="15"/>
  <c r="AG23" i="15" s="1"/>
  <c r="E5" i="15"/>
  <c r="E23" i="15" s="1"/>
  <c r="K5" i="15"/>
  <c r="K23" i="15" s="1"/>
  <c r="Q5" i="15"/>
  <c r="Q23" i="15" s="1"/>
  <c r="W5" i="15"/>
  <c r="W23" i="15" s="1"/>
  <c r="AC5" i="15"/>
  <c r="AC23" i="15" s="1"/>
  <c r="AI5" i="15"/>
  <c r="AI23" i="15" s="1"/>
  <c r="O76" i="14"/>
  <c r="K76" i="14"/>
  <c r="I76" i="14"/>
  <c r="G76" i="14"/>
  <c r="M76" i="14"/>
  <c r="E76" i="14"/>
  <c r="G23" i="15" l="1"/>
  <c r="Y35" i="18"/>
  <c r="Y77" i="18" s="1"/>
  <c r="AG35" i="18"/>
  <c r="AG77" i="18" s="1"/>
  <c r="I35" i="18"/>
  <c r="I77" i="18" s="1"/>
  <c r="G35" i="18"/>
  <c r="G77" i="18" s="1"/>
  <c r="E35" i="18"/>
  <c r="E77" i="18" s="1"/>
  <c r="Q35" i="18"/>
  <c r="Q77" i="18" s="1"/>
  <c r="AA35" i="18"/>
  <c r="AA77" i="18" s="1"/>
  <c r="C35" i="18"/>
  <c r="C77" i="18" s="1"/>
  <c r="AC35" i="18"/>
  <c r="AC77" i="18" s="1"/>
  <c r="K35" i="18"/>
  <c r="K77" i="18" s="1"/>
  <c r="U35" i="18"/>
  <c r="U77" i="18" s="1"/>
  <c r="AI35" i="18"/>
  <c r="AI77" i="18" s="1"/>
  <c r="M35" i="18"/>
  <c r="M77" i="18" s="1"/>
  <c r="O35" i="18"/>
  <c r="O77" i="18" s="1"/>
  <c r="AK35" i="18"/>
  <c r="AK77" i="18" s="1"/>
  <c r="AC27" i="17"/>
  <c r="W27" i="17"/>
  <c r="U27" i="17"/>
  <c r="AG27" i="17"/>
  <c r="AA27" i="17"/>
  <c r="Q27" i="17"/>
  <c r="O27" i="17"/>
  <c r="S27" i="17"/>
  <c r="K27" i="17"/>
  <c r="I27" i="17"/>
  <c r="G27" i="17"/>
  <c r="E27" i="17"/>
  <c r="C27" i="17"/>
  <c r="AI27" i="17"/>
  <c r="AE23" i="15"/>
  <c r="F76" i="14" l="1"/>
  <c r="H76" i="14"/>
  <c r="J76" i="14"/>
  <c r="L76" i="14"/>
  <c r="N76" i="14"/>
  <c r="P76" i="14"/>
  <c r="R76" i="14"/>
  <c r="T76" i="14"/>
  <c r="V76" i="14"/>
  <c r="X76" i="14"/>
  <c r="Z76" i="14"/>
  <c r="AB76" i="14"/>
  <c r="AD76" i="14"/>
  <c r="AF76" i="14"/>
  <c r="AH76" i="14"/>
  <c r="D76" i="14"/>
  <c r="B5" i="14"/>
  <c r="B76" i="14" l="1"/>
  <c r="C5" i="14"/>
  <c r="C76" i="14" s="1"/>
  <c r="Z1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8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44" i="1"/>
  <c r="Y45" i="1"/>
  <c r="Y46" i="1"/>
  <c r="Y47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5" i="1"/>
  <c r="Y146" i="1"/>
  <c r="Y143" i="1"/>
  <c r="Y144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Z1603" i="1" s="1"/>
  <c r="Y1590" i="1"/>
  <c r="Y1591" i="1"/>
  <c r="Y1592" i="1"/>
  <c r="Z1606" i="1" s="1"/>
  <c r="Y1593" i="1"/>
  <c r="Y1594" i="1"/>
  <c r="Y1595" i="1"/>
  <c r="Z1609" i="1" s="1"/>
  <c r="Y1596" i="1"/>
  <c r="Y1597" i="1"/>
  <c r="Y1598" i="1"/>
  <c r="Z1612" i="1" s="1"/>
  <c r="Y1599" i="1"/>
  <c r="Y1600" i="1"/>
  <c r="Y1601" i="1"/>
  <c r="Y1615" i="1"/>
  <c r="Y1616" i="1"/>
  <c r="Y1617" i="1"/>
  <c r="Z1618" i="1" s="1"/>
  <c r="Y1619" i="1"/>
  <c r="Z1619" i="1" s="1"/>
  <c r="Y1620" i="1"/>
  <c r="Z1620" i="1" s="1"/>
  <c r="Y1621" i="1"/>
  <c r="Z1621" i="1" s="1"/>
  <c r="Y1622" i="1"/>
  <c r="Z1622" i="1" s="1"/>
  <c r="Y1623" i="1"/>
  <c r="Z1623" i="1" s="1"/>
  <c r="Y1624" i="1"/>
  <c r="Z1624" i="1" s="1"/>
  <c r="Y1625" i="1"/>
  <c r="Z1625" i="1" s="1"/>
  <c r="Y1626" i="1"/>
  <c r="Z1626" i="1" s="1"/>
  <c r="Y1627" i="1"/>
  <c r="Z1627" i="1" s="1"/>
  <c r="Y1628" i="1"/>
  <c r="Z1628" i="1" s="1"/>
  <c r="Y1629" i="1"/>
  <c r="Z1629" i="1" s="1"/>
  <c r="Y1630" i="1"/>
  <c r="Z1630" i="1" s="1"/>
  <c r="Y1631" i="1"/>
  <c r="Z1631" i="1" s="1"/>
  <c r="Y1632" i="1"/>
  <c r="Z1632" i="1" s="1"/>
  <c r="Y1633" i="1"/>
  <c r="Z1633" i="1" s="1"/>
  <c r="Y1634" i="1"/>
  <c r="Z1634" i="1" s="1"/>
  <c r="Y1635" i="1"/>
  <c r="Z1635" i="1" s="1"/>
  <c r="Y1636" i="1"/>
  <c r="Z1636" i="1" s="1"/>
  <c r="Y1637" i="1"/>
  <c r="Z1637" i="1" s="1"/>
  <c r="Y1638" i="1"/>
  <c r="Z1638" i="1" s="1"/>
  <c r="Y1639" i="1"/>
  <c r="Z1639" i="1" s="1"/>
  <c r="Y1640" i="1"/>
  <c r="Z1640" i="1" s="1"/>
  <c r="Y1641" i="1"/>
  <c r="Z1641" i="1" s="1"/>
  <c r="Y1642" i="1"/>
  <c r="Z1642" i="1" s="1"/>
  <c r="Y1643" i="1"/>
  <c r="Z1643" i="1" s="1"/>
  <c r="Y1644" i="1"/>
  <c r="Z1644" i="1" s="1"/>
  <c r="Y1645" i="1"/>
  <c r="Z1645" i="1" s="1"/>
  <c r="Y1646" i="1"/>
  <c r="Z1646" i="1" s="1"/>
  <c r="Y1647" i="1"/>
  <c r="Z1647" i="1" s="1"/>
  <c r="Y1648" i="1"/>
  <c r="Z1648" i="1" s="1"/>
  <c r="Y1649" i="1"/>
  <c r="Z1649" i="1" s="1"/>
  <c r="Y1650" i="1"/>
  <c r="Z1650" i="1" s="1"/>
  <c r="Y1651" i="1"/>
  <c r="Z1651" i="1" s="1"/>
  <c r="Y1652" i="1"/>
  <c r="Z1652" i="1" s="1"/>
  <c r="Y1653" i="1"/>
  <c r="Z1653" i="1" s="1"/>
  <c r="Y1654" i="1"/>
  <c r="Z1654" i="1" s="1"/>
  <c r="Y1655" i="1"/>
  <c r="Z1655" i="1" s="1"/>
  <c r="Y1656" i="1"/>
  <c r="Z1656" i="1" s="1"/>
  <c r="Y1657" i="1"/>
  <c r="Z1657" i="1" s="1"/>
  <c r="Y1658" i="1"/>
  <c r="Z1658" i="1" s="1"/>
  <c r="Y1659" i="1"/>
  <c r="Z1659" i="1" s="1"/>
  <c r="Y1660" i="1"/>
  <c r="Z1660" i="1" s="1"/>
  <c r="Y1661" i="1"/>
  <c r="Z1661" i="1" s="1"/>
  <c r="Y1662" i="1"/>
  <c r="Z1662" i="1" s="1"/>
  <c r="Y1663" i="1"/>
  <c r="Z1663" i="1" s="1"/>
  <c r="Y1664" i="1"/>
  <c r="Z1664" i="1" s="1"/>
  <c r="Y1665" i="1"/>
  <c r="Z1665" i="1" s="1"/>
  <c r="Y1666" i="1"/>
  <c r="Z1666" i="1" s="1"/>
  <c r="Y1667" i="1"/>
  <c r="Z1667" i="1" s="1"/>
  <c r="Y1668" i="1"/>
  <c r="Z1668" i="1" s="1"/>
  <c r="Y1669" i="1"/>
  <c r="Z1669" i="1" s="1"/>
  <c r="Y1670" i="1"/>
  <c r="Z1670" i="1" s="1"/>
  <c r="Y1671" i="1"/>
  <c r="Z1671" i="1" s="1"/>
  <c r="Y1672" i="1"/>
  <c r="Z1672" i="1" s="1"/>
  <c r="Y1673" i="1"/>
  <c r="Z1673" i="1" s="1"/>
  <c r="Y1674" i="1"/>
  <c r="Z1674" i="1" s="1"/>
  <c r="Y1675" i="1"/>
  <c r="Z1675" i="1" s="1"/>
  <c r="Y1676" i="1"/>
  <c r="Z1676" i="1" s="1"/>
  <c r="Y1677" i="1"/>
  <c r="Z1677" i="1" s="1"/>
  <c r="Y1678" i="1"/>
  <c r="Z1678" i="1" s="1"/>
  <c r="Y1679" i="1"/>
  <c r="Z1679" i="1" s="1"/>
  <c r="Y1680" i="1"/>
  <c r="Z1680" i="1" s="1"/>
  <c r="Y1681" i="1"/>
  <c r="Z1681" i="1" s="1"/>
  <c r="Y1682" i="1"/>
  <c r="Z1682" i="1" s="1"/>
  <c r="Y1683" i="1"/>
  <c r="Z1683" i="1" s="1"/>
  <c r="Y1684" i="1"/>
  <c r="Z1684" i="1" s="1"/>
  <c r="Y1685" i="1"/>
  <c r="Z1685" i="1" s="1"/>
  <c r="Y1686" i="1"/>
  <c r="Z1686" i="1" s="1"/>
  <c r="Y1687" i="1"/>
  <c r="Z1687" i="1" s="1"/>
  <c r="Y1688" i="1"/>
  <c r="Z1688" i="1" s="1"/>
  <c r="Y1689" i="1"/>
  <c r="Z1689" i="1" s="1"/>
  <c r="Y1690" i="1"/>
  <c r="Z1690" i="1" s="1"/>
  <c r="Y1691" i="1"/>
  <c r="Z1691" i="1" s="1"/>
  <c r="Y1692" i="1"/>
  <c r="Z1692" i="1" s="1"/>
  <c r="Y1693" i="1"/>
  <c r="Z1693" i="1" s="1"/>
  <c r="Y1694" i="1"/>
  <c r="Z1694" i="1" s="1"/>
  <c r="Y1695" i="1"/>
  <c r="Z1695" i="1" s="1"/>
  <c r="Y1696" i="1"/>
  <c r="Z1696" i="1" s="1"/>
  <c r="Y1697" i="1"/>
  <c r="Z1697" i="1" s="1"/>
  <c r="Y1698" i="1"/>
  <c r="Z1698" i="1" s="1"/>
  <c r="Y1699" i="1"/>
  <c r="Z1699" i="1" s="1"/>
  <c r="Y1700" i="1"/>
  <c r="Z1700" i="1" s="1"/>
  <c r="Y1701" i="1"/>
  <c r="Z1701" i="1" s="1"/>
  <c r="Y1702" i="1"/>
  <c r="Z1702" i="1" s="1"/>
  <c r="Y1703" i="1"/>
  <c r="Z1703" i="1" s="1"/>
  <c r="Y1704" i="1"/>
  <c r="Z1704" i="1" s="1"/>
  <c r="Y1705" i="1"/>
  <c r="Z1705" i="1" s="1"/>
  <c r="Y1706" i="1"/>
  <c r="Z1706" i="1" s="1"/>
  <c r="Y1707" i="1"/>
  <c r="Z1707" i="1" s="1"/>
  <c r="Y1708" i="1"/>
  <c r="Z1708" i="1" s="1"/>
  <c r="Y1709" i="1"/>
  <c r="Z1709" i="1" s="1"/>
  <c r="Y1710" i="1"/>
  <c r="Z1710" i="1" s="1"/>
  <c r="Y1711" i="1"/>
  <c r="Z1711" i="1" s="1"/>
  <c r="Y1712" i="1"/>
  <c r="Z1712" i="1" s="1"/>
  <c r="Y1713" i="1"/>
  <c r="Z1713" i="1" s="1"/>
  <c r="Y1714" i="1"/>
  <c r="Z1714" i="1" s="1"/>
  <c r="Y1715" i="1"/>
  <c r="Z1715" i="1" s="1"/>
  <c r="Y1716" i="1"/>
  <c r="Z1716" i="1" s="1"/>
  <c r="Y1717" i="1"/>
  <c r="Z1717" i="1" s="1"/>
  <c r="Y1718" i="1"/>
  <c r="Z1718" i="1" s="1"/>
  <c r="Y1719" i="1"/>
  <c r="Z1719" i="1" s="1"/>
  <c r="Y1720" i="1"/>
  <c r="Z1720" i="1" s="1"/>
  <c r="Y1721" i="1"/>
  <c r="Z1721" i="1" s="1"/>
  <c r="Y1722" i="1"/>
  <c r="Z1722" i="1" s="1"/>
  <c r="Y1723" i="1"/>
  <c r="Z1723" i="1" s="1"/>
  <c r="Y1724" i="1"/>
  <c r="Z1724" i="1" s="1"/>
  <c r="Y1725" i="1"/>
  <c r="Z1725" i="1" s="1"/>
  <c r="Y1726" i="1"/>
  <c r="Z1726" i="1" s="1"/>
  <c r="Y1727" i="1"/>
  <c r="Z1727" i="1" s="1"/>
  <c r="Y1728" i="1"/>
  <c r="Z1728" i="1" s="1"/>
  <c r="Y1729" i="1"/>
  <c r="Z1729" i="1" s="1"/>
  <c r="Y1730" i="1"/>
  <c r="Z1730" i="1" s="1"/>
  <c r="Y1731" i="1"/>
  <c r="Z1731" i="1" s="1"/>
  <c r="Y1732" i="1"/>
  <c r="Z1732" i="1" s="1"/>
  <c r="Y1733" i="1"/>
  <c r="Z1733" i="1" s="1"/>
  <c r="Y1734" i="1"/>
  <c r="Z1734" i="1" s="1"/>
  <c r="Y1735" i="1"/>
  <c r="Z1735" i="1" s="1"/>
  <c r="Y1736" i="1"/>
  <c r="Z1736" i="1" s="1"/>
  <c r="Y1737" i="1"/>
  <c r="Z1737" i="1" s="1"/>
  <c r="Y1738" i="1"/>
  <c r="Z1738" i="1" s="1"/>
  <c r="Y1739" i="1"/>
  <c r="Z1739" i="1" s="1"/>
  <c r="Y1740" i="1"/>
  <c r="Z1740" i="1" s="1"/>
  <c r="Y1741" i="1"/>
  <c r="Z1741" i="1" s="1"/>
  <c r="Y1742" i="1"/>
  <c r="Z1742" i="1" s="1"/>
  <c r="Y1743" i="1"/>
  <c r="Z1743" i="1" s="1"/>
  <c r="Y1744" i="1"/>
  <c r="Z1744" i="1" s="1"/>
  <c r="Y1745" i="1"/>
  <c r="Z1745" i="1" s="1"/>
  <c r="Y1746" i="1"/>
  <c r="Z1746" i="1" s="1"/>
  <c r="Y1747" i="1"/>
  <c r="Z1747" i="1" s="1"/>
  <c r="Y1748" i="1"/>
  <c r="Z1748" i="1" s="1"/>
  <c r="Y1749" i="1"/>
  <c r="Z1749" i="1" s="1"/>
  <c r="Y1750" i="1"/>
  <c r="Z1750" i="1" s="1"/>
  <c r="Y1751" i="1"/>
  <c r="Z1751" i="1" s="1"/>
  <c r="Y1752" i="1"/>
  <c r="Z1752" i="1" s="1"/>
  <c r="Y1753" i="1"/>
  <c r="Z1753" i="1" s="1"/>
  <c r="Y1754" i="1"/>
  <c r="Z1754" i="1" s="1"/>
  <c r="Y1755" i="1"/>
  <c r="Z1755" i="1" s="1"/>
  <c r="Y1756" i="1"/>
  <c r="Z1756" i="1" s="1"/>
  <c r="Y1757" i="1"/>
  <c r="Z1757" i="1" s="1"/>
  <c r="Y1758" i="1"/>
  <c r="Z1758" i="1" s="1"/>
  <c r="Y1759" i="1"/>
  <c r="Z1759" i="1" s="1"/>
  <c r="Y1760" i="1"/>
  <c r="Z1760" i="1" s="1"/>
  <c r="Y1761" i="1"/>
  <c r="Z1761" i="1" s="1"/>
  <c r="Y1762" i="1"/>
  <c r="Z1762" i="1" s="1"/>
  <c r="Y1763" i="1"/>
  <c r="Z1763" i="1" s="1"/>
  <c r="Y1764" i="1"/>
  <c r="Z1764" i="1" s="1"/>
  <c r="Y1765" i="1"/>
  <c r="Z1765" i="1" s="1"/>
  <c r="Y1766" i="1"/>
  <c r="Z1766" i="1" s="1"/>
  <c r="Y1767" i="1"/>
  <c r="Z1767" i="1" s="1"/>
  <c r="Y1768" i="1"/>
  <c r="Z1768" i="1" s="1"/>
  <c r="Y1769" i="1"/>
  <c r="Z1769" i="1" s="1"/>
  <c r="Y1770" i="1"/>
  <c r="Z1770" i="1" s="1"/>
  <c r="Y1771" i="1"/>
  <c r="Z1771" i="1" s="1"/>
  <c r="Y1772" i="1"/>
  <c r="Z1772" i="1" s="1"/>
  <c r="Y1773" i="1"/>
  <c r="Z1773" i="1" s="1"/>
  <c r="Y1774" i="1"/>
  <c r="Z1774" i="1" s="1"/>
  <c r="Y1775" i="1"/>
  <c r="Z1775" i="1" s="1"/>
  <c r="Y1776" i="1"/>
  <c r="Z1776" i="1" s="1"/>
  <c r="Y1777" i="1"/>
  <c r="Z1777" i="1" s="1"/>
  <c r="Y1778" i="1"/>
  <c r="Z1778" i="1" s="1"/>
  <c r="Y1779" i="1"/>
  <c r="Z1779" i="1" s="1"/>
  <c r="Y1780" i="1"/>
  <c r="Z1780" i="1" s="1"/>
  <c r="Y1781" i="1"/>
  <c r="Z1781" i="1" s="1"/>
  <c r="Y1782" i="1"/>
  <c r="Z1782" i="1" s="1"/>
  <c r="Y1783" i="1"/>
  <c r="Z1783" i="1" s="1"/>
  <c r="Y1784" i="1"/>
  <c r="Z1784" i="1" s="1"/>
  <c r="Y1785" i="1"/>
  <c r="Z1785" i="1" s="1"/>
  <c r="Y1786" i="1"/>
  <c r="Z1786" i="1" s="1"/>
  <c r="Y1787" i="1"/>
  <c r="Z1787" i="1" s="1"/>
  <c r="Y1788" i="1"/>
  <c r="Z1788" i="1" s="1"/>
  <c r="Y1789" i="1"/>
  <c r="Z1789" i="1" s="1"/>
  <c r="Y1790" i="1"/>
  <c r="Z1790" i="1" s="1"/>
  <c r="Y1791" i="1"/>
  <c r="Z1791" i="1" s="1"/>
  <c r="Y1792" i="1"/>
  <c r="Z1792" i="1" s="1"/>
  <c r="Y1793" i="1"/>
  <c r="Z1793" i="1" s="1"/>
  <c r="Y1794" i="1"/>
  <c r="Z1794" i="1" s="1"/>
  <c r="Y1795" i="1"/>
  <c r="Z1795" i="1" s="1"/>
  <c r="Y1796" i="1"/>
  <c r="Z1796" i="1" s="1"/>
  <c r="Y1797" i="1"/>
  <c r="Z1797" i="1" s="1"/>
  <c r="Y1798" i="1"/>
  <c r="Z1798" i="1" s="1"/>
  <c r="Y1799" i="1"/>
  <c r="Z1799" i="1" s="1"/>
  <c r="Y1800" i="1"/>
  <c r="Z1800" i="1" s="1"/>
  <c r="Y1801" i="1"/>
  <c r="Z1801" i="1" s="1"/>
  <c r="Y1802" i="1"/>
  <c r="Z1802" i="1" s="1"/>
  <c r="Y1803" i="1"/>
  <c r="Z1803" i="1" s="1"/>
  <c r="Y1804" i="1"/>
  <c r="Z1804" i="1" s="1"/>
  <c r="Y1805" i="1"/>
  <c r="Z1805" i="1" s="1"/>
  <c r="Y1806" i="1"/>
  <c r="Z1806" i="1" s="1"/>
  <c r="Y1807" i="1"/>
  <c r="Z1807" i="1" s="1"/>
  <c r="Y1808" i="1"/>
  <c r="Z1808" i="1" s="1"/>
  <c r="Y1809" i="1"/>
  <c r="Z1809" i="1" s="1"/>
  <c r="Y1810" i="1"/>
  <c r="Z1810" i="1" s="1"/>
  <c r="Y1811" i="1"/>
  <c r="Z1811" i="1" s="1"/>
  <c r="Y1812" i="1"/>
  <c r="Z1812" i="1" s="1"/>
  <c r="Y1813" i="1"/>
  <c r="Z1813" i="1" s="1"/>
  <c r="Y1814" i="1"/>
  <c r="Z1814" i="1" s="1"/>
  <c r="Y1815" i="1"/>
  <c r="Z1815" i="1" s="1"/>
  <c r="Y1816" i="1"/>
  <c r="Z1816" i="1" s="1"/>
  <c r="Y1817" i="1"/>
  <c r="Z1817" i="1" s="1"/>
  <c r="Y1818" i="1"/>
  <c r="Z1818" i="1" s="1"/>
  <c r="Y1819" i="1"/>
  <c r="Z1819" i="1" s="1"/>
  <c r="Y1820" i="1"/>
  <c r="Z1820" i="1" s="1"/>
  <c r="Y1821" i="1"/>
  <c r="Z1821" i="1" s="1"/>
  <c r="Y1822" i="1"/>
  <c r="Z1822" i="1" s="1"/>
  <c r="Y1823" i="1"/>
  <c r="Z1823" i="1" s="1"/>
  <c r="Y1824" i="1"/>
  <c r="Z1824" i="1" s="1"/>
  <c r="Y1825" i="1"/>
  <c r="Z1825" i="1" s="1"/>
  <c r="Y1826" i="1"/>
  <c r="Z1826" i="1" s="1"/>
  <c r="Y1827" i="1"/>
  <c r="Z1827" i="1" s="1"/>
  <c r="Y1828" i="1"/>
  <c r="Z1828" i="1" s="1"/>
  <c r="Y1829" i="1"/>
  <c r="Z1829" i="1" s="1"/>
  <c r="Y1830" i="1"/>
  <c r="Z1830" i="1" s="1"/>
  <c r="Y1831" i="1"/>
  <c r="Z1831" i="1" s="1"/>
  <c r="Y1832" i="1"/>
  <c r="Z1832" i="1" s="1"/>
  <c r="Y1833" i="1"/>
  <c r="Z1833" i="1" s="1"/>
  <c r="Y1834" i="1"/>
  <c r="Z1834" i="1" s="1"/>
  <c r="Y1835" i="1"/>
  <c r="Z1835" i="1" s="1"/>
  <c r="Y1836" i="1"/>
  <c r="Z1836" i="1" s="1"/>
  <c r="Y1837" i="1"/>
  <c r="Z1837" i="1" s="1"/>
  <c r="Y1838" i="1"/>
  <c r="Z1838" i="1" s="1"/>
  <c r="Y1839" i="1"/>
  <c r="Z1839" i="1" s="1"/>
  <c r="Y1840" i="1"/>
  <c r="Z1840" i="1" s="1"/>
  <c r="Y1841" i="1"/>
  <c r="Z1841" i="1" s="1"/>
  <c r="Y1842" i="1"/>
  <c r="Z1842" i="1" s="1"/>
  <c r="Y1843" i="1"/>
  <c r="Z1843" i="1" s="1"/>
  <c r="Y1844" i="1"/>
  <c r="Z1844" i="1" s="1"/>
  <c r="Y1845" i="1"/>
  <c r="Z1845" i="1" s="1"/>
  <c r="Y1846" i="1"/>
  <c r="Z1846" i="1" s="1"/>
  <c r="Y1847" i="1"/>
  <c r="Z1847" i="1" s="1"/>
  <c r="Y1848" i="1"/>
  <c r="Z1848" i="1" s="1"/>
  <c r="Y1849" i="1"/>
  <c r="Z1849" i="1" s="1"/>
  <c r="Y1850" i="1"/>
  <c r="Z1850" i="1" s="1"/>
  <c r="Y1851" i="1"/>
  <c r="Z1851" i="1" s="1"/>
  <c r="Y1852" i="1"/>
  <c r="Z1852" i="1" s="1"/>
  <c r="Y1853" i="1"/>
  <c r="Z1853" i="1" s="1"/>
  <c r="Y1854" i="1"/>
  <c r="Z1854" i="1" s="1"/>
  <c r="Y1855" i="1"/>
  <c r="Z1855" i="1" s="1"/>
  <c r="Y1856" i="1"/>
  <c r="Z1856" i="1" s="1"/>
  <c r="Y1857" i="1"/>
  <c r="Z1857" i="1" s="1"/>
  <c r="Y1858" i="1"/>
  <c r="Z1858" i="1" s="1"/>
  <c r="Y1859" i="1"/>
  <c r="Z1859" i="1" s="1"/>
  <c r="Y1860" i="1"/>
  <c r="Z1860" i="1" s="1"/>
  <c r="Y1861" i="1"/>
  <c r="Z1861" i="1" s="1"/>
  <c r="Y1862" i="1"/>
  <c r="Z1862" i="1" s="1"/>
  <c r="Y1863" i="1"/>
  <c r="Z1863" i="1" s="1"/>
  <c r="Y1864" i="1"/>
  <c r="Z1864" i="1" s="1"/>
  <c r="Y1865" i="1"/>
  <c r="Z1865" i="1" s="1"/>
  <c r="Y1866" i="1"/>
  <c r="Z1866" i="1" s="1"/>
  <c r="Y1867" i="1"/>
  <c r="Z1867" i="1" s="1"/>
  <c r="Y1868" i="1"/>
  <c r="Z1868" i="1" s="1"/>
  <c r="Y1869" i="1"/>
  <c r="Z1869" i="1" s="1"/>
  <c r="Y1870" i="1"/>
  <c r="Z1870" i="1" s="1"/>
  <c r="Y1871" i="1"/>
  <c r="Z1871" i="1" s="1"/>
  <c r="Y1872" i="1"/>
  <c r="Z1872" i="1" s="1"/>
  <c r="Y1873" i="1"/>
  <c r="Z1873" i="1" s="1"/>
  <c r="Y1874" i="1"/>
  <c r="Z1874" i="1" s="1"/>
  <c r="Y1875" i="1"/>
  <c r="Z1875" i="1" s="1"/>
  <c r="Y1876" i="1"/>
  <c r="Z1876" i="1" s="1"/>
  <c r="Y1877" i="1"/>
  <c r="Z1877" i="1" s="1"/>
  <c r="Y1878" i="1"/>
  <c r="Z1878" i="1" s="1"/>
  <c r="Y1879" i="1"/>
  <c r="Z1879" i="1" s="1"/>
  <c r="Y1880" i="1"/>
  <c r="Z1880" i="1" s="1"/>
  <c r="Y1881" i="1"/>
  <c r="Z1881" i="1" s="1"/>
  <c r="Y1882" i="1"/>
  <c r="Z1882" i="1" s="1"/>
  <c r="Y1883" i="1"/>
  <c r="Z1883" i="1" s="1"/>
  <c r="Y1884" i="1"/>
  <c r="Z1884" i="1" s="1"/>
  <c r="Y1885" i="1"/>
  <c r="Z1885" i="1" s="1"/>
  <c r="Y1886" i="1"/>
  <c r="Z1886" i="1" s="1"/>
  <c r="Y1887" i="1"/>
  <c r="Z1887" i="1" s="1"/>
  <c r="Y1888" i="1"/>
  <c r="Z1888" i="1" s="1"/>
  <c r="Y1889" i="1"/>
  <c r="Z1889" i="1" s="1"/>
  <c r="Y1890" i="1"/>
  <c r="Z1890" i="1" s="1"/>
  <c r="Y1891" i="1"/>
  <c r="Z1891" i="1" s="1"/>
  <c r="Y1892" i="1"/>
  <c r="Z1892" i="1" s="1"/>
  <c r="Y1893" i="1"/>
  <c r="Z1893" i="1" s="1"/>
  <c r="Y1894" i="1"/>
  <c r="Z1894" i="1" s="1"/>
  <c r="Y1895" i="1"/>
  <c r="Z1895" i="1" s="1"/>
  <c r="Y1896" i="1"/>
  <c r="Z1896" i="1" s="1"/>
  <c r="Y1897" i="1"/>
  <c r="Z1897" i="1" s="1"/>
  <c r="Y1898" i="1"/>
  <c r="Z1898" i="1" s="1"/>
  <c r="Y1899" i="1"/>
  <c r="Z1899" i="1" s="1"/>
  <c r="Y1900" i="1"/>
  <c r="Z1900" i="1" s="1"/>
  <c r="Y1901" i="1"/>
  <c r="Z1901" i="1" s="1"/>
  <c r="Y1902" i="1"/>
  <c r="Z1902" i="1" s="1"/>
  <c r="Y1903" i="1"/>
  <c r="Z1903" i="1" s="1"/>
  <c r="Y1904" i="1"/>
  <c r="Z1904" i="1" s="1"/>
  <c r="Y1905" i="1"/>
  <c r="Z1905" i="1" s="1"/>
  <c r="Y1906" i="1"/>
  <c r="Z1906" i="1" s="1"/>
  <c r="Y1907" i="1"/>
  <c r="Z1907" i="1" s="1"/>
  <c r="Y1908" i="1"/>
  <c r="Z1908" i="1" s="1"/>
  <c r="Y1909" i="1"/>
  <c r="Z1909" i="1" s="1"/>
  <c r="Y1910" i="1"/>
  <c r="Z1910" i="1" s="1"/>
  <c r="Y1911" i="1"/>
  <c r="Z1911" i="1" s="1"/>
  <c r="Y1912" i="1"/>
  <c r="Z1912" i="1" s="1"/>
  <c r="Y1913" i="1"/>
  <c r="Z1913" i="1" s="1"/>
  <c r="Y1914" i="1"/>
  <c r="Z1914" i="1" s="1"/>
  <c r="Y1915" i="1"/>
  <c r="Z1915" i="1" s="1"/>
  <c r="Y1916" i="1"/>
  <c r="Z1916" i="1" s="1"/>
  <c r="Y1917" i="1"/>
  <c r="Z1917" i="1" s="1"/>
  <c r="Y1918" i="1"/>
  <c r="Z1918" i="1" s="1"/>
  <c r="Y1919" i="1"/>
  <c r="Z1919" i="1" s="1"/>
  <c r="Y1920" i="1"/>
  <c r="Z1920" i="1" s="1"/>
  <c r="Y1921" i="1"/>
  <c r="Z1921" i="1" s="1"/>
  <c r="Y1922" i="1"/>
  <c r="Z1922" i="1" s="1"/>
  <c r="Y1923" i="1"/>
  <c r="Z1923" i="1" s="1"/>
  <c r="Y1924" i="1"/>
  <c r="Z1924" i="1" s="1"/>
  <c r="Y1925" i="1"/>
  <c r="Z1925" i="1" s="1"/>
  <c r="Y1926" i="1"/>
  <c r="Z1926" i="1" s="1"/>
  <c r="Y1927" i="1"/>
  <c r="Z1927" i="1" s="1"/>
  <c r="Y1928" i="1"/>
  <c r="Z1928" i="1" s="1"/>
  <c r="Y1929" i="1"/>
  <c r="Z1929" i="1" s="1"/>
  <c r="Y1930" i="1"/>
  <c r="Z1930" i="1" s="1"/>
  <c r="Y1931" i="1"/>
  <c r="Z1931" i="1" s="1"/>
  <c r="Y1932" i="1"/>
  <c r="Z1932" i="1" s="1"/>
  <c r="Y1933" i="1"/>
  <c r="Z1933" i="1" s="1"/>
  <c r="Y1934" i="1"/>
  <c r="Z1934" i="1" s="1"/>
  <c r="Y1935" i="1"/>
  <c r="Z1935" i="1" s="1"/>
  <c r="Y1936" i="1"/>
  <c r="Z1936" i="1" s="1"/>
  <c r="Y1937" i="1"/>
  <c r="Z1937" i="1" s="1"/>
  <c r="Y1938" i="1"/>
  <c r="Z1938" i="1" s="1"/>
  <c r="Y1939" i="1"/>
  <c r="Z1939" i="1" s="1"/>
  <c r="Y1940" i="1"/>
  <c r="Z1940" i="1" s="1"/>
  <c r="Y1941" i="1"/>
  <c r="Z1941" i="1" s="1"/>
  <c r="Y1942" i="1"/>
  <c r="Z1942" i="1" s="1"/>
  <c r="Y1943" i="1"/>
  <c r="Z1943" i="1" s="1"/>
  <c r="Y1944" i="1"/>
  <c r="Z1944" i="1" s="1"/>
  <c r="Y1945" i="1"/>
  <c r="Z1945" i="1" s="1"/>
  <c r="Y1946" i="1"/>
  <c r="Z1946" i="1" s="1"/>
  <c r="Y1947" i="1"/>
  <c r="Z1947" i="1" s="1"/>
  <c r="Y1948" i="1"/>
  <c r="Z1948" i="1" s="1"/>
  <c r="Y1949" i="1"/>
  <c r="Z1949" i="1" s="1"/>
  <c r="Y1950" i="1"/>
  <c r="Z1950" i="1" s="1"/>
  <c r="Y1951" i="1"/>
  <c r="Z1951" i="1" s="1"/>
  <c r="Y1952" i="1"/>
  <c r="Z1952" i="1" s="1"/>
  <c r="Y1953" i="1"/>
  <c r="Z1953" i="1" s="1"/>
  <c r="Y1954" i="1"/>
  <c r="Z1954" i="1" s="1"/>
  <c r="Y1955" i="1"/>
  <c r="Z1955" i="1" s="1"/>
  <c r="Y1956" i="1"/>
  <c r="Z1956" i="1" s="1"/>
  <c r="Y1957" i="1"/>
  <c r="Z1957" i="1" s="1"/>
  <c r="Y1958" i="1"/>
  <c r="Z1958" i="1" s="1"/>
  <c r="Y1959" i="1"/>
  <c r="Z1959" i="1" s="1"/>
  <c r="Y1960" i="1"/>
  <c r="Z1960" i="1" s="1"/>
  <c r="Y1961" i="1"/>
  <c r="Z1961" i="1" s="1"/>
  <c r="Y1962" i="1"/>
  <c r="Z1962" i="1" s="1"/>
  <c r="Y1963" i="1"/>
  <c r="Z1963" i="1" s="1"/>
  <c r="Y1964" i="1"/>
  <c r="Z1964" i="1" s="1"/>
  <c r="Y1965" i="1"/>
  <c r="Z1965" i="1" s="1"/>
  <c r="Y1966" i="1"/>
  <c r="Z1966" i="1" s="1"/>
  <c r="Y1967" i="1"/>
  <c r="Z1967" i="1" s="1"/>
  <c r="Y1968" i="1"/>
  <c r="Z1968" i="1" s="1"/>
  <c r="Y1969" i="1"/>
  <c r="Z1969" i="1" s="1"/>
  <c r="Y48" i="1"/>
  <c r="Z131" i="1" s="1"/>
  <c r="Y1970" i="1"/>
  <c r="Z1970" i="1" s="1"/>
  <c r="Y1971" i="1"/>
  <c r="Z1971" i="1" s="1"/>
  <c r="Y1972" i="1"/>
  <c r="Z1972" i="1" s="1"/>
  <c r="Y1973" i="1"/>
  <c r="Z1973" i="1" s="1"/>
  <c r="Y1974" i="1"/>
  <c r="Z1974" i="1" s="1"/>
  <c r="Y1975" i="1"/>
  <c r="Z1975" i="1" s="1"/>
  <c r="Y1976" i="1"/>
  <c r="Z1976" i="1" s="1"/>
  <c r="Y1977" i="1"/>
  <c r="Z1977" i="1" s="1"/>
  <c r="Y1978" i="1"/>
  <c r="Z1978" i="1" s="1"/>
  <c r="Y1979" i="1"/>
  <c r="Z1979" i="1" s="1"/>
  <c r="Y1980" i="1"/>
  <c r="Z1980" i="1" s="1"/>
  <c r="Y1981" i="1"/>
  <c r="Z1981" i="1" s="1"/>
  <c r="Y1982" i="1"/>
  <c r="Z1982" i="1" s="1"/>
  <c r="Y1983" i="1"/>
  <c r="Z1983" i="1" s="1"/>
  <c r="Y1984" i="1"/>
  <c r="Z1984" i="1" s="1"/>
  <c r="Y1985" i="1"/>
  <c r="Z1985" i="1" s="1"/>
  <c r="Y1986" i="1"/>
  <c r="Z1986" i="1" s="1"/>
  <c r="Y1987" i="1"/>
  <c r="Z1987" i="1" s="1"/>
  <c r="Y1988" i="1"/>
  <c r="Z1988" i="1" s="1"/>
  <c r="Y1989" i="1"/>
  <c r="Z1989" i="1" s="1"/>
  <c r="Y1990" i="1"/>
  <c r="Z1990" i="1" s="1"/>
  <c r="Y1991" i="1"/>
  <c r="Z1991" i="1" s="1"/>
  <c r="Y1992" i="1"/>
  <c r="Z1992" i="1" s="1"/>
  <c r="Y1993" i="1"/>
  <c r="Z1993" i="1" s="1"/>
  <c r="Y1994" i="1"/>
  <c r="Z1994" i="1" s="1"/>
  <c r="Y1995" i="1"/>
  <c r="Z1995" i="1" s="1"/>
  <c r="Y1996" i="1"/>
  <c r="Z1996" i="1" s="1"/>
  <c r="Y1997" i="1"/>
  <c r="Z1997" i="1" s="1"/>
  <c r="Y1998" i="1"/>
  <c r="Z1998" i="1" s="1"/>
  <c r="Y1999" i="1"/>
  <c r="Z1999" i="1" s="1"/>
  <c r="Y2000" i="1"/>
  <c r="Z2000" i="1" s="1"/>
  <c r="Y2001" i="1"/>
  <c r="Z2001" i="1" s="1"/>
  <c r="Y2002" i="1"/>
  <c r="Z2002" i="1" s="1"/>
  <c r="Y2003" i="1"/>
  <c r="Z2003" i="1" s="1"/>
  <c r="Y2004" i="1"/>
  <c r="Z2004" i="1" s="1"/>
  <c r="Y2005" i="1"/>
  <c r="Z2005" i="1" s="1"/>
  <c r="Y2006" i="1"/>
  <c r="Z2006" i="1" s="1"/>
  <c r="Y2007" i="1"/>
  <c r="Z2007" i="1" s="1"/>
  <c r="Y2008" i="1"/>
  <c r="Z2008" i="1" s="1"/>
  <c r="Y2009" i="1"/>
  <c r="Z2009" i="1" s="1"/>
  <c r="Y2010" i="1"/>
  <c r="Z2010" i="1" s="1"/>
  <c r="Y2011" i="1"/>
  <c r="Z2011" i="1" s="1"/>
  <c r="Y2012" i="1"/>
  <c r="Z2012" i="1" s="1"/>
  <c r="Y2013" i="1"/>
  <c r="Z2013" i="1" s="1"/>
  <c r="Y2014" i="1"/>
  <c r="Z2014" i="1" s="1"/>
  <c r="Y2015" i="1"/>
  <c r="Z2015" i="1" s="1"/>
  <c r="Y2016" i="1"/>
  <c r="Z2016" i="1" s="1"/>
  <c r="Y2017" i="1"/>
  <c r="Z2017" i="1" s="1"/>
  <c r="Y2018" i="1"/>
  <c r="Z2018" i="1" s="1"/>
  <c r="Y2019" i="1"/>
  <c r="Z2019" i="1" s="1"/>
  <c r="Y2020" i="1"/>
  <c r="Z2020" i="1" s="1"/>
  <c r="Y2021" i="1"/>
  <c r="Z2021" i="1" s="1"/>
  <c r="Y2022" i="1"/>
  <c r="Z2022" i="1" s="1"/>
  <c r="Y2023" i="1"/>
  <c r="Z2023" i="1" s="1"/>
  <c r="Y2024" i="1"/>
  <c r="Z2024" i="1" s="1"/>
  <c r="Y2025" i="1"/>
  <c r="Z2025" i="1" s="1"/>
  <c r="Y2026" i="1"/>
  <c r="Z2026" i="1" s="1"/>
  <c r="Y2027" i="1"/>
  <c r="Z2027" i="1" s="1"/>
  <c r="Y2028" i="1"/>
  <c r="Z2028" i="1" s="1"/>
  <c r="Y2029" i="1"/>
  <c r="Z2029" i="1" s="1"/>
  <c r="Y2030" i="1"/>
  <c r="Z2030" i="1" s="1"/>
  <c r="Y2031" i="1"/>
  <c r="Z2031" i="1" s="1"/>
  <c r="Y2032" i="1"/>
  <c r="Z2032" i="1" s="1"/>
  <c r="Y2033" i="1"/>
  <c r="Z2033" i="1" s="1"/>
  <c r="Y2034" i="1"/>
  <c r="Z2034" i="1" s="1"/>
  <c r="Y2035" i="1"/>
  <c r="Z2035" i="1" s="1"/>
  <c r="Y2036" i="1"/>
  <c r="Z2036" i="1" s="1"/>
  <c r="Y2037" i="1"/>
  <c r="Z2037" i="1" s="1"/>
  <c r="Y2038" i="1"/>
  <c r="Z2038" i="1" s="1"/>
  <c r="Y2039" i="1"/>
  <c r="Z2039" i="1" s="1"/>
  <c r="Y2040" i="1"/>
  <c r="Z2040" i="1" s="1"/>
  <c r="Y2041" i="1"/>
  <c r="Z2041" i="1" s="1"/>
  <c r="Y2042" i="1"/>
  <c r="Z2042" i="1" s="1"/>
  <c r="Y2043" i="1"/>
  <c r="Z2043" i="1" s="1"/>
  <c r="Y2044" i="1"/>
  <c r="Z2044" i="1" s="1"/>
  <c r="Y2045" i="1"/>
  <c r="Z2045" i="1" s="1"/>
  <c r="Y2046" i="1"/>
  <c r="Z2046" i="1" s="1"/>
  <c r="Y2047" i="1"/>
  <c r="Z2047" i="1" s="1"/>
  <c r="Y2048" i="1"/>
  <c r="Z2048" i="1" s="1"/>
  <c r="Y2049" i="1"/>
  <c r="Z2049" i="1" s="1"/>
  <c r="Y2050" i="1"/>
  <c r="Z2050" i="1" s="1"/>
  <c r="Y2051" i="1"/>
  <c r="Z2051" i="1" s="1"/>
  <c r="Y2052" i="1"/>
  <c r="Z2052" i="1" s="1"/>
  <c r="Y2053" i="1"/>
  <c r="Z2053" i="1" s="1"/>
  <c r="Y2054" i="1"/>
  <c r="Z2054" i="1" s="1"/>
  <c r="Y2055" i="1"/>
  <c r="Z2055" i="1" s="1"/>
  <c r="Y2056" i="1"/>
  <c r="Z2056" i="1" s="1"/>
  <c r="Y2057" i="1"/>
  <c r="Z2057" i="1" s="1"/>
  <c r="Y2058" i="1"/>
  <c r="Z2058" i="1" s="1"/>
  <c r="Y2059" i="1"/>
  <c r="Z2059" i="1" s="1"/>
  <c r="Y2060" i="1"/>
  <c r="Z2060" i="1" s="1"/>
  <c r="Y2061" i="1"/>
  <c r="Z2061" i="1" s="1"/>
  <c r="Y2062" i="1"/>
  <c r="Z2062" i="1" s="1"/>
  <c r="Y2063" i="1"/>
  <c r="Z2063" i="1" s="1"/>
  <c r="Y2064" i="1"/>
  <c r="Z2064" i="1" s="1"/>
  <c r="Y2065" i="1"/>
  <c r="Z2065" i="1" s="1"/>
  <c r="Y2066" i="1"/>
  <c r="Z2066" i="1" s="1"/>
  <c r="Y2067" i="1"/>
  <c r="Z2067" i="1" s="1"/>
  <c r="Y2068" i="1"/>
  <c r="Z2068" i="1" s="1"/>
  <c r="Y2069" i="1"/>
  <c r="Z2069" i="1" s="1"/>
  <c r="Y2070" i="1"/>
  <c r="Z2070" i="1" s="1"/>
  <c r="Y2071" i="1"/>
  <c r="Z2071" i="1" s="1"/>
  <c r="Y2072" i="1"/>
  <c r="Z2072" i="1" s="1"/>
  <c r="Y2073" i="1"/>
  <c r="Z2073" i="1" s="1"/>
  <c r="Y2074" i="1"/>
  <c r="Z2074" i="1" s="1"/>
  <c r="Y2075" i="1"/>
  <c r="Z2075" i="1" s="1"/>
  <c r="Y2076" i="1"/>
  <c r="Z2076" i="1" s="1"/>
  <c r="Y2077" i="1"/>
  <c r="Z2077" i="1" s="1"/>
  <c r="Y2078" i="1"/>
  <c r="Z2078" i="1" s="1"/>
  <c r="Y2079" i="1"/>
  <c r="Z2079" i="1" s="1"/>
  <c r="Y2080" i="1"/>
  <c r="Z2080" i="1" s="1"/>
  <c r="Y2081" i="1"/>
  <c r="Z2081" i="1" s="1"/>
  <c r="Y2082" i="1"/>
  <c r="Z2082" i="1" s="1"/>
  <c r="Y2083" i="1"/>
  <c r="Z2083" i="1" s="1"/>
  <c r="Y2084" i="1"/>
  <c r="Z2084" i="1" s="1"/>
  <c r="Y2085" i="1"/>
  <c r="Z2085" i="1" s="1"/>
  <c r="Y2086" i="1"/>
  <c r="Z2086" i="1" s="1"/>
  <c r="Y2087" i="1"/>
  <c r="Z2087" i="1" s="1"/>
  <c r="Y2088" i="1"/>
  <c r="Z2088" i="1" s="1"/>
  <c r="Y2089" i="1"/>
  <c r="Z2089" i="1" s="1"/>
  <c r="Y2090" i="1"/>
  <c r="Z2090" i="1" s="1"/>
  <c r="Y2091" i="1"/>
  <c r="Z2091" i="1" s="1"/>
  <c r="Y2092" i="1"/>
  <c r="Z2092" i="1" s="1"/>
  <c r="Y2093" i="1"/>
  <c r="Z2093" i="1" s="1"/>
  <c r="Y2094" i="1"/>
  <c r="Z2094" i="1" s="1"/>
  <c r="Y2095" i="1"/>
  <c r="Z2095" i="1" s="1"/>
  <c r="Y2096" i="1"/>
  <c r="Z2096" i="1" s="1"/>
  <c r="Y2097" i="1"/>
  <c r="Z2097" i="1" s="1"/>
  <c r="Y2098" i="1"/>
  <c r="Z2098" i="1" s="1"/>
  <c r="Y2099" i="1"/>
  <c r="Z2099" i="1" s="1"/>
  <c r="Y2100" i="1"/>
  <c r="Z2100" i="1" s="1"/>
  <c r="Y2101" i="1"/>
  <c r="Z2101" i="1" s="1"/>
  <c r="Y2102" i="1"/>
  <c r="Z2102" i="1" s="1"/>
  <c r="Y2103" i="1"/>
  <c r="Z2103" i="1" s="1"/>
  <c r="Y2104" i="1"/>
  <c r="Z2104" i="1" s="1"/>
  <c r="Y2105" i="1"/>
  <c r="Z2105" i="1" s="1"/>
  <c r="Y2106" i="1"/>
  <c r="Z2106" i="1" s="1"/>
  <c r="Y2107" i="1"/>
  <c r="Z2107" i="1" s="1"/>
  <c r="Y2108" i="1"/>
  <c r="Z2108" i="1" s="1"/>
  <c r="Y2109" i="1"/>
  <c r="Z2109" i="1" s="1"/>
  <c r="Y2110" i="1"/>
  <c r="Z2110" i="1" s="1"/>
  <c r="Y2111" i="1"/>
  <c r="Z2111" i="1" s="1"/>
  <c r="Y2112" i="1"/>
  <c r="Z2112" i="1" s="1"/>
  <c r="Y2113" i="1"/>
  <c r="Z2113" i="1" s="1"/>
  <c r="Y2114" i="1"/>
  <c r="Z2114" i="1" s="1"/>
  <c r="Y2115" i="1"/>
  <c r="Z2115" i="1" s="1"/>
  <c r="Y2116" i="1"/>
  <c r="Z2116" i="1" s="1"/>
  <c r="Y2117" i="1"/>
  <c r="Z2117" i="1" s="1"/>
  <c r="Y2118" i="1"/>
  <c r="Z2118" i="1" s="1"/>
  <c r="Y2119" i="1"/>
  <c r="Z2119" i="1" s="1"/>
  <c r="Y2120" i="1"/>
  <c r="Z2120" i="1" s="1"/>
  <c r="Y2121" i="1"/>
  <c r="Z2121" i="1" s="1"/>
  <c r="Y2122" i="1"/>
  <c r="Z2122" i="1" s="1"/>
  <c r="Y2123" i="1"/>
  <c r="Z2123" i="1" s="1"/>
  <c r="Y2124" i="1"/>
  <c r="Z2124" i="1" s="1"/>
  <c r="Y2125" i="1"/>
  <c r="Z2125" i="1" s="1"/>
  <c r="Y2126" i="1"/>
  <c r="Z2126" i="1" s="1"/>
  <c r="Y2127" i="1"/>
  <c r="Z2127" i="1" s="1"/>
  <c r="Y2128" i="1"/>
  <c r="Z2128" i="1" s="1"/>
  <c r="Y2129" i="1"/>
  <c r="Z2129" i="1" s="1"/>
  <c r="Y2130" i="1"/>
  <c r="Z2130" i="1" s="1"/>
  <c r="Y2131" i="1"/>
  <c r="Z2131" i="1" s="1"/>
  <c r="Y2132" i="1"/>
  <c r="Z2132" i="1" s="1"/>
  <c r="Y2133" i="1"/>
  <c r="Z2133" i="1" s="1"/>
  <c r="Y2134" i="1"/>
  <c r="Z2134" i="1" s="1"/>
  <c r="Y2135" i="1"/>
  <c r="Z2135" i="1" s="1"/>
  <c r="Y2136" i="1"/>
  <c r="Z2136" i="1" s="1"/>
  <c r="Y2137" i="1"/>
  <c r="Z2137" i="1" s="1"/>
  <c r="Y2138" i="1"/>
  <c r="Z2138" i="1" s="1"/>
  <c r="Y2139" i="1"/>
  <c r="Z2139" i="1" s="1"/>
  <c r="Y2140" i="1"/>
  <c r="Z2140" i="1" s="1"/>
  <c r="Y2141" i="1"/>
  <c r="Z2141" i="1" s="1"/>
  <c r="Y2142" i="1"/>
  <c r="Z2142" i="1" s="1"/>
  <c r="Y2143" i="1"/>
  <c r="Z2143" i="1" s="1"/>
  <c r="Y2144" i="1"/>
  <c r="Z2144" i="1" s="1"/>
  <c r="Y2145" i="1"/>
  <c r="Z2145" i="1" s="1"/>
  <c r="Y2146" i="1"/>
  <c r="Z2146" i="1" s="1"/>
  <c r="Y2147" i="1"/>
  <c r="Z2147" i="1" s="1"/>
  <c r="Y1602" i="1"/>
  <c r="Z2" i="1" s="1"/>
  <c r="Z61" i="1" l="1"/>
  <c r="Z1610" i="1"/>
  <c r="Z1604" i="1"/>
  <c r="Z60" i="1"/>
  <c r="Z1600" i="1"/>
  <c r="Z1594" i="1"/>
  <c r="Z1588" i="1"/>
  <c r="Z1360" i="1"/>
  <c r="Z1354" i="1"/>
  <c r="Z1348" i="1"/>
  <c r="Z1342" i="1"/>
  <c r="Z1336" i="1"/>
  <c r="Z1330" i="1"/>
  <c r="Z1324" i="1"/>
  <c r="Z1318" i="1"/>
  <c r="Z1312" i="1"/>
  <c r="Z1306" i="1"/>
  <c r="Z1300" i="1"/>
  <c r="Z1294" i="1"/>
  <c r="Z1288" i="1"/>
  <c r="Z1282" i="1"/>
  <c r="Z1276" i="1"/>
  <c r="Z1270" i="1"/>
  <c r="Z1264" i="1"/>
  <c r="Z1258" i="1"/>
  <c r="Z1252" i="1"/>
  <c r="Z1246" i="1"/>
  <c r="Z1240" i="1"/>
  <c r="Z1234" i="1"/>
  <c r="Z1228" i="1"/>
  <c r="Z1222" i="1"/>
  <c r="Z1216" i="1"/>
  <c r="Z1210" i="1"/>
  <c r="Z1204" i="1"/>
  <c r="Z1198" i="1"/>
  <c r="Z1192" i="1"/>
  <c r="Z1186" i="1"/>
  <c r="Z1611" i="1"/>
  <c r="Z1605" i="1"/>
  <c r="Z1614" i="1"/>
  <c r="Z1608" i="1"/>
  <c r="Z53" i="1"/>
  <c r="Z143" i="1"/>
  <c r="Z1582" i="1"/>
  <c r="Z1576" i="1"/>
  <c r="Z1570" i="1"/>
  <c r="Z1564" i="1"/>
  <c r="Z1558" i="1"/>
  <c r="Z1552" i="1"/>
  <c r="Z1546" i="1"/>
  <c r="Z1540" i="1"/>
  <c r="Z1534" i="1"/>
  <c r="Z1390" i="1"/>
  <c r="Z1384" i="1"/>
  <c r="Z1378" i="1"/>
  <c r="Z1372" i="1"/>
  <c r="Z1366" i="1"/>
  <c r="Z1180" i="1"/>
  <c r="Z1174" i="1"/>
  <c r="Z1168" i="1"/>
  <c r="Z1162" i="1"/>
  <c r="Z1156" i="1"/>
  <c r="Z1150" i="1"/>
  <c r="Z1144" i="1"/>
  <c r="Z1138" i="1"/>
  <c r="Z1132" i="1"/>
  <c r="Z1126" i="1"/>
  <c r="Z1120" i="1"/>
  <c r="Z59" i="1"/>
  <c r="Z85" i="1"/>
  <c r="Z79" i="1"/>
  <c r="Z1114" i="1"/>
  <c r="Z1108" i="1"/>
  <c r="Z1102" i="1"/>
  <c r="Z1096" i="1"/>
  <c r="Z1090" i="1"/>
  <c r="Z1084" i="1"/>
  <c r="Z1078" i="1"/>
  <c r="Z1072" i="1"/>
  <c r="Z1066" i="1"/>
  <c r="Z1060" i="1"/>
  <c r="Z1054" i="1"/>
  <c r="Z1048" i="1"/>
  <c r="Z1042" i="1"/>
  <c r="Z1036" i="1"/>
  <c r="Z1030" i="1"/>
  <c r="Z1024" i="1"/>
  <c r="Z1018" i="1"/>
  <c r="Z976" i="1"/>
  <c r="Z970" i="1"/>
  <c r="Z964" i="1"/>
  <c r="Z958" i="1"/>
  <c r="Z952" i="1"/>
  <c r="Z946" i="1"/>
  <c r="Z940" i="1"/>
  <c r="Z934" i="1"/>
  <c r="Z928" i="1"/>
  <c r="Z922" i="1"/>
  <c r="Z916" i="1"/>
  <c r="Z910" i="1"/>
  <c r="Z904" i="1"/>
  <c r="Z898" i="1"/>
  <c r="Z892" i="1"/>
  <c r="Z886" i="1"/>
  <c r="Z880" i="1"/>
  <c r="Z874" i="1"/>
  <c r="Z868" i="1"/>
  <c r="Z862" i="1"/>
  <c r="Z856" i="1"/>
  <c r="Z850" i="1"/>
  <c r="Z844" i="1"/>
  <c r="Z838" i="1"/>
  <c r="Z832" i="1"/>
  <c r="Z826" i="1"/>
  <c r="Z820" i="1"/>
  <c r="Z814" i="1"/>
  <c r="Z808" i="1"/>
  <c r="Z802" i="1"/>
  <c r="Z796" i="1"/>
  <c r="Z790" i="1"/>
  <c r="Z784" i="1"/>
  <c r="Z778" i="1"/>
  <c r="Z772" i="1"/>
  <c r="Z1389" i="1"/>
  <c r="Z1383" i="1"/>
  <c r="Z1377" i="1"/>
  <c r="Z1371" i="1"/>
  <c r="Z1365" i="1"/>
  <c r="Z1359" i="1"/>
  <c r="Z1353" i="1"/>
  <c r="Z1347" i="1"/>
  <c r="Z1341" i="1"/>
  <c r="Z1335" i="1"/>
  <c r="Z1329" i="1"/>
  <c r="Z1323" i="1"/>
  <c r="Z1317" i="1"/>
  <c r="Z1311" i="1"/>
  <c r="Z1305" i="1"/>
  <c r="Z1299" i="1"/>
  <c r="Z1293" i="1"/>
  <c r="Z1287" i="1"/>
  <c r="Z1281" i="1"/>
  <c r="Z1275" i="1"/>
  <c r="Z1269" i="1"/>
  <c r="Z1263" i="1"/>
  <c r="Z1257" i="1"/>
  <c r="Z1251" i="1"/>
  <c r="Z1245" i="1"/>
  <c r="Z1239" i="1"/>
  <c r="Z1233" i="1"/>
  <c r="Z1227" i="1"/>
  <c r="Z1221" i="1"/>
  <c r="Z1215" i="1"/>
  <c r="Z1209" i="1"/>
  <c r="Z1203" i="1"/>
  <c r="Z1197" i="1"/>
  <c r="Z1191" i="1"/>
  <c r="Z807" i="1"/>
  <c r="Z801" i="1"/>
  <c r="Z766" i="1"/>
  <c r="Z760" i="1"/>
  <c r="Z754" i="1"/>
  <c r="Z748" i="1"/>
  <c r="Z742" i="1"/>
  <c r="Z736" i="1"/>
  <c r="Z730" i="1"/>
  <c r="Z718" i="1"/>
  <c r="Z712" i="1"/>
  <c r="Z706" i="1"/>
  <c r="Z700" i="1"/>
  <c r="Z694" i="1"/>
  <c r="Z688" i="1"/>
  <c r="Z676" i="1"/>
  <c r="Z1185" i="1"/>
  <c r="Z1179" i="1"/>
  <c r="Z1173" i="1"/>
  <c r="Z1167" i="1"/>
  <c r="Z1161" i="1"/>
  <c r="Z795" i="1"/>
  <c r="Z789" i="1"/>
  <c r="Z783" i="1"/>
  <c r="Z777" i="1"/>
  <c r="Z771" i="1"/>
  <c r="Z765" i="1"/>
  <c r="Z759" i="1"/>
  <c r="Z753" i="1"/>
  <c r="Z747" i="1"/>
  <c r="Z741" i="1"/>
  <c r="Z735" i="1"/>
  <c r="Z1615" i="1"/>
  <c r="Z1597" i="1"/>
  <c r="Z1591" i="1"/>
  <c r="Z1585" i="1"/>
  <c r="Z1579" i="1"/>
  <c r="Z1573" i="1"/>
  <c r="Z1567" i="1"/>
  <c r="Z1561" i="1"/>
  <c r="Z1555" i="1"/>
  <c r="Z1549" i="1"/>
  <c r="Z1543" i="1"/>
  <c r="Z1537" i="1"/>
  <c r="Z1531" i="1"/>
  <c r="Z1525" i="1"/>
  <c r="Z1519" i="1"/>
  <c r="Z1513" i="1"/>
  <c r="Z1507" i="1"/>
  <c r="Z1501" i="1"/>
  <c r="Z1495" i="1"/>
  <c r="Z1489" i="1"/>
  <c r="Z1483" i="1"/>
  <c r="Z1477" i="1"/>
  <c r="Z1471" i="1"/>
  <c r="Z1465" i="1"/>
  <c r="Z1459" i="1"/>
  <c r="Z1453" i="1"/>
  <c r="Z1447" i="1"/>
  <c r="Z1441" i="1"/>
  <c r="Z1435" i="1"/>
  <c r="Z1429" i="1"/>
  <c r="Z1423" i="1"/>
  <c r="Z1417" i="1"/>
  <c r="Z1411" i="1"/>
  <c r="Z1405" i="1"/>
  <c r="Z1399" i="1"/>
  <c r="Z1393" i="1"/>
  <c r="Z1387" i="1"/>
  <c r="Z1381" i="1"/>
  <c r="Z1375" i="1"/>
  <c r="Z1369" i="1"/>
  <c r="Z1363" i="1"/>
  <c r="Z1357" i="1"/>
  <c r="Z1351" i="1"/>
  <c r="Z1345" i="1"/>
  <c r="Z1339" i="1"/>
  <c r="Z1333" i="1"/>
  <c r="Z1327" i="1"/>
  <c r="Z1321" i="1"/>
  <c r="Z1315" i="1"/>
  <c r="Z1309" i="1"/>
  <c r="Z1303" i="1"/>
  <c r="Z1297" i="1"/>
  <c r="Z1291" i="1"/>
  <c r="Z1285" i="1"/>
  <c r="Z1279" i="1"/>
  <c r="Z1273" i="1"/>
  <c r="Z1267" i="1"/>
  <c r="Z1261" i="1"/>
  <c r="Z1255" i="1"/>
  <c r="Z1249" i="1"/>
  <c r="Z1243" i="1"/>
  <c r="Z1237" i="1"/>
  <c r="Z1231" i="1"/>
  <c r="Z1225" i="1"/>
  <c r="Z1219" i="1"/>
  <c r="Z1213" i="1"/>
  <c r="Z1207" i="1"/>
  <c r="Z1201" i="1"/>
  <c r="Z1195" i="1"/>
  <c r="Z1189" i="1"/>
  <c r="Z1183" i="1"/>
  <c r="Z1177" i="1"/>
  <c r="Z1171" i="1"/>
  <c r="Z1165" i="1"/>
  <c r="Z1159" i="1"/>
  <c r="Z1153" i="1"/>
  <c r="Z1147" i="1"/>
  <c r="Z1141" i="1"/>
  <c r="Z1135" i="1"/>
  <c r="Z1129" i="1"/>
  <c r="Z1123" i="1"/>
  <c r="Z1117" i="1"/>
  <c r="Z1111" i="1"/>
  <c r="Z1105" i="1"/>
  <c r="Z1099" i="1"/>
  <c r="Z1093" i="1"/>
  <c r="Z1087" i="1"/>
  <c r="Z1081" i="1"/>
  <c r="Z1075" i="1"/>
  <c r="Z1069" i="1"/>
  <c r="Z1063" i="1"/>
  <c r="Z1057" i="1"/>
  <c r="Z1051" i="1"/>
  <c r="Z1045" i="1"/>
  <c r="Z1039" i="1"/>
  <c r="Z1033" i="1"/>
  <c r="Z1027" i="1"/>
  <c r="Z1021" i="1"/>
  <c r="Z1015" i="1"/>
  <c r="Z1009" i="1"/>
  <c r="Z1003" i="1"/>
  <c r="Z997" i="1"/>
  <c r="Z991" i="1"/>
  <c r="Z985" i="1"/>
  <c r="Z979" i="1"/>
  <c r="Z973" i="1"/>
  <c r="Z967" i="1"/>
  <c r="Z961" i="1"/>
  <c r="Z955" i="1"/>
  <c r="Z949" i="1"/>
  <c r="Z943" i="1"/>
  <c r="Z937" i="1"/>
  <c r="Z931" i="1"/>
  <c r="Z925" i="1"/>
  <c r="Z919" i="1"/>
  <c r="Z913" i="1"/>
  <c r="Z907" i="1"/>
  <c r="Z901" i="1"/>
  <c r="Z895" i="1"/>
  <c r="Z889" i="1"/>
  <c r="Z883" i="1"/>
  <c r="Z877" i="1"/>
  <c r="Z871" i="1"/>
  <c r="Z865" i="1"/>
  <c r="Z859" i="1"/>
  <c r="Z853" i="1"/>
  <c r="Z847" i="1"/>
  <c r="Z841" i="1"/>
  <c r="Z835" i="1"/>
  <c r="Z829" i="1"/>
  <c r="Z823" i="1"/>
  <c r="Z817" i="1"/>
  <c r="Z811" i="1"/>
  <c r="Z805" i="1"/>
  <c r="Z1613" i="1"/>
  <c r="Z1607" i="1"/>
  <c r="Z1599" i="1"/>
  <c r="Z1593" i="1"/>
  <c r="Z1587" i="1"/>
  <c r="Z1581" i="1"/>
  <c r="Z1575" i="1"/>
  <c r="Z1569" i="1"/>
  <c r="Z1563" i="1"/>
  <c r="Z1557" i="1"/>
  <c r="Z1551" i="1"/>
  <c r="Z1545" i="1"/>
  <c r="Z1539" i="1"/>
  <c r="Z1533" i="1"/>
  <c r="Z1155" i="1"/>
  <c r="Z1149" i="1"/>
  <c r="Z1143" i="1"/>
  <c r="Z1137" i="1"/>
  <c r="Z1131" i="1"/>
  <c r="Z1125" i="1"/>
  <c r="Z1119" i="1"/>
  <c r="Z1113" i="1"/>
  <c r="Z1107" i="1"/>
  <c r="Z1101" i="1"/>
  <c r="Z1095" i="1"/>
  <c r="Z1089" i="1"/>
  <c r="Z1083" i="1"/>
  <c r="Z1077" i="1"/>
  <c r="Z1071" i="1"/>
  <c r="Z1065" i="1"/>
  <c r="Z1059" i="1"/>
  <c r="Z1053" i="1"/>
  <c r="Z1047" i="1"/>
  <c r="Z1041" i="1"/>
  <c r="Z1035" i="1"/>
  <c r="Z1029" i="1"/>
  <c r="Z1023" i="1"/>
  <c r="Z879" i="1"/>
  <c r="Z873" i="1"/>
  <c r="Z867" i="1"/>
  <c r="Z861" i="1"/>
  <c r="Z855" i="1"/>
  <c r="Z849" i="1"/>
  <c r="Z843" i="1"/>
  <c r="Z837" i="1"/>
  <c r="Z831" i="1"/>
  <c r="Z825" i="1"/>
  <c r="Z819" i="1"/>
  <c r="Z813" i="1"/>
  <c r="Z799" i="1"/>
  <c r="Z793" i="1"/>
  <c r="Z787" i="1"/>
  <c r="Z781" i="1"/>
  <c r="Z775" i="1"/>
  <c r="Z769" i="1"/>
  <c r="Z763" i="1"/>
  <c r="Z757" i="1"/>
  <c r="Z751" i="1"/>
  <c r="Z745" i="1"/>
  <c r="Z739" i="1"/>
  <c r="Z733" i="1"/>
  <c r="Z727" i="1"/>
  <c r="Z721" i="1"/>
  <c r="Z715" i="1"/>
  <c r="Z709" i="1"/>
  <c r="Z703" i="1"/>
  <c r="Z697" i="1"/>
  <c r="Z691" i="1"/>
  <c r="Z685" i="1"/>
  <c r="Z679" i="1"/>
  <c r="Z673" i="1"/>
  <c r="Z667" i="1"/>
  <c r="Z661" i="1"/>
  <c r="Z655" i="1"/>
  <c r="Z649" i="1"/>
  <c r="Z643" i="1"/>
  <c r="Z637" i="1"/>
  <c r="Z631" i="1"/>
  <c r="Z625" i="1"/>
  <c r="Z619" i="1"/>
  <c r="Z613" i="1"/>
  <c r="Z607" i="1"/>
  <c r="Z601" i="1"/>
  <c r="Z595" i="1"/>
  <c r="Z589" i="1"/>
  <c r="Z583" i="1"/>
  <c r="Z577" i="1"/>
  <c r="Z571" i="1"/>
  <c r="Z565" i="1"/>
  <c r="Z559" i="1"/>
  <c r="Z553" i="1"/>
  <c r="Z547" i="1"/>
  <c r="Z541" i="1"/>
  <c r="Z535" i="1"/>
  <c r="Z529" i="1"/>
  <c r="Z523" i="1"/>
  <c r="Z517" i="1"/>
  <c r="Z247" i="1"/>
  <c r="Z241" i="1"/>
  <c r="Z235" i="1"/>
  <c r="Z229" i="1"/>
  <c r="Z223" i="1"/>
  <c r="Z217" i="1"/>
  <c r="Z211" i="1"/>
  <c r="Z205" i="1"/>
  <c r="Z199" i="1"/>
  <c r="Z193" i="1"/>
  <c r="Z187" i="1"/>
  <c r="Z181" i="1"/>
  <c r="Z175" i="1"/>
  <c r="Z169" i="1"/>
  <c r="Z163" i="1"/>
  <c r="Z157" i="1"/>
  <c r="Z151" i="1"/>
  <c r="Z139" i="1"/>
  <c r="Z133" i="1"/>
  <c r="Z126" i="1"/>
  <c r="Z120" i="1"/>
  <c r="Z114" i="1"/>
  <c r="Z108" i="1"/>
  <c r="Z102" i="1"/>
  <c r="Z96" i="1"/>
  <c r="Z90" i="1"/>
  <c r="Z76" i="1"/>
  <c r="Z70" i="1"/>
  <c r="Z64" i="1"/>
  <c r="Z54" i="1"/>
  <c r="Z42" i="1"/>
  <c r="Z36" i="1"/>
  <c r="Z30" i="1"/>
  <c r="Z24" i="1"/>
  <c r="Z18" i="1"/>
  <c r="Z12" i="1"/>
  <c r="Z6" i="1"/>
  <c r="Z252" i="1"/>
  <c r="Z246" i="1"/>
  <c r="Z240" i="1"/>
  <c r="Z234" i="1"/>
  <c r="Z228" i="1"/>
  <c r="Z222" i="1"/>
  <c r="Z216" i="1"/>
  <c r="Z210" i="1"/>
  <c r="Z204" i="1"/>
  <c r="Z198" i="1"/>
  <c r="Z192" i="1"/>
  <c r="Z186" i="1"/>
  <c r="Z180" i="1"/>
  <c r="Z174" i="1"/>
  <c r="Z168" i="1"/>
  <c r="Z162" i="1"/>
  <c r="Z156" i="1"/>
  <c r="Z150" i="1"/>
  <c r="Z144" i="1"/>
  <c r="Z138" i="1"/>
  <c r="Z132" i="1"/>
  <c r="Z41" i="1"/>
  <c r="Z35" i="1"/>
  <c r="Z29" i="1"/>
  <c r="Z23" i="1"/>
  <c r="Z17" i="1"/>
  <c r="Z11" i="1"/>
  <c r="Z5" i="1"/>
  <c r="Z86" i="1"/>
  <c r="Z80" i="1"/>
  <c r="Z52" i="1"/>
  <c r="Z724" i="1"/>
  <c r="Z682" i="1"/>
  <c r="Z670" i="1"/>
  <c r="Z664" i="1"/>
  <c r="Z658" i="1"/>
  <c r="Z652" i="1"/>
  <c r="Z646" i="1"/>
  <c r="Z640" i="1"/>
  <c r="Z634" i="1"/>
  <c r="Z628" i="1"/>
  <c r="Z622" i="1"/>
  <c r="Z616" i="1"/>
  <c r="Z610" i="1"/>
  <c r="Z604" i="1"/>
  <c r="Z598" i="1"/>
  <c r="Z592" i="1"/>
  <c r="Z586" i="1"/>
  <c r="Z580" i="1"/>
  <c r="Z574" i="1"/>
  <c r="Z568" i="1"/>
  <c r="Z562" i="1"/>
  <c r="Z556" i="1"/>
  <c r="Z550" i="1"/>
  <c r="Z544" i="1"/>
  <c r="Z538" i="1"/>
  <c r="Z532" i="1"/>
  <c r="Z526" i="1"/>
  <c r="Z520" i="1"/>
  <c r="Z729" i="1"/>
  <c r="Z723" i="1"/>
  <c r="Z717" i="1"/>
  <c r="Z711" i="1"/>
  <c r="Z705" i="1"/>
  <c r="Z699" i="1"/>
  <c r="Z693" i="1"/>
  <c r="Z687" i="1"/>
  <c r="Z681" i="1"/>
  <c r="Z675" i="1"/>
  <c r="Z669" i="1"/>
  <c r="Z663" i="1"/>
  <c r="Z657" i="1"/>
  <c r="Z651" i="1"/>
  <c r="Z645" i="1"/>
  <c r="Z639" i="1"/>
  <c r="Z633" i="1"/>
  <c r="Z627" i="1"/>
  <c r="Z621" i="1"/>
  <c r="Z615" i="1"/>
  <c r="Z609" i="1"/>
  <c r="Z603" i="1"/>
  <c r="Z597" i="1"/>
  <c r="Z591" i="1"/>
  <c r="Z585" i="1"/>
  <c r="Z579" i="1"/>
  <c r="Z573" i="1"/>
  <c r="Z567" i="1"/>
  <c r="Z561" i="1"/>
  <c r="Z555" i="1"/>
  <c r="Z549" i="1"/>
  <c r="Z543" i="1"/>
  <c r="Z537" i="1"/>
  <c r="Z531" i="1"/>
  <c r="Z525" i="1"/>
  <c r="Z519" i="1"/>
  <c r="Z58" i="1"/>
  <c r="Z84" i="1"/>
  <c r="Z78" i="1"/>
  <c r="Z1616" i="1"/>
  <c r="Z1598" i="1"/>
  <c r="Z1592" i="1"/>
  <c r="Z1586" i="1"/>
  <c r="Z1580" i="1"/>
  <c r="Z1574" i="1"/>
  <c r="Z1568" i="1"/>
  <c r="Z1562" i="1"/>
  <c r="Z1556" i="1"/>
  <c r="Z1550" i="1"/>
  <c r="Z1544" i="1"/>
  <c r="Z1538" i="1"/>
  <c r="Z1602" i="1"/>
  <c r="Z1596" i="1"/>
  <c r="Z1590" i="1"/>
  <c r="Z1584" i="1"/>
  <c r="Z1578" i="1"/>
  <c r="Z1572" i="1"/>
  <c r="Z1566" i="1"/>
  <c r="Z1560" i="1"/>
  <c r="Z1554" i="1"/>
  <c r="Z1548" i="1"/>
  <c r="Z1542" i="1"/>
  <c r="Z1536" i="1"/>
  <c r="Z1601" i="1"/>
  <c r="Z1595" i="1"/>
  <c r="Z1589" i="1"/>
  <c r="Z1583" i="1"/>
  <c r="Z1577" i="1"/>
  <c r="Z1571" i="1"/>
  <c r="Z1565" i="1"/>
  <c r="Z1559" i="1"/>
  <c r="Z1553" i="1"/>
  <c r="Z1547" i="1"/>
  <c r="Z1541" i="1"/>
  <c r="Z1535" i="1"/>
  <c r="Z1617" i="1"/>
  <c r="Z1532" i="1"/>
  <c r="Z1526" i="1"/>
  <c r="Z1520" i="1"/>
  <c r="Z1514" i="1"/>
  <c r="Z1508" i="1"/>
  <c r="Z1502" i="1"/>
  <c r="Z1496" i="1"/>
  <c r="Z1490" i="1"/>
  <c r="Z1484" i="1"/>
  <c r="Z1478" i="1"/>
  <c r="Z1472" i="1"/>
  <c r="Z1466" i="1"/>
  <c r="Z1460" i="1"/>
  <c r="Z1454" i="1"/>
  <c r="Z1448" i="1"/>
  <c r="Z1442" i="1"/>
  <c r="Z1436" i="1"/>
  <c r="Z1430" i="1"/>
  <c r="Z1424" i="1"/>
  <c r="Z1418" i="1"/>
  <c r="Z1412" i="1"/>
  <c r="Z1406" i="1"/>
  <c r="Z1400" i="1"/>
  <c r="Z1394" i="1"/>
  <c r="Z1388" i="1"/>
  <c r="Z1382" i="1"/>
  <c r="Z1376" i="1"/>
  <c r="Z1370" i="1"/>
  <c r="Z1364" i="1"/>
  <c r="Z1358" i="1"/>
  <c r="Z1352" i="1"/>
  <c r="Z1346" i="1"/>
  <c r="Z1340" i="1"/>
  <c r="Z1334" i="1"/>
  <c r="Z1328" i="1"/>
  <c r="Z1322" i="1"/>
  <c r="Z1316" i="1"/>
  <c r="Z1310" i="1"/>
  <c r="Z1304" i="1"/>
  <c r="Z1298" i="1"/>
  <c r="Z1292" i="1"/>
  <c r="Z1286" i="1"/>
  <c r="Z1280" i="1"/>
  <c r="Z1274" i="1"/>
  <c r="Z1268" i="1"/>
  <c r="Z1262" i="1"/>
  <c r="Z1256" i="1"/>
  <c r="Z1250" i="1"/>
  <c r="Z1244" i="1"/>
  <c r="Z1238" i="1"/>
  <c r="Z1232" i="1"/>
  <c r="Z1226" i="1"/>
  <c r="Z1220" i="1"/>
  <c r="Z1214" i="1"/>
  <c r="Z1208" i="1"/>
  <c r="Z1202" i="1"/>
  <c r="Z1196" i="1"/>
  <c r="Z1190" i="1"/>
  <c r="Z1184" i="1"/>
  <c r="Z1178" i="1"/>
  <c r="Z1172" i="1"/>
  <c r="Z1166" i="1"/>
  <c r="Z1160" i="1"/>
  <c r="Z1154" i="1"/>
  <c r="Z1148" i="1"/>
  <c r="Z1142" i="1"/>
  <c r="Z1136" i="1"/>
  <c r="Z1130" i="1"/>
  <c r="Z1124" i="1"/>
  <c r="Z1118" i="1"/>
  <c r="Z1112" i="1"/>
  <c r="Z1106" i="1"/>
  <c r="Z1100" i="1"/>
  <c r="Z1094" i="1"/>
  <c r="Z1088" i="1"/>
  <c r="Z1082" i="1"/>
  <c r="Z1076" i="1"/>
  <c r="Z1070" i="1"/>
  <c r="Z1064" i="1"/>
  <c r="Z1058" i="1"/>
  <c r="Z1052" i="1"/>
  <c r="Z1046" i="1"/>
  <c r="Z1040" i="1"/>
  <c r="Z1034" i="1"/>
  <c r="Z1028" i="1"/>
  <c r="Z1022" i="1"/>
  <c r="Z1530" i="1"/>
  <c r="Z1524" i="1"/>
  <c r="Z1518" i="1"/>
  <c r="Z1512" i="1"/>
  <c r="Z1506" i="1"/>
  <c r="Z1500" i="1"/>
  <c r="Z1494" i="1"/>
  <c r="Z1488" i="1"/>
  <c r="Z1482" i="1"/>
  <c r="Z1476" i="1"/>
  <c r="Z1470" i="1"/>
  <c r="Z1464" i="1"/>
  <c r="Z1458" i="1"/>
  <c r="Z1452" i="1"/>
  <c r="Z1446" i="1"/>
  <c r="Z1440" i="1"/>
  <c r="Z1434" i="1"/>
  <c r="Z1428" i="1"/>
  <c r="Z1422" i="1"/>
  <c r="Z1416" i="1"/>
  <c r="Z1410" i="1"/>
  <c r="Z1404" i="1"/>
  <c r="Z1398" i="1"/>
  <c r="Z1392" i="1"/>
  <c r="Z1386" i="1"/>
  <c r="Z1380" i="1"/>
  <c r="Z1374" i="1"/>
  <c r="Z1368" i="1"/>
  <c r="Z1362" i="1"/>
  <c r="Z1356" i="1"/>
  <c r="Z1350" i="1"/>
  <c r="Z1344" i="1"/>
  <c r="Z1338" i="1"/>
  <c r="Z1332" i="1"/>
  <c r="Z1326" i="1"/>
  <c r="Z1320" i="1"/>
  <c r="Z1314" i="1"/>
  <c r="Z1308" i="1"/>
  <c r="Z1302" i="1"/>
  <c r="Z1296" i="1"/>
  <c r="Z1290" i="1"/>
  <c r="Z1284" i="1"/>
  <c r="Z1278" i="1"/>
  <c r="Z1272" i="1"/>
  <c r="Z1266" i="1"/>
  <c r="Z1260" i="1"/>
  <c r="Z1254" i="1"/>
  <c r="Z1248" i="1"/>
  <c r="Z1242" i="1"/>
  <c r="Z1236" i="1"/>
  <c r="Z1230" i="1"/>
  <c r="Z1224" i="1"/>
  <c r="Z1218" i="1"/>
  <c r="Z1212" i="1"/>
  <c r="Z1206" i="1"/>
  <c r="Z1200" i="1"/>
  <c r="Z1194" i="1"/>
  <c r="Z1188" i="1"/>
  <c r="Z1182" i="1"/>
  <c r="Z1176" i="1"/>
  <c r="Z1170" i="1"/>
  <c r="Z1164" i="1"/>
  <c r="Z1158" i="1"/>
  <c r="Z1152" i="1"/>
  <c r="Z1146" i="1"/>
  <c r="Z1140" i="1"/>
  <c r="Z1134" i="1"/>
  <c r="Z1128" i="1"/>
  <c r="Z1122" i="1"/>
  <c r="Z1116" i="1"/>
  <c r="Z1110" i="1"/>
  <c r="Z1104" i="1"/>
  <c r="Z1098" i="1"/>
  <c r="Z1092" i="1"/>
  <c r="Z1086" i="1"/>
  <c r="Z1080" i="1"/>
  <c r="Z1074" i="1"/>
  <c r="Z1068" i="1"/>
  <c r="Z1062" i="1"/>
  <c r="Z1056" i="1"/>
  <c r="Z1050" i="1"/>
  <c r="Z1044" i="1"/>
  <c r="Z1038" i="1"/>
  <c r="Z1032" i="1"/>
  <c r="Z1026" i="1"/>
  <c r="Z1529" i="1"/>
  <c r="Z1523" i="1"/>
  <c r="Z1517" i="1"/>
  <c r="Z1511" i="1"/>
  <c r="Z1505" i="1"/>
  <c r="Z1499" i="1"/>
  <c r="Z1493" i="1"/>
  <c r="Z1487" i="1"/>
  <c r="Z1481" i="1"/>
  <c r="Z1475" i="1"/>
  <c r="Z1469" i="1"/>
  <c r="Z1463" i="1"/>
  <c r="Z1457" i="1"/>
  <c r="Z1451" i="1"/>
  <c r="Z1445" i="1"/>
  <c r="Z1439" i="1"/>
  <c r="Z1433" i="1"/>
  <c r="Z1427" i="1"/>
  <c r="Z1421" i="1"/>
  <c r="Z1415" i="1"/>
  <c r="Z1409" i="1"/>
  <c r="Z1403" i="1"/>
  <c r="Z1397" i="1"/>
  <c r="Z1391" i="1"/>
  <c r="Z1385" i="1"/>
  <c r="Z1379" i="1"/>
  <c r="Z1373" i="1"/>
  <c r="Z1367" i="1"/>
  <c r="Z1361" i="1"/>
  <c r="Z1355" i="1"/>
  <c r="Z1349" i="1"/>
  <c r="Z1343" i="1"/>
  <c r="Z1337" i="1"/>
  <c r="Z1331" i="1"/>
  <c r="Z1325" i="1"/>
  <c r="Z1319" i="1"/>
  <c r="Z1313" i="1"/>
  <c r="Z1307" i="1"/>
  <c r="Z1301" i="1"/>
  <c r="Z1295" i="1"/>
  <c r="Z1289" i="1"/>
  <c r="Z1283" i="1"/>
  <c r="Z1277" i="1"/>
  <c r="Z1271" i="1"/>
  <c r="Z1265" i="1"/>
  <c r="Z1259" i="1"/>
  <c r="Z1253" i="1"/>
  <c r="Z1247" i="1"/>
  <c r="Z1241" i="1"/>
  <c r="Z1235" i="1"/>
  <c r="Z1229" i="1"/>
  <c r="Z1223" i="1"/>
  <c r="Z1217" i="1"/>
  <c r="Z1211" i="1"/>
  <c r="Z1205" i="1"/>
  <c r="Z1199" i="1"/>
  <c r="Z1193" i="1"/>
  <c r="Z1187" i="1"/>
  <c r="Z1181" i="1"/>
  <c r="Z1175" i="1"/>
  <c r="Z1169" i="1"/>
  <c r="Z1163" i="1"/>
  <c r="Z1157" i="1"/>
  <c r="Z1151" i="1"/>
  <c r="Z1145" i="1"/>
  <c r="Z1139" i="1"/>
  <c r="Z1133" i="1"/>
  <c r="Z1127" i="1"/>
  <c r="Z1121" i="1"/>
  <c r="Z1115" i="1"/>
  <c r="Z1109" i="1"/>
  <c r="Z1103" i="1"/>
  <c r="Z1097" i="1"/>
  <c r="Z1091" i="1"/>
  <c r="Z1085" i="1"/>
  <c r="Z1079" i="1"/>
  <c r="Z1073" i="1"/>
  <c r="Z1067" i="1"/>
  <c r="Z1061" i="1"/>
  <c r="Z1055" i="1"/>
  <c r="Z1049" i="1"/>
  <c r="Z1043" i="1"/>
  <c r="Z1037" i="1"/>
  <c r="Z1031" i="1"/>
  <c r="Z1025" i="1"/>
  <c r="Z1528" i="1"/>
  <c r="Z1522" i="1"/>
  <c r="Z1516" i="1"/>
  <c r="Z1510" i="1"/>
  <c r="Z1504" i="1"/>
  <c r="Z1498" i="1"/>
  <c r="Z1492" i="1"/>
  <c r="Z1486" i="1"/>
  <c r="Z1480" i="1"/>
  <c r="Z1474" i="1"/>
  <c r="Z1468" i="1"/>
  <c r="Z1462" i="1"/>
  <c r="Z1456" i="1"/>
  <c r="Z1450" i="1"/>
  <c r="Z1444" i="1"/>
  <c r="Z1438" i="1"/>
  <c r="Z1432" i="1"/>
  <c r="Z1426" i="1"/>
  <c r="Z1420" i="1"/>
  <c r="Z1414" i="1"/>
  <c r="Z1408" i="1"/>
  <c r="Z1402" i="1"/>
  <c r="Z1396" i="1"/>
  <c r="Z1527" i="1"/>
  <c r="Z1521" i="1"/>
  <c r="Z1515" i="1"/>
  <c r="Z1509" i="1"/>
  <c r="Z1503" i="1"/>
  <c r="Z1497" i="1"/>
  <c r="Z1491" i="1"/>
  <c r="Z1485" i="1"/>
  <c r="Z1479" i="1"/>
  <c r="Z1473" i="1"/>
  <c r="Z1467" i="1"/>
  <c r="Z1461" i="1"/>
  <c r="Z1455" i="1"/>
  <c r="Z1449" i="1"/>
  <c r="Z1443" i="1"/>
  <c r="Z1437" i="1"/>
  <c r="Z1431" i="1"/>
  <c r="Z1425" i="1"/>
  <c r="Z1419" i="1"/>
  <c r="Z1413" i="1"/>
  <c r="Z1407" i="1"/>
  <c r="Z1401" i="1"/>
  <c r="Z1395" i="1"/>
  <c r="Z1016" i="1"/>
  <c r="Z1010" i="1"/>
  <c r="Z1004" i="1"/>
  <c r="Z998" i="1"/>
  <c r="Z992" i="1"/>
  <c r="Z986" i="1"/>
  <c r="Z980" i="1"/>
  <c r="Z974" i="1"/>
  <c r="Z968" i="1"/>
  <c r="Z962" i="1"/>
  <c r="Z956" i="1"/>
  <c r="Z950" i="1"/>
  <c r="Z944" i="1"/>
  <c r="Z938" i="1"/>
  <c r="Z932" i="1"/>
  <c r="Z926" i="1"/>
  <c r="Z920" i="1"/>
  <c r="Z914" i="1"/>
  <c r="Z908" i="1"/>
  <c r="Z902" i="1"/>
  <c r="Z896" i="1"/>
  <c r="Z890" i="1"/>
  <c r="Z884" i="1"/>
  <c r="Z878" i="1"/>
  <c r="Z872" i="1"/>
  <c r="Z866" i="1"/>
  <c r="Z860" i="1"/>
  <c r="Z854" i="1"/>
  <c r="Z848" i="1"/>
  <c r="Z842" i="1"/>
  <c r="Z836" i="1"/>
  <c r="Z830" i="1"/>
  <c r="Z824" i="1"/>
  <c r="Z818" i="1"/>
  <c r="Z812" i="1"/>
  <c r="Z806" i="1"/>
  <c r="Z800" i="1"/>
  <c r="Z794" i="1"/>
  <c r="Z788" i="1"/>
  <c r="Z782" i="1"/>
  <c r="Z776" i="1"/>
  <c r="Z770" i="1"/>
  <c r="Z764" i="1"/>
  <c r="Z758" i="1"/>
  <c r="Z752" i="1"/>
  <c r="Z746" i="1"/>
  <c r="Z740" i="1"/>
  <c r="Z734" i="1"/>
  <c r="Z728" i="1"/>
  <c r="Z722" i="1"/>
  <c r="Z716" i="1"/>
  <c r="Z710" i="1"/>
  <c r="Z704" i="1"/>
  <c r="Z698" i="1"/>
  <c r="Z692" i="1"/>
  <c r="Z686" i="1"/>
  <c r="Z680" i="1"/>
  <c r="Z674" i="1"/>
  <c r="Z668" i="1"/>
  <c r="Z662" i="1"/>
  <c r="Z656" i="1"/>
  <c r="Z650" i="1"/>
  <c r="Z644" i="1"/>
  <c r="Z638" i="1"/>
  <c r="Z632" i="1"/>
  <c r="Z626" i="1"/>
  <c r="Z620" i="1"/>
  <c r="Z614" i="1"/>
  <c r="Z608" i="1"/>
  <c r="Z602" i="1"/>
  <c r="Z596" i="1"/>
  <c r="Z590" i="1"/>
  <c r="Z584" i="1"/>
  <c r="Z578" i="1"/>
  <c r="Z572" i="1"/>
  <c r="Z566" i="1"/>
  <c r="Z560" i="1"/>
  <c r="Z554" i="1"/>
  <c r="Z548" i="1"/>
  <c r="Z542" i="1"/>
  <c r="Z536" i="1"/>
  <c r="Z530" i="1"/>
  <c r="Z524" i="1"/>
  <c r="Z518" i="1"/>
  <c r="Z1020" i="1"/>
  <c r="Z1014" i="1"/>
  <c r="Z1008" i="1"/>
  <c r="Z1002" i="1"/>
  <c r="Z996" i="1"/>
  <c r="Z990" i="1"/>
  <c r="Z984" i="1"/>
  <c r="Z978" i="1"/>
  <c r="Z972" i="1"/>
  <c r="Z966" i="1"/>
  <c r="Z960" i="1"/>
  <c r="Z954" i="1"/>
  <c r="Z948" i="1"/>
  <c r="Z942" i="1"/>
  <c r="Z936" i="1"/>
  <c r="Z930" i="1"/>
  <c r="Z924" i="1"/>
  <c r="Z918" i="1"/>
  <c r="Z912" i="1"/>
  <c r="Z906" i="1"/>
  <c r="Z900" i="1"/>
  <c r="Z894" i="1"/>
  <c r="Z888" i="1"/>
  <c r="Z882" i="1"/>
  <c r="Z876" i="1"/>
  <c r="Z870" i="1"/>
  <c r="Z864" i="1"/>
  <c r="Z858" i="1"/>
  <c r="Z852" i="1"/>
  <c r="Z846" i="1"/>
  <c r="Z840" i="1"/>
  <c r="Z834" i="1"/>
  <c r="Z828" i="1"/>
  <c r="Z822" i="1"/>
  <c r="Z816" i="1"/>
  <c r="Z810" i="1"/>
  <c r="Z804" i="1"/>
  <c r="Z798" i="1"/>
  <c r="Z792" i="1"/>
  <c r="Z786" i="1"/>
  <c r="Z780" i="1"/>
  <c r="Z774" i="1"/>
  <c r="Z768" i="1"/>
  <c r="Z762" i="1"/>
  <c r="Z756" i="1"/>
  <c r="Z750" i="1"/>
  <c r="Z744" i="1"/>
  <c r="Z738" i="1"/>
  <c r="Z732" i="1"/>
  <c r="Z726" i="1"/>
  <c r="Z720" i="1"/>
  <c r="Z714" i="1"/>
  <c r="Z708" i="1"/>
  <c r="Z702" i="1"/>
  <c r="Z696" i="1"/>
  <c r="Z690" i="1"/>
  <c r="Z684" i="1"/>
  <c r="Z678" i="1"/>
  <c r="Z672" i="1"/>
  <c r="Z666" i="1"/>
  <c r="Z660" i="1"/>
  <c r="Z654" i="1"/>
  <c r="Z648" i="1"/>
  <c r="Z642" i="1"/>
  <c r="Z636" i="1"/>
  <c r="Z630" i="1"/>
  <c r="Z624" i="1"/>
  <c r="Z618" i="1"/>
  <c r="Z612" i="1"/>
  <c r="Z606" i="1"/>
  <c r="Z600" i="1"/>
  <c r="Z594" i="1"/>
  <c r="Z588" i="1"/>
  <c r="Z582" i="1"/>
  <c r="Z576" i="1"/>
  <c r="Z570" i="1"/>
  <c r="Z564" i="1"/>
  <c r="Z558" i="1"/>
  <c r="Z552" i="1"/>
  <c r="Z546" i="1"/>
  <c r="Z540" i="1"/>
  <c r="Z534" i="1"/>
  <c r="Z528" i="1"/>
  <c r="Z522" i="1"/>
  <c r="Z516" i="1"/>
  <c r="Z1019" i="1"/>
  <c r="Z1013" i="1"/>
  <c r="Z1007" i="1"/>
  <c r="Z1001" i="1"/>
  <c r="Z995" i="1"/>
  <c r="Z989" i="1"/>
  <c r="Z983" i="1"/>
  <c r="Z977" i="1"/>
  <c r="Z971" i="1"/>
  <c r="Z965" i="1"/>
  <c r="Z959" i="1"/>
  <c r="Z953" i="1"/>
  <c r="Z947" i="1"/>
  <c r="Z941" i="1"/>
  <c r="Z935" i="1"/>
  <c r="Z929" i="1"/>
  <c r="Z923" i="1"/>
  <c r="Z917" i="1"/>
  <c r="Z911" i="1"/>
  <c r="Z905" i="1"/>
  <c r="Z899" i="1"/>
  <c r="Z893" i="1"/>
  <c r="Z887" i="1"/>
  <c r="Z881" i="1"/>
  <c r="Z875" i="1"/>
  <c r="Z869" i="1"/>
  <c r="Z863" i="1"/>
  <c r="Z857" i="1"/>
  <c r="Z851" i="1"/>
  <c r="Z845" i="1"/>
  <c r="Z839" i="1"/>
  <c r="Z833" i="1"/>
  <c r="Z827" i="1"/>
  <c r="Z821" i="1"/>
  <c r="Z815" i="1"/>
  <c r="Z809" i="1"/>
  <c r="Z803" i="1"/>
  <c r="Z797" i="1"/>
  <c r="Z791" i="1"/>
  <c r="Z785" i="1"/>
  <c r="Z779" i="1"/>
  <c r="Z773" i="1"/>
  <c r="Z767" i="1"/>
  <c r="Z761" i="1"/>
  <c r="Z755" i="1"/>
  <c r="Z749" i="1"/>
  <c r="Z743" i="1"/>
  <c r="Z737" i="1"/>
  <c r="Z731" i="1"/>
  <c r="Z725" i="1"/>
  <c r="Z719" i="1"/>
  <c r="Z713" i="1"/>
  <c r="Z707" i="1"/>
  <c r="Z701" i="1"/>
  <c r="Z695" i="1"/>
  <c r="Z689" i="1"/>
  <c r="Z683" i="1"/>
  <c r="Z677" i="1"/>
  <c r="Z671" i="1"/>
  <c r="Z665" i="1"/>
  <c r="Z659" i="1"/>
  <c r="Z653" i="1"/>
  <c r="Z647" i="1"/>
  <c r="Z641" i="1"/>
  <c r="Z635" i="1"/>
  <c r="Z629" i="1"/>
  <c r="Z623" i="1"/>
  <c r="Z617" i="1"/>
  <c r="Z611" i="1"/>
  <c r="Z605" i="1"/>
  <c r="Z599" i="1"/>
  <c r="Z593" i="1"/>
  <c r="Z587" i="1"/>
  <c r="Z581" i="1"/>
  <c r="Z575" i="1"/>
  <c r="Z569" i="1"/>
  <c r="Z563" i="1"/>
  <c r="Z557" i="1"/>
  <c r="Z551" i="1"/>
  <c r="Z545" i="1"/>
  <c r="Z539" i="1"/>
  <c r="Z533" i="1"/>
  <c r="Z527" i="1"/>
  <c r="Z521" i="1"/>
  <c r="Z515" i="1"/>
  <c r="Z1012" i="1"/>
  <c r="Z1006" i="1"/>
  <c r="Z1000" i="1"/>
  <c r="Z994" i="1"/>
  <c r="Z988" i="1"/>
  <c r="Z982" i="1"/>
  <c r="Z1017" i="1"/>
  <c r="Z1011" i="1"/>
  <c r="Z1005" i="1"/>
  <c r="Z999" i="1"/>
  <c r="Z993" i="1"/>
  <c r="Z987" i="1"/>
  <c r="Z981" i="1"/>
  <c r="Z975" i="1"/>
  <c r="Z969" i="1"/>
  <c r="Z963" i="1"/>
  <c r="Z957" i="1"/>
  <c r="Z951" i="1"/>
  <c r="Z945" i="1"/>
  <c r="Z939" i="1"/>
  <c r="Z933" i="1"/>
  <c r="Z927" i="1"/>
  <c r="Z921" i="1"/>
  <c r="Z915" i="1"/>
  <c r="Z909" i="1"/>
  <c r="Z903" i="1"/>
  <c r="Z897" i="1"/>
  <c r="Z891" i="1"/>
  <c r="Z885" i="1"/>
  <c r="Z512" i="1"/>
  <c r="Z506" i="1"/>
  <c r="Z500" i="1"/>
  <c r="Z494" i="1"/>
  <c r="Z488" i="1"/>
  <c r="Z482" i="1"/>
  <c r="Z476" i="1"/>
  <c r="Z470" i="1"/>
  <c r="Z464" i="1"/>
  <c r="Z458" i="1"/>
  <c r="Z452" i="1"/>
  <c r="Z446" i="1"/>
  <c r="Z440" i="1"/>
  <c r="Z434" i="1"/>
  <c r="Z428" i="1"/>
  <c r="Z422" i="1"/>
  <c r="Z416" i="1"/>
  <c r="Z410" i="1"/>
  <c r="Z404" i="1"/>
  <c r="Z398" i="1"/>
  <c r="Z392" i="1"/>
  <c r="Z386" i="1"/>
  <c r="Z380" i="1"/>
  <c r="Z374" i="1"/>
  <c r="Z368" i="1"/>
  <c r="Z362" i="1"/>
  <c r="Z356" i="1"/>
  <c r="Z350" i="1"/>
  <c r="Z344" i="1"/>
  <c r="Z338" i="1"/>
  <c r="Z332" i="1"/>
  <c r="Z326" i="1"/>
  <c r="Z320" i="1"/>
  <c r="Z314" i="1"/>
  <c r="Z308" i="1"/>
  <c r="Z302" i="1"/>
  <c r="Z296" i="1"/>
  <c r="Z290" i="1"/>
  <c r="Z284" i="1"/>
  <c r="Z278" i="1"/>
  <c r="Z272" i="1"/>
  <c r="Z266" i="1"/>
  <c r="Z260" i="1"/>
  <c r="Z254" i="1"/>
  <c r="Z248" i="1"/>
  <c r="Z242" i="1"/>
  <c r="Z236" i="1"/>
  <c r="Z230" i="1"/>
  <c r="Z224" i="1"/>
  <c r="Z218" i="1"/>
  <c r="Z212" i="1"/>
  <c r="Z206" i="1"/>
  <c r="Z200" i="1"/>
  <c r="Z194" i="1"/>
  <c r="Z188" i="1"/>
  <c r="Z182" i="1"/>
  <c r="Z176" i="1"/>
  <c r="Z170" i="1"/>
  <c r="Z164" i="1"/>
  <c r="Z158" i="1"/>
  <c r="Z152" i="1"/>
  <c r="Z146" i="1"/>
  <c r="Z140" i="1"/>
  <c r="Z134" i="1"/>
  <c r="Z127" i="1"/>
  <c r="Z121" i="1"/>
  <c r="Z115" i="1"/>
  <c r="Z109" i="1"/>
  <c r="Z103" i="1"/>
  <c r="Z97" i="1"/>
  <c r="Z91" i="1"/>
  <c r="Z89" i="1"/>
  <c r="Z83" i="1"/>
  <c r="Z77" i="1"/>
  <c r="Z71" i="1"/>
  <c r="Z65" i="1"/>
  <c r="Z55" i="1"/>
  <c r="Z49" i="1"/>
  <c r="Z43" i="1"/>
  <c r="Z37" i="1"/>
  <c r="Z31" i="1"/>
  <c r="Z25" i="1"/>
  <c r="Z19" i="1"/>
  <c r="Z13" i="1"/>
  <c r="Z7" i="1"/>
  <c r="Z511" i="1"/>
  <c r="Z505" i="1"/>
  <c r="Z499" i="1"/>
  <c r="Z493" i="1"/>
  <c r="Z487" i="1"/>
  <c r="Z481" i="1"/>
  <c r="Z475" i="1"/>
  <c r="Z469" i="1"/>
  <c r="Z463" i="1"/>
  <c r="Z457" i="1"/>
  <c r="Z451" i="1"/>
  <c r="Z445" i="1"/>
  <c r="Z439" i="1"/>
  <c r="Z433" i="1"/>
  <c r="Z427" i="1"/>
  <c r="Z421" i="1"/>
  <c r="Z415" i="1"/>
  <c r="Z409" i="1"/>
  <c r="Z403" i="1"/>
  <c r="Z397" i="1"/>
  <c r="Z391" i="1"/>
  <c r="Z385" i="1"/>
  <c r="Z379" i="1"/>
  <c r="Z373" i="1"/>
  <c r="Z367" i="1"/>
  <c r="Z361" i="1"/>
  <c r="Z355" i="1"/>
  <c r="Z349" i="1"/>
  <c r="Z343" i="1"/>
  <c r="Z337" i="1"/>
  <c r="Z331" i="1"/>
  <c r="Z325" i="1"/>
  <c r="Z319" i="1"/>
  <c r="Z313" i="1"/>
  <c r="Z307" i="1"/>
  <c r="Z301" i="1"/>
  <c r="Z295" i="1"/>
  <c r="Z289" i="1"/>
  <c r="Z283" i="1"/>
  <c r="Z277" i="1"/>
  <c r="Z271" i="1"/>
  <c r="Z265" i="1"/>
  <c r="Z259" i="1"/>
  <c r="Z253" i="1"/>
  <c r="Z145" i="1"/>
  <c r="Z88" i="1"/>
  <c r="Z82" i="1"/>
  <c r="Z48" i="1"/>
  <c r="Z510" i="1"/>
  <c r="Z504" i="1"/>
  <c r="Z498" i="1"/>
  <c r="Z492" i="1"/>
  <c r="Z486" i="1"/>
  <c r="Z480" i="1"/>
  <c r="Z474" i="1"/>
  <c r="Z468" i="1"/>
  <c r="Z462" i="1"/>
  <c r="Z456" i="1"/>
  <c r="Z450" i="1"/>
  <c r="Z444" i="1"/>
  <c r="Z438" i="1"/>
  <c r="Z432" i="1"/>
  <c r="Z426" i="1"/>
  <c r="Z420" i="1"/>
  <c r="Z414" i="1"/>
  <c r="Z408" i="1"/>
  <c r="Z402" i="1"/>
  <c r="Z396" i="1"/>
  <c r="Z390" i="1"/>
  <c r="Z384" i="1"/>
  <c r="Z378" i="1"/>
  <c r="Z372" i="1"/>
  <c r="Z366" i="1"/>
  <c r="Z360" i="1"/>
  <c r="Z354" i="1"/>
  <c r="Z348" i="1"/>
  <c r="Z342" i="1"/>
  <c r="Z336" i="1"/>
  <c r="Z330" i="1"/>
  <c r="Z324" i="1"/>
  <c r="Z318" i="1"/>
  <c r="Z312" i="1"/>
  <c r="Z306" i="1"/>
  <c r="Z300" i="1"/>
  <c r="Z294" i="1"/>
  <c r="Z288" i="1"/>
  <c r="Z282" i="1"/>
  <c r="Z276" i="1"/>
  <c r="Z270" i="1"/>
  <c r="Z264" i="1"/>
  <c r="Z258" i="1"/>
  <c r="Z125" i="1"/>
  <c r="Z119" i="1"/>
  <c r="Z113" i="1"/>
  <c r="Z107" i="1"/>
  <c r="Z101" i="1"/>
  <c r="Z95" i="1"/>
  <c r="Z87" i="1"/>
  <c r="Z81" i="1"/>
  <c r="Z75" i="1"/>
  <c r="Z69" i="1"/>
  <c r="Z63" i="1"/>
  <c r="Z47" i="1"/>
  <c r="Z509" i="1"/>
  <c r="Z503" i="1"/>
  <c r="Z497" i="1"/>
  <c r="Z491" i="1"/>
  <c r="Z485" i="1"/>
  <c r="Z479" i="1"/>
  <c r="Z473" i="1"/>
  <c r="Z467" i="1"/>
  <c r="Z461" i="1"/>
  <c r="Z455" i="1"/>
  <c r="Z449" i="1"/>
  <c r="Z443" i="1"/>
  <c r="Z437" i="1"/>
  <c r="Z431" i="1"/>
  <c r="Z425" i="1"/>
  <c r="Z419" i="1"/>
  <c r="Z413" i="1"/>
  <c r="Z407" i="1"/>
  <c r="Z401" i="1"/>
  <c r="Z395" i="1"/>
  <c r="Z389" i="1"/>
  <c r="Z383" i="1"/>
  <c r="Z377" i="1"/>
  <c r="Z371" i="1"/>
  <c r="Z365" i="1"/>
  <c r="Z359" i="1"/>
  <c r="Z353" i="1"/>
  <c r="Z347" i="1"/>
  <c r="Z341" i="1"/>
  <c r="Z335" i="1"/>
  <c r="Z329" i="1"/>
  <c r="Z323" i="1"/>
  <c r="Z317" i="1"/>
  <c r="Z311" i="1"/>
  <c r="Z305" i="1"/>
  <c r="Z299" i="1"/>
  <c r="Z293" i="1"/>
  <c r="Z287" i="1"/>
  <c r="Z281" i="1"/>
  <c r="Z275" i="1"/>
  <c r="Z269" i="1"/>
  <c r="Z263" i="1"/>
  <c r="Z257" i="1"/>
  <c r="Z251" i="1"/>
  <c r="Z245" i="1"/>
  <c r="Z239" i="1"/>
  <c r="Z233" i="1"/>
  <c r="Z227" i="1"/>
  <c r="Z221" i="1"/>
  <c r="Z215" i="1"/>
  <c r="Z209" i="1"/>
  <c r="Z203" i="1"/>
  <c r="Z197" i="1"/>
  <c r="Z191" i="1"/>
  <c r="Z185" i="1"/>
  <c r="Z179" i="1"/>
  <c r="Z173" i="1"/>
  <c r="Z167" i="1"/>
  <c r="Z161" i="1"/>
  <c r="Z155" i="1"/>
  <c r="Z149" i="1"/>
  <c r="Z137" i="1"/>
  <c r="Z130" i="1"/>
  <c r="Z124" i="1"/>
  <c r="Z118" i="1"/>
  <c r="Z112" i="1"/>
  <c r="Z106" i="1"/>
  <c r="Z100" i="1"/>
  <c r="Z94" i="1"/>
  <c r="Z74" i="1"/>
  <c r="Z68" i="1"/>
  <c r="Z62" i="1"/>
  <c r="Z46" i="1"/>
  <c r="Z40" i="1"/>
  <c r="Z34" i="1"/>
  <c r="Z28" i="1"/>
  <c r="Z22" i="1"/>
  <c r="Z16" i="1"/>
  <c r="Z10" i="1"/>
  <c r="Z4" i="1"/>
  <c r="Z514" i="1"/>
  <c r="Z508" i="1"/>
  <c r="Z502" i="1"/>
  <c r="Z496" i="1"/>
  <c r="Z490" i="1"/>
  <c r="Z484" i="1"/>
  <c r="Z478" i="1"/>
  <c r="Z472" i="1"/>
  <c r="Z466" i="1"/>
  <c r="Z460" i="1"/>
  <c r="Z454" i="1"/>
  <c r="Z448" i="1"/>
  <c r="Z442" i="1"/>
  <c r="Z436" i="1"/>
  <c r="Z430" i="1"/>
  <c r="Z424" i="1"/>
  <c r="Z418" i="1"/>
  <c r="Z412" i="1"/>
  <c r="Z406" i="1"/>
  <c r="Z400" i="1"/>
  <c r="Z394" i="1"/>
  <c r="Z388" i="1"/>
  <c r="Z382" i="1"/>
  <c r="Z376" i="1"/>
  <c r="Z370" i="1"/>
  <c r="Z364" i="1"/>
  <c r="Z358" i="1"/>
  <c r="Z352" i="1"/>
  <c r="Z346" i="1"/>
  <c r="Z340" i="1"/>
  <c r="Z334" i="1"/>
  <c r="Z328" i="1"/>
  <c r="Z322" i="1"/>
  <c r="Z316" i="1"/>
  <c r="Z310" i="1"/>
  <c r="Z304" i="1"/>
  <c r="Z298" i="1"/>
  <c r="Z292" i="1"/>
  <c r="Z286" i="1"/>
  <c r="Z280" i="1"/>
  <c r="Z274" i="1"/>
  <c r="Z268" i="1"/>
  <c r="Z262" i="1"/>
  <c r="Z256" i="1"/>
  <c r="Z250" i="1"/>
  <c r="Z244" i="1"/>
  <c r="Z238" i="1"/>
  <c r="Z232" i="1"/>
  <c r="Z226" i="1"/>
  <c r="Z220" i="1"/>
  <c r="Z214" i="1"/>
  <c r="Z208" i="1"/>
  <c r="Z202" i="1"/>
  <c r="Z196" i="1"/>
  <c r="Z190" i="1"/>
  <c r="Z184" i="1"/>
  <c r="Z178" i="1"/>
  <c r="Z172" i="1"/>
  <c r="Z166" i="1"/>
  <c r="Z160" i="1"/>
  <c r="Z154" i="1"/>
  <c r="Z148" i="1"/>
  <c r="Z142" i="1"/>
  <c r="Z136" i="1"/>
  <c r="Z129" i="1"/>
  <c r="Z123" i="1"/>
  <c r="Z117" i="1"/>
  <c r="Z111" i="1"/>
  <c r="Z105" i="1"/>
  <c r="Z99" i="1"/>
  <c r="Z93" i="1"/>
  <c r="Z73" i="1"/>
  <c r="Z67" i="1"/>
  <c r="Z57" i="1"/>
  <c r="Z51" i="1"/>
  <c r="Z45" i="1"/>
  <c r="Z39" i="1"/>
  <c r="Z33" i="1"/>
  <c r="Z27" i="1"/>
  <c r="Z21" i="1"/>
  <c r="Z15" i="1"/>
  <c r="Z9" i="1"/>
  <c r="Z3" i="1"/>
  <c r="Z513" i="1"/>
  <c r="Z507" i="1"/>
  <c r="Z501" i="1"/>
  <c r="Z495" i="1"/>
  <c r="Z489" i="1"/>
  <c r="Z483" i="1"/>
  <c r="Z477" i="1"/>
  <c r="Z471" i="1"/>
  <c r="Z465" i="1"/>
  <c r="Z459" i="1"/>
  <c r="Z453" i="1"/>
  <c r="Z447" i="1"/>
  <c r="Z441" i="1"/>
  <c r="Z435" i="1"/>
  <c r="Z429" i="1"/>
  <c r="Z423" i="1"/>
  <c r="Z417" i="1"/>
  <c r="Z411" i="1"/>
  <c r="Z405" i="1"/>
  <c r="Z399" i="1"/>
  <c r="Z393" i="1"/>
  <c r="Z387" i="1"/>
  <c r="Z381" i="1"/>
  <c r="Z375" i="1"/>
  <c r="Z369" i="1"/>
  <c r="Z363" i="1"/>
  <c r="Z357" i="1"/>
  <c r="Z351" i="1"/>
  <c r="Z345" i="1"/>
  <c r="Z339" i="1"/>
  <c r="Z333" i="1"/>
  <c r="Z327" i="1"/>
  <c r="Z321" i="1"/>
  <c r="Z315" i="1"/>
  <c r="Z309" i="1"/>
  <c r="Z303" i="1"/>
  <c r="Z297" i="1"/>
  <c r="Z291" i="1"/>
  <c r="Z285" i="1"/>
  <c r="Z279" i="1"/>
  <c r="Z273" i="1"/>
  <c r="Z267" i="1"/>
  <c r="Z261" i="1"/>
  <c r="Z255" i="1"/>
  <c r="Z249" i="1"/>
  <c r="Z243" i="1"/>
  <c r="Z237" i="1"/>
  <c r="Z231" i="1"/>
  <c r="Z225" i="1"/>
  <c r="Z219" i="1"/>
  <c r="Z213" i="1"/>
  <c r="Z207" i="1"/>
  <c r="Z201" i="1"/>
  <c r="Z195" i="1"/>
  <c r="Z189" i="1"/>
  <c r="Z183" i="1"/>
  <c r="Z177" i="1"/>
  <c r="Z171" i="1"/>
  <c r="Z165" i="1"/>
  <c r="Z159" i="1"/>
  <c r="Z153" i="1"/>
  <c r="Z147" i="1"/>
  <c r="Z141" i="1"/>
  <c r="Z135" i="1"/>
  <c r="Z128" i="1"/>
  <c r="Z122" i="1"/>
  <c r="Z116" i="1"/>
  <c r="Z110" i="1"/>
  <c r="Z104" i="1"/>
  <c r="Z98" i="1"/>
  <c r="Z92" i="1"/>
  <c r="Z72" i="1"/>
  <c r="Z66" i="1"/>
  <c r="Z56" i="1"/>
  <c r="Z50" i="1"/>
  <c r="Z44" i="1"/>
  <c r="Z38" i="1"/>
  <c r="Z32" i="1"/>
  <c r="Z26" i="1"/>
  <c r="Z20" i="1"/>
  <c r="Z14" i="1"/>
  <c r="Z8" i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C7" i="13"/>
  <c r="D7" i="13" s="1"/>
  <c r="C6" i="13"/>
  <c r="D6" i="13" s="1"/>
  <c r="C5" i="13"/>
  <c r="D5" i="13" s="1"/>
  <c r="C4" i="13"/>
  <c r="E21" i="13"/>
  <c r="F21" i="13" s="1"/>
  <c r="I21" i="13"/>
  <c r="J21" i="13" s="1"/>
  <c r="G21" i="13"/>
  <c r="H21" i="13" s="1"/>
  <c r="K21" i="13"/>
  <c r="L21" i="13" s="1"/>
  <c r="E20" i="13"/>
  <c r="F20" i="13" s="1"/>
  <c r="I20" i="13"/>
  <c r="J20" i="13" s="1"/>
  <c r="G20" i="13"/>
  <c r="H20" i="13" s="1"/>
  <c r="K20" i="13"/>
  <c r="L20" i="13" s="1"/>
  <c r="E19" i="13"/>
  <c r="F19" i="13" s="1"/>
  <c r="I19" i="13"/>
  <c r="J19" i="13" s="1"/>
  <c r="G19" i="13"/>
  <c r="H19" i="13" s="1"/>
  <c r="K19" i="13"/>
  <c r="L19" i="13" s="1"/>
  <c r="E18" i="13"/>
  <c r="F18" i="13" s="1"/>
  <c r="I18" i="13"/>
  <c r="J18" i="13" s="1"/>
  <c r="G18" i="13"/>
  <c r="H18" i="13" s="1"/>
  <c r="K18" i="13"/>
  <c r="L18" i="13" s="1"/>
  <c r="E17" i="13"/>
  <c r="F17" i="13" s="1"/>
  <c r="I17" i="13"/>
  <c r="J17" i="13" s="1"/>
  <c r="G17" i="13"/>
  <c r="H17" i="13" s="1"/>
  <c r="K17" i="13"/>
  <c r="L17" i="13" s="1"/>
  <c r="E16" i="13"/>
  <c r="F16" i="13" s="1"/>
  <c r="I16" i="13"/>
  <c r="J16" i="13" s="1"/>
  <c r="G16" i="13"/>
  <c r="H16" i="13" s="1"/>
  <c r="K16" i="13"/>
  <c r="L16" i="13" s="1"/>
  <c r="E15" i="13"/>
  <c r="F15" i="13" s="1"/>
  <c r="I15" i="13"/>
  <c r="J15" i="13" s="1"/>
  <c r="G15" i="13"/>
  <c r="H15" i="13" s="1"/>
  <c r="K15" i="13"/>
  <c r="L15" i="13" s="1"/>
  <c r="E14" i="13"/>
  <c r="F14" i="13" s="1"/>
  <c r="I14" i="13"/>
  <c r="J14" i="13" s="1"/>
  <c r="G14" i="13"/>
  <c r="H14" i="13" s="1"/>
  <c r="K14" i="13"/>
  <c r="L14" i="13" s="1"/>
  <c r="E13" i="13"/>
  <c r="F13" i="13" s="1"/>
  <c r="I13" i="13"/>
  <c r="J13" i="13" s="1"/>
  <c r="G13" i="13"/>
  <c r="H13" i="13" s="1"/>
  <c r="K13" i="13"/>
  <c r="L13" i="13" s="1"/>
  <c r="E12" i="13"/>
  <c r="F12" i="13" s="1"/>
  <c r="I12" i="13"/>
  <c r="J12" i="13" s="1"/>
  <c r="G12" i="13"/>
  <c r="H12" i="13" s="1"/>
  <c r="K12" i="13"/>
  <c r="L12" i="13" s="1"/>
  <c r="E11" i="13"/>
  <c r="F11" i="13" s="1"/>
  <c r="I11" i="13"/>
  <c r="J11" i="13" s="1"/>
  <c r="G11" i="13"/>
  <c r="H11" i="13" s="1"/>
  <c r="K11" i="13"/>
  <c r="L11" i="13" s="1"/>
  <c r="E10" i="13"/>
  <c r="F10" i="13" s="1"/>
  <c r="I10" i="13"/>
  <c r="J10" i="13" s="1"/>
  <c r="G10" i="13"/>
  <c r="H10" i="13" s="1"/>
  <c r="K10" i="13"/>
  <c r="L10" i="13" s="1"/>
  <c r="E9" i="13"/>
  <c r="F9" i="13" s="1"/>
  <c r="I9" i="13"/>
  <c r="J9" i="13" s="1"/>
  <c r="G9" i="13"/>
  <c r="H9" i="13" s="1"/>
  <c r="K9" i="13"/>
  <c r="L9" i="13" s="1"/>
  <c r="E8" i="13"/>
  <c r="F8" i="13" s="1"/>
  <c r="I8" i="13"/>
  <c r="J8" i="13" s="1"/>
  <c r="G8" i="13"/>
  <c r="H8" i="13" s="1"/>
  <c r="K8" i="13"/>
  <c r="L8" i="13" s="1"/>
  <c r="E7" i="13"/>
  <c r="F7" i="13" s="1"/>
  <c r="I7" i="13"/>
  <c r="J7" i="13" s="1"/>
  <c r="G7" i="13"/>
  <c r="H7" i="13" s="1"/>
  <c r="K7" i="13"/>
  <c r="L7" i="13" s="1"/>
  <c r="E6" i="13"/>
  <c r="F6" i="13" s="1"/>
  <c r="I6" i="13"/>
  <c r="J6" i="13" s="1"/>
  <c r="G6" i="13"/>
  <c r="H6" i="13" s="1"/>
  <c r="K6" i="13"/>
  <c r="L6" i="13" s="1"/>
  <c r="E5" i="13"/>
  <c r="F5" i="13" s="1"/>
  <c r="I5" i="13"/>
  <c r="J5" i="13" s="1"/>
  <c r="G5" i="13"/>
  <c r="H5" i="13" s="1"/>
  <c r="K5" i="13"/>
  <c r="L5" i="13" s="1"/>
  <c r="E4" i="13"/>
  <c r="I4" i="13"/>
  <c r="G4" i="13"/>
  <c r="K4" i="13"/>
  <c r="L4" i="13" l="1"/>
  <c r="L22" i="13" s="1"/>
  <c r="K22" i="13"/>
  <c r="D4" i="13"/>
  <c r="D22" i="13" s="1"/>
  <c r="C22" i="13"/>
  <c r="H4" i="13"/>
  <c r="H22" i="13" s="1"/>
  <c r="G22" i="13"/>
  <c r="J4" i="13"/>
  <c r="J22" i="13" s="1"/>
  <c r="I22" i="13"/>
  <c r="F4" i="13"/>
  <c r="F22" i="13" s="1"/>
  <c r="E22" i="13"/>
</calcChain>
</file>

<file path=xl/sharedStrings.xml><?xml version="1.0" encoding="utf-8"?>
<sst xmlns="http://schemas.openxmlformats.org/spreadsheetml/2006/main" count="26142" uniqueCount="6597">
  <si>
    <t>Órgão</t>
  </si>
  <si>
    <t>Unidade</t>
  </si>
  <si>
    <t>Endereço</t>
  </si>
  <si>
    <t>Até 250 litros</t>
  </si>
  <si>
    <t>Total</t>
  </si>
  <si>
    <t>Gestão de Documentos</t>
  </si>
  <si>
    <t>Tatuapé</t>
  </si>
  <si>
    <t>03089-000</t>
  </si>
  <si>
    <t>Leste</t>
  </si>
  <si>
    <t>HM DR. ALEXANDRE ZAIO</t>
  </si>
  <si>
    <t>Vila Nhocuné</t>
  </si>
  <si>
    <t>HM DR. ALÍPIO CORREA NETTO</t>
  </si>
  <si>
    <t>Vila Paranaguá</t>
  </si>
  <si>
    <t>03807-230</t>
  </si>
  <si>
    <t>HM DR. ARTHUR RIBEIRO DE SABOYA</t>
  </si>
  <si>
    <t>Jabaquara</t>
  </si>
  <si>
    <t>14403-125</t>
  </si>
  <si>
    <t>Sul</t>
  </si>
  <si>
    <t>HM DR. BENEDICTO MONTENEGRO</t>
  </si>
  <si>
    <t>Jardim Iva</t>
  </si>
  <si>
    <t>03921-080</t>
  </si>
  <si>
    <t>HM DR. CÁRMINO CARICCHIO</t>
  </si>
  <si>
    <t>03063-000</t>
  </si>
  <si>
    <t>HM DR. FERNANDO MAURO PIRES DA ROCHA</t>
  </si>
  <si>
    <t>Vila Maracanã</t>
  </si>
  <si>
    <t>05835-005</t>
  </si>
  <si>
    <t>HM DR. JOSÉ SOARES HUNGRIA</t>
  </si>
  <si>
    <t>Pirituba</t>
  </si>
  <si>
    <t>02945-000</t>
  </si>
  <si>
    <t>Norte</t>
  </si>
  <si>
    <t>HMM PROF. MARIO DEGNI</t>
  </si>
  <si>
    <t>Rio Pequeno</t>
  </si>
  <si>
    <t>05382-060</t>
  </si>
  <si>
    <t>Oeste</t>
  </si>
  <si>
    <t>HM TIDE SETUBAL</t>
  </si>
  <si>
    <t>São Miguel</t>
  </si>
  <si>
    <t>08010-220</t>
  </si>
  <si>
    <t>HM PROF. WALDOMIRO DE PAULA</t>
  </si>
  <si>
    <t>Itaquera</t>
  </si>
  <si>
    <t>08210-590</t>
  </si>
  <si>
    <t>HM DR. IGNÁCIO PROENÇA DE GOUVEA</t>
  </si>
  <si>
    <t>Mooca</t>
  </si>
  <si>
    <t>03124-020</t>
  </si>
  <si>
    <t>UPA CAMPO LIMPO</t>
  </si>
  <si>
    <t>05846-420</t>
  </si>
  <si>
    <t>Sede</t>
  </si>
  <si>
    <t>Consolação</t>
  </si>
  <si>
    <t>01311-200</t>
  </si>
  <si>
    <t>Centro</t>
  </si>
  <si>
    <t>AMLURB</t>
  </si>
  <si>
    <t>Canindé</t>
  </si>
  <si>
    <t>Frota</t>
  </si>
  <si>
    <t>03034-050</t>
  </si>
  <si>
    <t>CET</t>
  </si>
  <si>
    <t>CETET</t>
  </si>
  <si>
    <t>Barra Funda</t>
  </si>
  <si>
    <t>01139-002</t>
  </si>
  <si>
    <t>GET-LE</t>
  </si>
  <si>
    <t>08210-090</t>
  </si>
  <si>
    <t>Pátio Marquês</t>
  </si>
  <si>
    <t>01140-060</t>
  </si>
  <si>
    <t>03314-000</t>
  </si>
  <si>
    <t>R. Emília Marengo, 1073 / R. Francisco Marengo, 1980</t>
  </si>
  <si>
    <t>03313-001</t>
  </si>
  <si>
    <t>PAT Tatuapé</t>
  </si>
  <si>
    <t>Av. Morvan Dias de Figueiredo, s/n</t>
  </si>
  <si>
    <t>02170-000</t>
  </si>
  <si>
    <t>Vila Leopoldina</t>
  </si>
  <si>
    <t>Ponte Pequena</t>
  </si>
  <si>
    <t>01142-300</t>
  </si>
  <si>
    <t>01415-001</t>
  </si>
  <si>
    <t>Vila Mariana</t>
  </si>
  <si>
    <t>04111-081</t>
  </si>
  <si>
    <t>04109-000</t>
  </si>
  <si>
    <t>Cambuci</t>
  </si>
  <si>
    <t>01515-000</t>
  </si>
  <si>
    <t>Av. Santos Dumont, s/n</t>
  </si>
  <si>
    <t>Bom Retiro</t>
  </si>
  <si>
    <t>01101-000</t>
  </si>
  <si>
    <t>Barão</t>
  </si>
  <si>
    <t>República</t>
  </si>
  <si>
    <t>01042-010</t>
  </si>
  <si>
    <t>Complexo Jacareí</t>
  </si>
  <si>
    <t>R. Santo Amaro, 216</t>
  </si>
  <si>
    <t>Bela Vista</t>
  </si>
  <si>
    <t>DCS-SU</t>
  </si>
  <si>
    <t>01518-020</t>
  </si>
  <si>
    <t>PAT Rangel</t>
  </si>
  <si>
    <t>01015-070</t>
  </si>
  <si>
    <t>Pinheiros</t>
  </si>
  <si>
    <t>05428-010</t>
  </si>
  <si>
    <t>DCS-OE</t>
  </si>
  <si>
    <t>GET-SO</t>
  </si>
  <si>
    <t>05802-140</t>
  </si>
  <si>
    <t>PAT Bandeirantes</t>
  </si>
  <si>
    <t>Itaim Bibi</t>
  </si>
  <si>
    <t>04553-012</t>
  </si>
  <si>
    <t>Túnel A. Senna</t>
  </si>
  <si>
    <t>Av. Antônio Joaquim de Moura Andrade, s/n</t>
  </si>
  <si>
    <t>Moema</t>
  </si>
  <si>
    <t>04507-110</t>
  </si>
  <si>
    <t>Túnel J Quadros</t>
  </si>
  <si>
    <t>Cidade Jardim</t>
  </si>
  <si>
    <t>05673-050</t>
  </si>
  <si>
    <t>04728-002</t>
  </si>
  <si>
    <t>PAT Campo Limpo</t>
  </si>
  <si>
    <t>Campo Limpo</t>
  </si>
  <si>
    <t>05743-180</t>
  </si>
  <si>
    <t>PAT Rio Bonito</t>
  </si>
  <si>
    <t>Socorro</t>
  </si>
  <si>
    <t>04776-003</t>
  </si>
  <si>
    <t>FTMSP</t>
  </si>
  <si>
    <t>Fundação Theatro Municipal de São Paulo</t>
  </si>
  <si>
    <t>01035-000</t>
  </si>
  <si>
    <t>FUNDATEC</t>
  </si>
  <si>
    <t>Centro de Formação Cultural Cidade Tiradentes (CFCCT)</t>
  </si>
  <si>
    <t>Conj. Hab. Sítio Conceição</t>
  </si>
  <si>
    <t>08490-000</t>
  </si>
  <si>
    <t>Escola Makiguti</t>
  </si>
  <si>
    <t>Cidade Tiradentes</t>
  </si>
  <si>
    <t>08471-000</t>
  </si>
  <si>
    <t>HSPM</t>
  </si>
  <si>
    <t>Hospital Servidor Publico Municipal</t>
  </si>
  <si>
    <t>Aclimação</t>
  </si>
  <si>
    <t>01532-001</t>
  </si>
  <si>
    <t>Ambulatório Descentralizado Carrão</t>
  </si>
  <si>
    <t>03316-070</t>
  </si>
  <si>
    <t>Ambulatório Descentralizado do HSPM - Lapa</t>
  </si>
  <si>
    <t>Lapa</t>
  </si>
  <si>
    <t>05041-001</t>
  </si>
  <si>
    <t>Ambulatório Descentralizado do Tucuruvi - Zona Norte</t>
  </si>
  <si>
    <t>Tucuruvi</t>
  </si>
  <si>
    <t>02044-140</t>
  </si>
  <si>
    <t>Hospedaria de Cuidados Paliativos do Hospital do Servidor Público Municipal</t>
  </si>
  <si>
    <t>01534-001</t>
  </si>
  <si>
    <t>GRAFICA/RH/ARQUIVO</t>
  </si>
  <si>
    <t>1532-000</t>
  </si>
  <si>
    <t>IPREM</t>
  </si>
  <si>
    <t>INSTITUTO DE PREVIDENCIA MUNIC DE SÃO PAULO</t>
  </si>
  <si>
    <t>Av. Zaki Narchi, 536</t>
  </si>
  <si>
    <t>Carandiru</t>
  </si>
  <si>
    <t>02029-000</t>
  </si>
  <si>
    <t>PRODAM</t>
  </si>
  <si>
    <t>Pedro de Toledo</t>
  </si>
  <si>
    <t>Vila Clementino</t>
  </si>
  <si>
    <t>04039-002</t>
  </si>
  <si>
    <t>SEME</t>
  </si>
  <si>
    <t>CE Mané Garrincha</t>
  </si>
  <si>
    <t>04039-034</t>
  </si>
  <si>
    <t>SEME Complexo</t>
  </si>
  <si>
    <t>CEE NÁUTICO GUARAPIRANGA</t>
  </si>
  <si>
    <t>Av. dos Funcionários Públicos, 2501</t>
  </si>
  <si>
    <t>Jardim Horizonte Azul</t>
  </si>
  <si>
    <t>04962-000</t>
  </si>
  <si>
    <t>SF</t>
  </si>
  <si>
    <t>01008-000</t>
  </si>
  <si>
    <t>SFMSP</t>
  </si>
  <si>
    <t>CEMITERIO CAMPO GRANDE</t>
  </si>
  <si>
    <t>Santo Amaro</t>
  </si>
  <si>
    <t>04685-003</t>
  </si>
  <si>
    <t>01302-001</t>
  </si>
  <si>
    <t>CEMITERIO DOM BOSCO</t>
  </si>
  <si>
    <t>Perus</t>
  </si>
  <si>
    <t>05215-000</t>
  </si>
  <si>
    <t>CEMITERIO FREGUISIA DO Ó</t>
  </si>
  <si>
    <t>Freguesia do Ó</t>
  </si>
  <si>
    <t>02739-000</t>
  </si>
  <si>
    <t>CEMITERIO ITAQUERA</t>
  </si>
  <si>
    <t>08290-370</t>
  </si>
  <si>
    <t>CEMITERIO Lajeado</t>
  </si>
  <si>
    <t>Estrada do Lageado Velho, 1490</t>
  </si>
  <si>
    <t>Lajeado</t>
  </si>
  <si>
    <t>08452-245</t>
  </si>
  <si>
    <t>CEMITERIO LAPA</t>
  </si>
  <si>
    <t>05301-060</t>
  </si>
  <si>
    <t>CEMITERIO PENHA</t>
  </si>
  <si>
    <t>Penha</t>
  </si>
  <si>
    <t>03635-000</t>
  </si>
  <si>
    <t>CEMITERIO QUARTA PARADA</t>
  </si>
  <si>
    <t>Água Rasa</t>
  </si>
  <si>
    <t>03303-090</t>
  </si>
  <si>
    <t>CEMITERIO SANTO AMARO</t>
  </si>
  <si>
    <t>4737-001</t>
  </si>
  <si>
    <t>05846-080</t>
  </si>
  <si>
    <t>CEMITERIO SÃO PAULO</t>
  </si>
  <si>
    <t>05407-000</t>
  </si>
  <si>
    <t>CEMITERIO SÃO PEDRO</t>
  </si>
  <si>
    <t>Vila Alpina</t>
  </si>
  <si>
    <t>03227-000</t>
  </si>
  <si>
    <t>CEMITERIO SAUDADE</t>
  </si>
  <si>
    <t>08041-000</t>
  </si>
  <si>
    <t>CEMITERIO TREMEMBÉ</t>
  </si>
  <si>
    <t>R. Maria Amália Lopes Azevedo, 2930</t>
  </si>
  <si>
    <t>Vila Albertina</t>
  </si>
  <si>
    <t>02350-002</t>
  </si>
  <si>
    <t>CEMITERIO VILA FORMOSA I</t>
  </si>
  <si>
    <t>Vila Formosa</t>
  </si>
  <si>
    <t>03366-010</t>
  </si>
  <si>
    <t>CEMITERIO VILA FORMOSA II</t>
  </si>
  <si>
    <t>03361-000</t>
  </si>
  <si>
    <t>CEMITERIO VILA MARIANA</t>
  </si>
  <si>
    <t>01536-001</t>
  </si>
  <si>
    <t>CEMITERIO VILA NOVA CACHOEIRINHA</t>
  </si>
  <si>
    <t>Vila Nova Cachoeirinha</t>
  </si>
  <si>
    <t>02610-000</t>
  </si>
  <si>
    <t>CEMITERIO ARAÇA</t>
  </si>
  <si>
    <t>Cerqueira César</t>
  </si>
  <si>
    <t>01255-000</t>
  </si>
  <si>
    <t>CEMITERIO PARELHEIROS</t>
  </si>
  <si>
    <t>Parelheiros</t>
  </si>
  <si>
    <t>04890-360</t>
  </si>
  <si>
    <t>Vila Guilherme</t>
  </si>
  <si>
    <t>02047-020</t>
  </si>
  <si>
    <t>01501-020</t>
  </si>
  <si>
    <t>CREMATORIO</t>
  </si>
  <si>
    <t>DGSS12</t>
  </si>
  <si>
    <t>03162-030</t>
  </si>
  <si>
    <t>COGESS DEI</t>
  </si>
  <si>
    <t>2910-060</t>
  </si>
  <si>
    <t>CGDOC DIARQUI</t>
  </si>
  <si>
    <t>02910-000</t>
  </si>
  <si>
    <t>02910-055</t>
  </si>
  <si>
    <t>SGM</t>
  </si>
  <si>
    <t>SGM/CAF/DAP/SCMP</t>
  </si>
  <si>
    <t>01002-020</t>
  </si>
  <si>
    <t>SIURB</t>
  </si>
  <si>
    <t>SIURB DAF</t>
  </si>
  <si>
    <t>01035-904</t>
  </si>
  <si>
    <t>SMC</t>
  </si>
  <si>
    <t>Casa de Cultura Brasilândia</t>
  </si>
  <si>
    <t>02675-031</t>
  </si>
  <si>
    <t>Casa de Cultura Butantã</t>
  </si>
  <si>
    <t>Jardim Peri Peri</t>
  </si>
  <si>
    <t>05537-070</t>
  </si>
  <si>
    <t>Casa de Cultura Campo Limpo</t>
  </si>
  <si>
    <t>Jardim Bom Refúgio</t>
  </si>
  <si>
    <t>05788-230</t>
  </si>
  <si>
    <t>Casa de Cultura Ipiranga</t>
  </si>
  <si>
    <t>Vila Moinho Velho</t>
  </si>
  <si>
    <t>04287-100</t>
  </si>
  <si>
    <t>Casa de Cultura Hip Hop Leste (C. Ti) da Fazenda</t>
  </si>
  <si>
    <t>08474-000</t>
  </si>
  <si>
    <t>Casa de Cultura Hip Hop Sul</t>
  </si>
  <si>
    <t>Vila São Pedro</t>
  </si>
  <si>
    <t>04676-110</t>
  </si>
  <si>
    <t>Casa de Cultura V.Guilherme</t>
  </si>
  <si>
    <t>02067-070</t>
  </si>
  <si>
    <t>Casa de Cultura Itaim Paulista</t>
  </si>
  <si>
    <t>Itaim Paulista</t>
  </si>
  <si>
    <t>08110-260</t>
  </si>
  <si>
    <t>Casa de Cultura Santo Amaro / Manoel Cardoso</t>
  </si>
  <si>
    <t>Pç. Dr. Francisco Ferreira, 434</t>
  </si>
  <si>
    <t>04751-070</t>
  </si>
  <si>
    <t>Casa de Cultura M'Boi Mirim</t>
  </si>
  <si>
    <t>Piraporinha</t>
  </si>
  <si>
    <t>04913-180</t>
  </si>
  <si>
    <t>Casa de Cultura Freguesia do Ó</t>
  </si>
  <si>
    <t>02925-040</t>
  </si>
  <si>
    <t>Casa de Cultura Itaquera - Raul Seixas</t>
  </si>
  <si>
    <t>José Bonifácio</t>
  </si>
  <si>
    <t>08253-580</t>
  </si>
  <si>
    <t>Casa de Cultura São Miguel - Antonio Marcos</t>
  </si>
  <si>
    <t>Vila Pedroso</t>
  </si>
  <si>
    <t>08011-180</t>
  </si>
  <si>
    <t>Biblioteca Mário de Andrade - Prédio Sede</t>
  </si>
  <si>
    <t>01302-000</t>
  </si>
  <si>
    <t>Biblioteca Mário de Andrade - Hemeroteca</t>
  </si>
  <si>
    <t>01047-020</t>
  </si>
  <si>
    <t>Jardim Vera Cruz (Zona Leste)</t>
  </si>
  <si>
    <t>08310-490</t>
  </si>
  <si>
    <t>SAMPAIO MOREIRA</t>
  </si>
  <si>
    <t>01010-010</t>
  </si>
  <si>
    <t>TENDAL DA LAPA</t>
  </si>
  <si>
    <t>05033-020</t>
  </si>
  <si>
    <t>04533-030</t>
  </si>
  <si>
    <t>02721-200</t>
  </si>
  <si>
    <t>Penha de França</t>
  </si>
  <si>
    <t>03634-020</t>
  </si>
  <si>
    <t>Parque América</t>
  </si>
  <si>
    <t>04822-300</t>
  </si>
  <si>
    <t>04724-001</t>
  </si>
  <si>
    <t>02556-150</t>
  </si>
  <si>
    <t>04321-030</t>
  </si>
  <si>
    <t>08474-480</t>
  </si>
  <si>
    <t>01037-000</t>
  </si>
  <si>
    <t>Santana</t>
  </si>
  <si>
    <t>02012-010</t>
  </si>
  <si>
    <t>TEATRO ARTHUR AZEVEDO</t>
  </si>
  <si>
    <t>03115-020</t>
  </si>
  <si>
    <t>05051-000</t>
  </si>
  <si>
    <t>Cangaíba</t>
  </si>
  <si>
    <t>03721-010</t>
  </si>
  <si>
    <t>04038-000</t>
  </si>
  <si>
    <t>04733-100</t>
  </si>
  <si>
    <t>VILA ITORORÓ</t>
  </si>
  <si>
    <t>01321-001</t>
  </si>
  <si>
    <t>SMDET</t>
  </si>
  <si>
    <t>CATe Central</t>
  </si>
  <si>
    <t>Campos Elíseos</t>
  </si>
  <si>
    <t>01206-000</t>
  </si>
  <si>
    <t>CATe Interlagos</t>
  </si>
  <si>
    <t>Interlagos</t>
  </si>
  <si>
    <t>04777-000</t>
  </si>
  <si>
    <t>Vila Maria Alta</t>
  </si>
  <si>
    <t>02131-080</t>
  </si>
  <si>
    <t>CRESAN Butantã</t>
  </si>
  <si>
    <t>Jardim Jaqueline</t>
  </si>
  <si>
    <t>05543-040</t>
  </si>
  <si>
    <t>Restaurante Escola do Jardim Edite</t>
  </si>
  <si>
    <t>Cidade Monções</t>
  </si>
  <si>
    <t>04568-050</t>
  </si>
  <si>
    <t>SMDHC</t>
  </si>
  <si>
    <t>Conselho Tutelar Anhanguera</t>
  </si>
  <si>
    <t>R. Honorato Pereira, 206</t>
  </si>
  <si>
    <t>Jardim Santa Fé (Zona Norte)</t>
  </si>
  <si>
    <t>5271-190</t>
  </si>
  <si>
    <t>Conselho Tutelar Parelheiros</t>
  </si>
  <si>
    <t>Jardim dos Álamos</t>
  </si>
  <si>
    <t>04883-025</t>
  </si>
  <si>
    <t>CONSELHO TUTELAR BUTANTÃ</t>
  </si>
  <si>
    <t>Butantã</t>
  </si>
  <si>
    <t>05522-010</t>
  </si>
  <si>
    <t>CONSELHO TUTELAR VILA MARIA</t>
  </si>
  <si>
    <t>Jardim Ester Yolanda</t>
  </si>
  <si>
    <t>05374-000</t>
  </si>
  <si>
    <t>CONSELHO TUTELAR PEDREIRA</t>
  </si>
  <si>
    <t>Balneário Mar Paulista</t>
  </si>
  <si>
    <t>4464-180</t>
  </si>
  <si>
    <t>CONSELHO TUTELAR CIDADE ADEMAR</t>
  </si>
  <si>
    <t>Vila Marari</t>
  </si>
  <si>
    <t>4402-140</t>
  </si>
  <si>
    <t>CONSELHO TUTELAR FREGUESIA DO Ó</t>
  </si>
  <si>
    <t>02737-070</t>
  </si>
  <si>
    <t>CONSELHO TUTELAR BRASILÂNDIA</t>
  </si>
  <si>
    <t>Parque São Luís</t>
  </si>
  <si>
    <t>2840-160</t>
  </si>
  <si>
    <t>CONSELHO TUTELAR GUAIANASES</t>
  </si>
  <si>
    <t>Vila Princesa Isabel</t>
  </si>
  <si>
    <t>08410-100</t>
  </si>
  <si>
    <t>CONSELHO TUTELAR IPIRANGA</t>
  </si>
  <si>
    <t>Cursino</t>
  </si>
  <si>
    <t>04149-080</t>
  </si>
  <si>
    <t>CONSELHO TUTELAR VL CURUÇA</t>
  </si>
  <si>
    <t>Jardim dos Ipês</t>
  </si>
  <si>
    <t>8161-360</t>
  </si>
  <si>
    <t>CONSELHO TUTELAR ITAQUERA</t>
  </si>
  <si>
    <t>8215-260</t>
  </si>
  <si>
    <t>CONSELHO TUTELAR PERUS</t>
  </si>
  <si>
    <t>Vila Inácio</t>
  </si>
  <si>
    <t>5206-020</t>
  </si>
  <si>
    <t>Chácara Inglesa (Zona Norte)</t>
  </si>
  <si>
    <t>05140-040</t>
  </si>
  <si>
    <t>Parque Paulistano</t>
  </si>
  <si>
    <t>08080-570</t>
  </si>
  <si>
    <t>CONSELHO TUTELAR VL.PRUDENTE</t>
  </si>
  <si>
    <t>Av. do Oratório, 106</t>
  </si>
  <si>
    <t>Vila Prudente</t>
  </si>
  <si>
    <t>03220-000</t>
  </si>
  <si>
    <t>Centro Público de Economia Solidária</t>
  </si>
  <si>
    <t>01517-000</t>
  </si>
  <si>
    <t>01517-010</t>
  </si>
  <si>
    <t>Casa da Mulher Brasileira</t>
  </si>
  <si>
    <t>01518-030</t>
  </si>
  <si>
    <t>Centro Público da Economia Solidária</t>
  </si>
  <si>
    <t>CONSELHO TUTELAR VILA MARIANA</t>
  </si>
  <si>
    <t>04023-901</t>
  </si>
  <si>
    <t>SME</t>
  </si>
  <si>
    <t>04038-003</t>
  </si>
  <si>
    <t>04037-004</t>
  </si>
  <si>
    <t>04039-003</t>
  </si>
  <si>
    <t>04022-001</t>
  </si>
  <si>
    <t>Imóvel - Centro de Formação</t>
  </si>
  <si>
    <t>04022-000</t>
  </si>
  <si>
    <t>01228-200</t>
  </si>
  <si>
    <t>Vila Congonhas</t>
  </si>
  <si>
    <t>04624-111</t>
  </si>
  <si>
    <t>Casa Sérgio Buarque de Holanda</t>
  </si>
  <si>
    <t>Pacaembu</t>
  </si>
  <si>
    <t>01246-050</t>
  </si>
  <si>
    <t>Conselho Municipal Educação</t>
  </si>
  <si>
    <t>Sumaré</t>
  </si>
  <si>
    <t>01256-020</t>
  </si>
  <si>
    <t>SME CODAE</t>
  </si>
  <si>
    <t>CODAE - Cozinha Experimental</t>
  </si>
  <si>
    <t>01319-001</t>
  </si>
  <si>
    <t>SME DRE BT</t>
  </si>
  <si>
    <t>DRE-BT</t>
  </si>
  <si>
    <t>Jadim Bonfiglioli</t>
  </si>
  <si>
    <t>05593-090</t>
  </si>
  <si>
    <t>EMEF ALIPIO ANDRADA SERPA, TTE.</t>
  </si>
  <si>
    <t>Jardim Bataglia</t>
  </si>
  <si>
    <t>05546-110</t>
  </si>
  <si>
    <t>EMEF ALIPIO CORREA NETO, PROF.</t>
  </si>
  <si>
    <t>Jardim Taboão</t>
  </si>
  <si>
    <t>05742-100</t>
  </si>
  <si>
    <t>EMEF ALCIDES GONCALVES ETCHEGOYEN, GEN.</t>
  </si>
  <si>
    <t>Jardim Arpoador</t>
  </si>
  <si>
    <t>05566-000</t>
  </si>
  <si>
    <t>EMEF ALVARO SILVA BRAGA, GEN.</t>
  </si>
  <si>
    <t>Vila Dalva</t>
  </si>
  <si>
    <t>05386-070</t>
  </si>
  <si>
    <t>EMEF AMORIM LIMA, DES.</t>
  </si>
  <si>
    <t>Vila Gomes</t>
  </si>
  <si>
    <t>05587-160</t>
  </si>
  <si>
    <t>EMEF ARTHUR WHITAKER, DES.</t>
  </si>
  <si>
    <t>Vila Sônia</t>
  </si>
  <si>
    <t>05626-000</t>
  </si>
  <si>
    <t>EMEF BRASIL-JAPAO</t>
  </si>
  <si>
    <t>05382-040</t>
  </si>
  <si>
    <t>EMEF DAISY AMADIO FUJIWARA, PROFA.</t>
  </si>
  <si>
    <t>05565-090</t>
  </si>
  <si>
    <t>EMEF DEODORO DA FONSECA, MAL.</t>
  </si>
  <si>
    <t>Caxingui</t>
  </si>
  <si>
    <t>05517-020</t>
  </si>
  <si>
    <t>EMEF EDA TEREZINHA CHICA MEDEIROS, PROFA.</t>
  </si>
  <si>
    <t>Raposo Tavares</t>
  </si>
  <si>
    <t>05563-120</t>
  </si>
  <si>
    <t>EMEF EDUCANDARIO D DUARTE, ANEXA AO</t>
  </si>
  <si>
    <t>Jardim Esmeralda</t>
  </si>
  <si>
    <t>05564-200</t>
  </si>
  <si>
    <t>EMEF EUCLYDES DE OLIVEIRA FIGUEIREDO, GEN.</t>
  </si>
  <si>
    <t>Cidade São Francisco</t>
  </si>
  <si>
    <t>05352-080</t>
  </si>
  <si>
    <t>EMEF IBRAHIM NOBRE</t>
  </si>
  <si>
    <t>Vila Alba</t>
  </si>
  <si>
    <t>05368-020</t>
  </si>
  <si>
    <t>EMEF ILEUSA CAETANO DA SILVA, PROFA.</t>
  </si>
  <si>
    <t>Jardim Educantário</t>
  </si>
  <si>
    <t>05564-100</t>
  </si>
  <si>
    <t>EMEF JOAO XXIII</t>
  </si>
  <si>
    <t>Jardim João XXIII</t>
  </si>
  <si>
    <t>05569-110</t>
  </si>
  <si>
    <t>EMEF José de Alcântara Machado Filho</t>
  </si>
  <si>
    <t>Real Parque</t>
  </si>
  <si>
    <t>05685-060</t>
  </si>
  <si>
    <t>Vila Cordeiro</t>
  </si>
  <si>
    <t>04581-051</t>
  </si>
  <si>
    <t>EMEF JULIO MESQUITA</t>
  </si>
  <si>
    <t>EMEF MARIA ALICE BORGES GHION, PROFA.</t>
  </si>
  <si>
    <t>05574-450</t>
  </si>
  <si>
    <t>EMEF MARIA ANTONIETA D'ALKIMIN BASTO, PROFA.</t>
  </si>
  <si>
    <t>Vila Olímpia</t>
  </si>
  <si>
    <t>04546-001</t>
  </si>
  <si>
    <t>EMEF OLAVO PEZZOTTI, PROF.</t>
  </si>
  <si>
    <t>Vila Madalena</t>
  </si>
  <si>
    <t>05416-002</t>
  </si>
  <si>
    <t>EMEF PEDRO NAVA</t>
  </si>
  <si>
    <t>05374-070</t>
  </si>
  <si>
    <t>EMEF ROBERTO MANGE, PROF.</t>
  </si>
  <si>
    <t>Jardim Maria Luiza</t>
  </si>
  <si>
    <t>05374-020</t>
  </si>
  <si>
    <t>EMEF SOLANO TRINDADE</t>
  </si>
  <si>
    <t>Jardim Boa Vista (Zona Oeste)</t>
  </si>
  <si>
    <t>05583-080</t>
  </si>
  <si>
    <t>EMEF TARSILA DO AMARAL</t>
  </si>
  <si>
    <t>Jardim Celeste (Zona Oeste)</t>
  </si>
  <si>
    <t>05527-000</t>
  </si>
  <si>
    <t>EMEF TEOFILO BENEDITO OTTONI</t>
  </si>
  <si>
    <t>05572-000</t>
  </si>
  <si>
    <t>EMEF THEODOMIRO DIAS, DES.</t>
  </si>
  <si>
    <t>05626-070</t>
  </si>
  <si>
    <t>EMEF VIANNA MOOG</t>
  </si>
  <si>
    <t>055280-040</t>
  </si>
  <si>
    <t>EMEF VL. MUNCK</t>
  </si>
  <si>
    <t>05574-010</t>
  </si>
  <si>
    <t>EMEI ALUISIO DE ALMEIDA</t>
  </si>
  <si>
    <t>Jardim Monte Alegre (Zona Oeste)</t>
  </si>
  <si>
    <t>05546-050</t>
  </si>
  <si>
    <t>EMEI ANTONIO BENTO</t>
  </si>
  <si>
    <t>05515-040</t>
  </si>
  <si>
    <t>EMEI ANTONIO BRANCO LEFEVRE, PROF.</t>
  </si>
  <si>
    <t>05403-010</t>
  </si>
  <si>
    <t>EMEI BENEDICTO CASTRUCCI, PROF.</t>
  </si>
  <si>
    <t>Conj. Promorar Raposo Tavares</t>
  </si>
  <si>
    <t>EMEI CAROLINA MARIA DE JESUS</t>
  </si>
  <si>
    <t>05387-070</t>
  </si>
  <si>
    <t>EMEI CAROLINA RIBEIRO, PROFA.</t>
  </si>
  <si>
    <t>05567-050</t>
  </si>
  <si>
    <t>EMEI CLYCIE MENDES CARNEIRO</t>
  </si>
  <si>
    <t>EMEI DALMO DO VALLE NOGUEIRA, DES.</t>
  </si>
  <si>
    <t>05625-050</t>
  </si>
  <si>
    <t>EMEI FERNANDO PESSOA</t>
  </si>
  <si>
    <t>Jardim Dracena</t>
  </si>
  <si>
    <t>05528-200</t>
  </si>
  <si>
    <t>EMEI GILBERTO CHAVES, DEP.</t>
  </si>
  <si>
    <t>Jardim Boa Vista</t>
  </si>
  <si>
    <t>05583-030</t>
  </si>
  <si>
    <t>EMEI ISABEL COLOMBO, PROFA.</t>
  </si>
  <si>
    <t>05463-004</t>
  </si>
  <si>
    <t>EMEI JORGE ADILSON CANDIDO, PROF.</t>
  </si>
  <si>
    <t>05524-000</t>
  </si>
  <si>
    <t>EMEI MARIAZINHA REZENDE FUSARI, PROFA</t>
  </si>
  <si>
    <t>05565-200</t>
  </si>
  <si>
    <t>EMEI MONTE CASTELO</t>
  </si>
  <si>
    <t>05505-000</t>
  </si>
  <si>
    <t>EMEI MORENO, CTE.</t>
  </si>
  <si>
    <t>Jardim das Esmeraldas</t>
  </si>
  <si>
    <t>05549-130</t>
  </si>
  <si>
    <t>EMEI NIDA MALDI CORAZZA, EDUC.</t>
  </si>
  <si>
    <t>05381-000</t>
  </si>
  <si>
    <t>EMEI OSCAR PEDROSO HORTA</t>
  </si>
  <si>
    <t>Jardim d'Abril</t>
  </si>
  <si>
    <t>05398-130</t>
  </si>
  <si>
    <t>EMEI PERO NETO</t>
  </si>
  <si>
    <t>05685-030</t>
  </si>
  <si>
    <t>EMEI RIO PEQUENO I</t>
  </si>
  <si>
    <t>05376-020</t>
  </si>
  <si>
    <t>EMEI RONALDO PORTO MACEDO, PROF.</t>
  </si>
  <si>
    <t>05352-090</t>
  </si>
  <si>
    <t>EMEI TIDE SETUBAL</t>
  </si>
  <si>
    <t>04533-040</t>
  </si>
  <si>
    <t>EMEI PROFª ZILDA FRANCESCHI</t>
  </si>
  <si>
    <t>05435-030</t>
  </si>
  <si>
    <t>EMEI ANTONIO CARLOS P. E SILVA, PROFº.</t>
  </si>
  <si>
    <t>EMEI EMEI MARIA APARECIDA VITA PIANTE, PROFª</t>
  </si>
  <si>
    <t>Vila Nova Alba</t>
  </si>
  <si>
    <t>05358-110</t>
  </si>
  <si>
    <t>EMEI EMEI CAMILLO ASHCAR, PROFº.</t>
  </si>
  <si>
    <t>Jardim Raposo Tavares</t>
  </si>
  <si>
    <t>05563-090</t>
  </si>
  <si>
    <t>EMEI EMIR MACEDO NOGUEIRA</t>
  </si>
  <si>
    <t>05590-020</t>
  </si>
  <si>
    <t>EMEI JOÃO NEGRÃO, CEL.</t>
  </si>
  <si>
    <t>05528-040</t>
  </si>
  <si>
    <t>EMEI PEDROSO DE MOARES</t>
  </si>
  <si>
    <t>05420-000</t>
  </si>
  <si>
    <t>EMEI MARIA JOSÉ GALVÃO DE FRANÇA PINTO, PROFª</t>
  </si>
  <si>
    <t>CIEJA ALUNA JÉSSICA NUNES HERCULANO</t>
  </si>
  <si>
    <t>Jardim Adhemar de Barros</t>
  </si>
  <si>
    <t>05530-000</t>
  </si>
  <si>
    <t>EMEF LUIZ EDUARDO MATARAZZO, CDE</t>
  </si>
  <si>
    <t>Parque dos Príncipes</t>
  </si>
  <si>
    <t>05396-070</t>
  </si>
  <si>
    <t>CEI ROBERTO ARANTES LANHOSO</t>
  </si>
  <si>
    <t>Jardim Ester</t>
  </si>
  <si>
    <t>05373-000</t>
  </si>
  <si>
    <t>CEI ALOYSIO DE MENEZES GREENHALGH, VER.</t>
  </si>
  <si>
    <t>CEI ANTONIO JOÃO ABDALLA, DR.</t>
  </si>
  <si>
    <t>Jardim São Jorge</t>
  </si>
  <si>
    <t>05568-090</t>
  </si>
  <si>
    <t>CEI BENEDICTO ROCHA, VER.</t>
  </si>
  <si>
    <t>05528-220</t>
  </si>
  <si>
    <t>CEI CIDADE DE GENEBRA</t>
  </si>
  <si>
    <t>CEI COHAB RAPOSO TAVARES</t>
  </si>
  <si>
    <t>CEI JARDIM VERTENTES</t>
  </si>
  <si>
    <t>Jardim das Vertentes</t>
  </si>
  <si>
    <t>05541-200</t>
  </si>
  <si>
    <t>CEI JARDIM JULIETA</t>
  </si>
  <si>
    <t>053663-110</t>
  </si>
  <si>
    <t>CEI JOSÉ OZI, PROFº</t>
  </si>
  <si>
    <t>Vila Tiradentes</t>
  </si>
  <si>
    <t>05364-030</t>
  </si>
  <si>
    <t>CEI PINHEIROS</t>
  </si>
  <si>
    <t>05401-020</t>
  </si>
  <si>
    <t>CEI RIO PEQUENO II</t>
  </si>
  <si>
    <t>CEI SALVADOR LO TURCO</t>
  </si>
  <si>
    <t>05398-020</t>
  </si>
  <si>
    <t>CEI SÃO JORGE ARPOADOR</t>
  </si>
  <si>
    <t>CEI YVONE LEMOS DE ALMEIDA FRAGA</t>
  </si>
  <si>
    <t>05368-040</t>
  </si>
  <si>
    <t>CEMEI LEILA GALLACCI</t>
  </si>
  <si>
    <t>05528-001</t>
  </si>
  <si>
    <t>CEU BUTANTÃ</t>
  </si>
  <si>
    <t>05588-001</t>
  </si>
  <si>
    <t>CEU UIRAPURU</t>
  </si>
  <si>
    <t>Jardim Paulo VI</t>
  </si>
  <si>
    <t>05570-030</t>
  </si>
  <si>
    <t>SME DRE CL</t>
  </si>
  <si>
    <t>DRE Campo Limpo</t>
  </si>
  <si>
    <t>Av. João Dias, 3763</t>
  </si>
  <si>
    <t>Jardim Santo Antônio (Zona Sul)</t>
  </si>
  <si>
    <t>05801-000</t>
  </si>
  <si>
    <t>DRE Campo Limpo - Almoxarifado</t>
  </si>
  <si>
    <t>5763-290</t>
  </si>
  <si>
    <t>CEI Airton Pereira da Silva, Frei</t>
  </si>
  <si>
    <t>Conj. Hab. Instituto Adventista</t>
  </si>
  <si>
    <t>5868-040</t>
  </si>
  <si>
    <t>CEI Albertina Rodrigues Simon, Prof.ª.</t>
  </si>
  <si>
    <t>Jardim Mitsutani</t>
  </si>
  <si>
    <t>5791-190</t>
  </si>
  <si>
    <t>CEI Aurindo dos Santos Freire</t>
  </si>
  <si>
    <t>Vila Andrade</t>
  </si>
  <si>
    <t>5715-030</t>
  </si>
  <si>
    <t>CEI Bryan Biguinati Jardim</t>
  </si>
  <si>
    <t>5774-300</t>
  </si>
  <si>
    <t>CEI Cid Franco, Ver.</t>
  </si>
  <si>
    <t>5759-210</t>
  </si>
  <si>
    <t>CEI Elfrida Zukowski Jardim</t>
  </si>
  <si>
    <t>Vila Fazzeoni</t>
  </si>
  <si>
    <t>5884-100</t>
  </si>
  <si>
    <t>CEI Gumercindo de Pádua Fleury, Ver.</t>
  </si>
  <si>
    <t>5850-270</t>
  </si>
  <si>
    <t>CEI Capela</t>
  </si>
  <si>
    <t>Jardim Capela</t>
  </si>
  <si>
    <t>4960-090</t>
  </si>
  <si>
    <t>CEI Jardim Catanduva</t>
  </si>
  <si>
    <t>Jardim Catanduva</t>
  </si>
  <si>
    <t>05767-350</t>
  </si>
  <si>
    <t>CEI Jardim Copacabana</t>
  </si>
  <si>
    <t>04940-050</t>
  </si>
  <si>
    <t>CEI Jardim Dionísio</t>
  </si>
  <si>
    <t>4935-120</t>
  </si>
  <si>
    <t>CEI Jardim Dom José</t>
  </si>
  <si>
    <t>5887-310</t>
  </si>
  <si>
    <t>CEI Jardim Guarujá - Rita Monteiro de Souza</t>
  </si>
  <si>
    <t>Jardim Guarujá</t>
  </si>
  <si>
    <t>5877-230</t>
  </si>
  <si>
    <t>CEI Jardim Kagohara</t>
  </si>
  <si>
    <t>Jardim Kagohara</t>
  </si>
  <si>
    <t>04938-030</t>
  </si>
  <si>
    <t>CEI Jardim Klein</t>
  </si>
  <si>
    <t>05831-040</t>
  </si>
  <si>
    <t>CEI Jardim Macedônia</t>
  </si>
  <si>
    <t>5894-440</t>
  </si>
  <si>
    <t>CEI Jardim Maria Alice</t>
  </si>
  <si>
    <t>04932-390</t>
  </si>
  <si>
    <t>CEI Jardim Nakamura</t>
  </si>
  <si>
    <t>04942-040</t>
  </si>
  <si>
    <t>CEI Jardim Rosa Maria</t>
  </si>
  <si>
    <t>04930-070</t>
  </si>
  <si>
    <t>CEI Jardim São Bento Velho</t>
  </si>
  <si>
    <t>5882-360</t>
  </si>
  <si>
    <t>CEI Jardim São Joaquim</t>
  </si>
  <si>
    <t>4917-030</t>
  </si>
  <si>
    <t>CEI Jardim São Luiz I</t>
  </si>
  <si>
    <t>05846-100</t>
  </si>
  <si>
    <t>CEI Jardim São Luiz II</t>
  </si>
  <si>
    <t>05846-210</t>
  </si>
  <si>
    <t>CEI Jardim São Manoel</t>
  </si>
  <si>
    <t>05871-340</t>
  </si>
  <si>
    <t>CEI Jardim Souza</t>
  </si>
  <si>
    <t>04917-120</t>
  </si>
  <si>
    <t>CEI Jardim Três Estrelas</t>
  </si>
  <si>
    <t>05863-250</t>
  </si>
  <si>
    <t>CEI Jardim Umarizal</t>
  </si>
  <si>
    <t>Umarizal</t>
  </si>
  <si>
    <t>5754-040</t>
  </si>
  <si>
    <t>CEI José Oliveira Almeida Diniz, Ver.</t>
  </si>
  <si>
    <t>05855-000</t>
  </si>
  <si>
    <t>CEI Nathalia Pedroso Rosemburg, Dra.</t>
  </si>
  <si>
    <t>CEI Olga Benário Prestes</t>
  </si>
  <si>
    <t>CEI Parque Fernanda</t>
  </si>
  <si>
    <t>Parque Fernanda</t>
  </si>
  <si>
    <t>05888-010</t>
  </si>
  <si>
    <t>CEI Parque Figueira Grande</t>
  </si>
  <si>
    <t>04915-020</t>
  </si>
  <si>
    <t>CEI Parque Nova Santo Amaro</t>
  </si>
  <si>
    <t>05874-120</t>
  </si>
  <si>
    <t>CEI Parque Regina</t>
  </si>
  <si>
    <t>Parque Regina</t>
  </si>
  <si>
    <t>05773-070</t>
  </si>
  <si>
    <t>CEI Parque Santa Margarida</t>
  </si>
  <si>
    <t>4931-100</t>
  </si>
  <si>
    <t>CEI Parque Santo Antônio</t>
  </si>
  <si>
    <t>5821-140</t>
  </si>
  <si>
    <t>CEI Paulo Cochrane Suplicy</t>
  </si>
  <si>
    <t>5868-880</t>
  </si>
  <si>
    <t>CEI Paulo e Admar</t>
  </si>
  <si>
    <t>Jardim Rosana</t>
  </si>
  <si>
    <t>5795-010</t>
  </si>
  <si>
    <t>CEI Tancredo de Almeida Neves, Pres.</t>
  </si>
  <si>
    <t>Jardim Mariane</t>
  </si>
  <si>
    <t>05866-050</t>
  </si>
  <si>
    <t>CEI Vila Calu</t>
  </si>
  <si>
    <t>Vila Calu</t>
  </si>
  <si>
    <t>4961-240</t>
  </si>
  <si>
    <t>CEI Vila Praia</t>
  </si>
  <si>
    <t>Jardim das Palmas</t>
  </si>
  <si>
    <t>05749-250</t>
  </si>
  <si>
    <t>CEMEI Andaguaçu</t>
  </si>
  <si>
    <t>Vila Rica</t>
  </si>
  <si>
    <t>5760-050</t>
  </si>
  <si>
    <t>CEMEI Capão Redondo</t>
  </si>
  <si>
    <t>Capão Redondo</t>
  </si>
  <si>
    <t>05866-000</t>
  </si>
  <si>
    <t>CEMEI Carmelo Cali</t>
  </si>
  <si>
    <t>4940-070</t>
  </si>
  <si>
    <t>CEMEI Casa Blanca I</t>
  </si>
  <si>
    <t>05842-090</t>
  </si>
  <si>
    <t>CEMEI Irapara</t>
  </si>
  <si>
    <t>Paraiso do Morumbi</t>
  </si>
  <si>
    <t>05705-160</t>
  </si>
  <si>
    <t>CEMEI Jardim das Palmas</t>
  </si>
  <si>
    <t>05752-590</t>
  </si>
  <si>
    <t>CEMEI Jardim Ângela</t>
  </si>
  <si>
    <t>Parque do Lago</t>
  </si>
  <si>
    <t>04948-030</t>
  </si>
  <si>
    <t>CEMEI Jardim Dom José I</t>
  </si>
  <si>
    <t>05886-140</t>
  </si>
  <si>
    <t>CEMEI Lázara Veiga Catellani</t>
  </si>
  <si>
    <t>Cidade Ipava</t>
  </si>
  <si>
    <t>04951-010</t>
  </si>
  <si>
    <t>CEMEI Morumbi</t>
  </si>
  <si>
    <t>CEMEI Parque do Lago</t>
  </si>
  <si>
    <t>13572-060</t>
  </si>
  <si>
    <t>CEMEI Vila do Sol I</t>
  </si>
  <si>
    <t>04965-180</t>
  </si>
  <si>
    <t>CIEJA Centro Integrado de Educação de Jovens e Adultos</t>
  </si>
  <si>
    <t>08410-080</t>
  </si>
  <si>
    <t>EMEF 22 de Março</t>
  </si>
  <si>
    <t>Vila Franca</t>
  </si>
  <si>
    <t>05774-300</t>
  </si>
  <si>
    <t>EMEF Adhemar de Barros, Pref.</t>
  </si>
  <si>
    <t>05767-400</t>
  </si>
  <si>
    <t>EMEF Airton Arantes Ribeiro, Prof.º</t>
  </si>
  <si>
    <t>05846-290</t>
  </si>
  <si>
    <t>EMEF Anna Silveira Pedreira, Prof.ª</t>
  </si>
  <si>
    <t>05820-200</t>
  </si>
  <si>
    <t>EMEF Antônio Alves da Silva, Sgto.</t>
  </si>
  <si>
    <t>05880-290</t>
  </si>
  <si>
    <t>EMEF Antônio Estanislau do Amaral</t>
  </si>
  <si>
    <t>05874-060</t>
  </si>
  <si>
    <t>EMEF Campo Limpo II</t>
  </si>
  <si>
    <t>05885-680</t>
  </si>
  <si>
    <t>EMEF Campo Limpo III - Luísa Rosária de Oliveira Dias</t>
  </si>
  <si>
    <t>05858-002</t>
  </si>
  <si>
    <t>EMEF Carolina Rennó Ribeiro de Oliveira, Prof.ª</t>
  </si>
  <si>
    <t>Jardim Santa Margarida</t>
  </si>
  <si>
    <t>04931-070</t>
  </si>
  <si>
    <t>EMEF Chácara Sonho Azul</t>
  </si>
  <si>
    <t>Av. José Estima Filho,1205</t>
  </si>
  <si>
    <t>04960-020</t>
  </si>
  <si>
    <t>EMEF Clemente Pastore, Prof.º</t>
  </si>
  <si>
    <t>04942-080</t>
  </si>
  <si>
    <t>EMEF Cyro Albuquerque, Dep.</t>
  </si>
  <si>
    <t>05781-310</t>
  </si>
  <si>
    <t>EMEF de Gaulle, Gen.</t>
  </si>
  <si>
    <t>Jardim Ibirapuera</t>
  </si>
  <si>
    <t>05814-190</t>
  </si>
  <si>
    <t>EMEF Dezoito do Forte</t>
  </si>
  <si>
    <t>Vila Bom Jardim</t>
  </si>
  <si>
    <t>04937-210</t>
  </si>
  <si>
    <t>EMEF Donato Susumu Kimura</t>
  </si>
  <si>
    <t>05869-270</t>
  </si>
  <si>
    <t>EMEF Edivaldo dos Santos Dantas</t>
  </si>
  <si>
    <t>04951-000</t>
  </si>
  <si>
    <t>EMEF Euclides da Cunha</t>
  </si>
  <si>
    <t>Jardim Comercial</t>
  </si>
  <si>
    <t>05885-190</t>
  </si>
  <si>
    <t>EMEF Fagundes Varella</t>
  </si>
  <si>
    <t>05790-140</t>
  </si>
  <si>
    <t>EMEF Francisco Rebolo</t>
  </si>
  <si>
    <t>05728-050</t>
  </si>
  <si>
    <t>EMEF Gianfrancesco Guarnieri</t>
  </si>
  <si>
    <t>05854-080</t>
  </si>
  <si>
    <t>EMEF Herbert de Souza - Betinho</t>
  </si>
  <si>
    <t>05877-200</t>
  </si>
  <si>
    <t>EMEF Iracema Marques da Silveira, Prof.ª</t>
  </si>
  <si>
    <t>05892-360</t>
  </si>
  <si>
    <t>EMEF Jardim Mitsutani I - Paulo Patarra, Jornalista</t>
  </si>
  <si>
    <t>Cohab Monet</t>
  </si>
  <si>
    <t>05856-590</t>
  </si>
  <si>
    <t>EMEF João Pedro de Carvalho Neto, Dr.</t>
  </si>
  <si>
    <t>Jardim São José</t>
  </si>
  <si>
    <t>05869-170</t>
  </si>
  <si>
    <t>EMEF Jorge Americano, Prof.º</t>
  </si>
  <si>
    <t>05879-000</t>
  </si>
  <si>
    <t>EMEF José Blota Junior, Dep.</t>
  </si>
  <si>
    <t>04963-160</t>
  </si>
  <si>
    <t>EMEF José Francisco Cavalcante, Prof.º</t>
  </si>
  <si>
    <t>05886-400</t>
  </si>
  <si>
    <t>EMEF José Olympio Pereira Filho</t>
  </si>
  <si>
    <t>05868-120</t>
  </si>
  <si>
    <t>EMEF Leonardo Villas Boas</t>
  </si>
  <si>
    <t>05788-310</t>
  </si>
  <si>
    <t>EMEF Levy de Azevedo Sodré</t>
  </si>
  <si>
    <t>05796-020</t>
  </si>
  <si>
    <t>EMEF Lorenço Manoel Sparapan, Prof.º.</t>
  </si>
  <si>
    <t>05853-310</t>
  </si>
  <si>
    <t>EMEF Luiz Tenório de Brito, Cel.</t>
  </si>
  <si>
    <t>Vila Prel</t>
  </si>
  <si>
    <t>05780-260</t>
  </si>
  <si>
    <t>EMEF Maria Berenice dos Santos, Prof.ª</t>
  </si>
  <si>
    <t>04904-140</t>
  </si>
  <si>
    <t>05857-530</t>
  </si>
  <si>
    <t>EMEF Maria Rita Lopes Pontes - Irmã Dulce</t>
  </si>
  <si>
    <t>05890-320</t>
  </si>
  <si>
    <t>EMEF Mário Marques de Oliveira, Prof.º</t>
  </si>
  <si>
    <t>04939-010</t>
  </si>
  <si>
    <t>EMEF Mário Moura e Albuquerque, Bel.</t>
  </si>
  <si>
    <t>05831-000</t>
  </si>
  <si>
    <t>EMEF Mário Rangel, Cel.</t>
  </si>
  <si>
    <t>EMEF Marli Ferraz Torres Bonfim</t>
  </si>
  <si>
    <t>EMEF Maurício Simão</t>
  </si>
  <si>
    <t>05759-260</t>
  </si>
  <si>
    <t>EMEF Mauro Faccio Gonçalves - Zacaria</t>
  </si>
  <si>
    <t>05821-130</t>
  </si>
  <si>
    <t>EMEF M'Boi Mirim I</t>
  </si>
  <si>
    <t>EMEF M'Boi Mirim II</t>
  </si>
  <si>
    <t>05822-015</t>
  </si>
  <si>
    <t>EMEF Millor Fernandes, Jornalista</t>
  </si>
  <si>
    <t>EMEF Modesto Scagliusi</t>
  </si>
  <si>
    <t>05763-440</t>
  </si>
  <si>
    <t>EMEF Oliveira Viana</t>
  </si>
  <si>
    <t>EMEF Otoniel Mota</t>
  </si>
  <si>
    <t>05850-270</t>
  </si>
  <si>
    <t>EMEF Palimércio de Rezende. Cel.</t>
  </si>
  <si>
    <t>05767-480</t>
  </si>
  <si>
    <t>EMEF Paulo Colombo Pereira de Queiroz, Des.</t>
  </si>
  <si>
    <t>EMEF Paulo Freire, Prof.º.</t>
  </si>
  <si>
    <t>Paraisópolis</t>
  </si>
  <si>
    <t>05664-000</t>
  </si>
  <si>
    <t>EMEF Perimetral</t>
  </si>
  <si>
    <t>EMEF Pracinhas da FEB</t>
  </si>
  <si>
    <t>04904-170</t>
  </si>
  <si>
    <t>EMEF Procópio Ferreira</t>
  </si>
  <si>
    <t>Av. Fim de Semana, 527</t>
  </si>
  <si>
    <t>05846-270</t>
  </si>
  <si>
    <t>EMEF Ricardo Vitiello, Prof.º</t>
  </si>
  <si>
    <t>05868-250</t>
  </si>
  <si>
    <t>EMEF Sócrates Brasileiro Sampaio de Sousa Vieira de Oliveira</t>
  </si>
  <si>
    <t>05767-001</t>
  </si>
  <si>
    <t>EMEF Synésio Rocha, Min.</t>
  </si>
  <si>
    <t>05754-070</t>
  </si>
  <si>
    <t>EMEF Teresa Margarida da Silva e Orta</t>
  </si>
  <si>
    <t>Vila Gilda</t>
  </si>
  <si>
    <t>04953-040</t>
  </si>
  <si>
    <t>EMEF Terezinha Mota de Figueiredo</t>
  </si>
  <si>
    <t>05886-490</t>
  </si>
  <si>
    <t>EMEF Theodomiro Monteiro do Amaral, Prof.º.</t>
  </si>
  <si>
    <t>05887-230</t>
  </si>
  <si>
    <t>EMEF Vera Lucia Fusco Borba, Prof.ª</t>
  </si>
  <si>
    <t>05785-180</t>
  </si>
  <si>
    <t>EMEF Veremundo Toth, Dom</t>
  </si>
  <si>
    <t>05712-080</t>
  </si>
  <si>
    <t>EMEF Zulmira Cavalheiro Faustino</t>
  </si>
  <si>
    <t>05775-230</t>
  </si>
  <si>
    <t>EMEI Alaíde Bueno Rodrigues, Prof.ª</t>
  </si>
  <si>
    <t>05759-210</t>
  </si>
  <si>
    <t>EME Andorinha dos Beirais</t>
  </si>
  <si>
    <t>Av. Andorinha dos Beirais, 350</t>
  </si>
  <si>
    <t>05887-000</t>
  </si>
  <si>
    <t>EMEI Angenor de Oliveira - Cartola</t>
  </si>
  <si>
    <t>05880-320</t>
  </si>
  <si>
    <t>EMEI Anísio Teixeira</t>
  </si>
  <si>
    <t>EMEI Aracy de Almeida</t>
  </si>
  <si>
    <t>R. Waldemar Ortega, 650</t>
  </si>
  <si>
    <t>05885-370</t>
  </si>
  <si>
    <t>EMEI Assis Chateaubriand</t>
  </si>
  <si>
    <t>05754-020</t>
  </si>
  <si>
    <t>EMEI Astrogilda de Abreu Sevilha, Prof.ª</t>
  </si>
  <si>
    <t>EMEI Bárbara Heliodora Guilhermina da Silveira</t>
  </si>
  <si>
    <t>EMEI Campo Limpo</t>
  </si>
  <si>
    <t>EMEI Campo Limpo VI</t>
  </si>
  <si>
    <t>05767-340</t>
  </si>
  <si>
    <t>EMEI Carlos de Laet</t>
  </si>
  <si>
    <t>EMEI Catulo da Paixão Cearense</t>
  </si>
  <si>
    <t>EMEI Chácara Santa Maria</t>
  </si>
  <si>
    <t>EMEI Chácara Sonho Azul</t>
  </si>
  <si>
    <t>Vila Calú</t>
  </si>
  <si>
    <t>EMEI Clarice Benvinda Santos Silva, Profa</t>
  </si>
  <si>
    <t>Vila Remo</t>
  </si>
  <si>
    <t>EMEI Clarice Lispector</t>
  </si>
  <si>
    <t>EMEI Conjunto Habitacional Valo Velho</t>
  </si>
  <si>
    <t>EMEI Dante Moreira Leite, Prof.º</t>
  </si>
  <si>
    <t>EMEI Dinah Silveira de Queiroz</t>
  </si>
  <si>
    <t>Guarapiranga</t>
  </si>
  <si>
    <t>EMEI Dolores Duran</t>
  </si>
  <si>
    <t>EMEI Francisca Julia da Silva</t>
  </si>
  <si>
    <t>EMEI George Savalla Gomes - Carequinha</t>
  </si>
  <si>
    <t>EMEI Guiomar Piccinali, Prof.ª.</t>
  </si>
  <si>
    <t>EMEI Janete Clair</t>
  </si>
  <si>
    <t>EMEI Jardim Kagohara I</t>
  </si>
  <si>
    <t>EMEI Jardim Novo Santo Amaro - Alice Alves Martins</t>
  </si>
  <si>
    <t>EMEI Joana Mitsue Ishii, Prof.ª</t>
  </si>
  <si>
    <t>EMEI Joaquim Manuel de Macedo</t>
  </si>
  <si>
    <t>EMEI Julitta Prado Alves de Lima</t>
  </si>
  <si>
    <t>EMEI Luiz da Camara Cascudo</t>
  </si>
  <si>
    <t>EMEI Maria Clara Machado</t>
  </si>
  <si>
    <t>EMEI Mario Ary Pires, Mal.</t>
  </si>
  <si>
    <t>EMEI Mario Sette</t>
  </si>
  <si>
    <t>EMEI Mauro Batista, Padre</t>
  </si>
  <si>
    <t>EMEI Mitsutani</t>
  </si>
  <si>
    <t>Pirajussara</t>
  </si>
  <si>
    <t>EMEI Norimar Teixeira, Prof.ª</t>
  </si>
  <si>
    <t>EMEI Parque Bologne</t>
  </si>
  <si>
    <t>EMEI Parque Figueira Grande I</t>
  </si>
  <si>
    <t>EMEI Parque Santo Antônio I</t>
  </si>
  <si>
    <t>Chácara Santana</t>
  </si>
  <si>
    <t>EMEI Paulo Zingg</t>
  </si>
  <si>
    <t>EMEI Perimetral I</t>
  </si>
  <si>
    <t>Paraisopolis</t>
  </si>
  <si>
    <t>EMEI Pirajussara</t>
  </si>
  <si>
    <t>EMEI Roberto Burle Marx</t>
  </si>
  <si>
    <t>Paraíso do Morumbi</t>
  </si>
  <si>
    <t>EMEI Rosemary Silva, Prof.ª</t>
  </si>
  <si>
    <t>EMEI Rosilda Silvio Souza, Prof.ª.</t>
  </si>
  <si>
    <t>Estrada do Jararaú, 89</t>
  </si>
  <si>
    <t>EMEI Rubens Nascimento da Silva - Mexicano</t>
  </si>
  <si>
    <t>EMEI Salomão Jorge, Dep.</t>
  </si>
  <si>
    <t>Jardim São Joaquim</t>
  </si>
  <si>
    <t>EMEI Vila Calu I</t>
  </si>
  <si>
    <t>EMEI Wilma Alvarenga de Oliveira, Prof.ª</t>
  </si>
  <si>
    <t>EMEI Zuleika Pereira Leite, Prof.ª</t>
  </si>
  <si>
    <t>CEU Campo Limpo</t>
  </si>
  <si>
    <t>CEU Cantos do Amanhecer</t>
  </si>
  <si>
    <t>CEU Capão Redondo</t>
  </si>
  <si>
    <t>Vila das Belezas</t>
  </si>
  <si>
    <t>CEU Feitiço da Vila</t>
  </si>
  <si>
    <t>Chácara Santa Maria</t>
  </si>
  <si>
    <t>CEU Paraisópolis</t>
  </si>
  <si>
    <t>CEU Vila do Sol</t>
  </si>
  <si>
    <t>Vila do Sol</t>
  </si>
  <si>
    <t>SME DRE CS</t>
  </si>
  <si>
    <t>DRE-CS</t>
  </si>
  <si>
    <t>Veleiros</t>
  </si>
  <si>
    <t>CECI KRUKUTU</t>
  </si>
  <si>
    <t>CECI TENONDE PORA</t>
  </si>
  <si>
    <t>CEI DIRET AYRTON SENNA DA SILVA</t>
  </si>
  <si>
    <t>CEI DIRET COHAB FARIA LIMA, BRIG.</t>
  </si>
  <si>
    <t>CEI DIRET DOUGLAS DANIEL NASCIMENTO</t>
  </si>
  <si>
    <t>CEI DIRET GERALDO DE ARRUDA PENTEADO, CEL.</t>
  </si>
  <si>
    <t>CEI DIRET JARDIM ELIANA</t>
  </si>
  <si>
    <t>CEI DIRET JARDIM REIMBERG</t>
  </si>
  <si>
    <t>CEI DIRET JARDIM REPÚBLICA</t>
  </si>
  <si>
    <t>CEI DIRET JARDIM SOMARA</t>
  </si>
  <si>
    <t>CEI DIRET JARDIM TRÊS CORAÇÕES</t>
  </si>
  <si>
    <t>CEI DIRET JARDIM UNIVERSITÁRIO</t>
  </si>
  <si>
    <t>CEI DIRET JOSÉ ADRIANO MARREY JUNIOR, VER.</t>
  </si>
  <si>
    <t>CEI DIRET JOSÉ FERREIRA KEFFER, VER.</t>
  </si>
  <si>
    <t>CEI DIRET MITIKO MATSUSHITA NEVOEIRO</t>
  </si>
  <si>
    <t>CEI DIRET NICOLAI NICOLAEVICH KOCHERGIN</t>
  </si>
  <si>
    <t>CEI DIRET PARQUE ALTO RIO BONITO - Vanda Maria Rodrigues do Santos</t>
  </si>
  <si>
    <t>CEI DIRET PARQUE AMÉRICA</t>
  </si>
  <si>
    <t>CEI DIRET PARQUE COCAIA</t>
  </si>
  <si>
    <t>CEI DIRET PARQUE GRAJAÚ</t>
  </si>
  <si>
    <t>CEI DIRET PEDRO HENRIQUE SIQUEIRA DE LIMA</t>
  </si>
  <si>
    <t>CEI DIRET VELEIROS</t>
  </si>
  <si>
    <t>CEI DIRET YOJIRO TAKAOKA</t>
  </si>
  <si>
    <t>CEI DIRET JOSÉ MOLINA</t>
  </si>
  <si>
    <t>CEU AT COM CD. DUTRA - ADIB SALOMAO, DR.</t>
  </si>
  <si>
    <t>CEU AT COM TRES LAGOS</t>
  </si>
  <si>
    <t>CEU AT COM VL. RUBI - ALEXANDRE KADUNC, JOR</t>
  </si>
  <si>
    <t>CEU AT COM PARELHEIROS - ENEIDA PALMA LEITE, PROFA.</t>
  </si>
  <si>
    <t>EMEI ALBERT SABIN</t>
  </si>
  <si>
    <t>EMEI ÂNGELO KRETÃ</t>
  </si>
  <si>
    <t>EMEI ARISTIDES NOGUEIRA, DR.</t>
  </si>
  <si>
    <t>EMEI AURELIO BUARQUE DE HOLANDA FERREIRA</t>
  </si>
  <si>
    <t>EMEI CAMINHO DOS MARTINS</t>
  </si>
  <si>
    <t>EMEI CANAL DO COCAIA</t>
  </si>
  <si>
    <t>EMEI CARLOS DRUMMOND DE ANDRADE</t>
  </si>
  <si>
    <t>EMEI CASTRO ALVES</t>
  </si>
  <si>
    <t>EMEI CLARA NUNES</t>
  </si>
  <si>
    <t>EMEI DIRCE ZILLESG B. DOS STOS, PROFA - RECANTO CAMPO BELO</t>
  </si>
  <si>
    <t>EMEI GRAJAÚ</t>
  </si>
  <si>
    <t>EMEI JARDIM CASA GRANDE/EMEI - MARIA LUIZA VALENTIM DA CRUZ, PROFA</t>
  </si>
  <si>
    <t>EMEI JARDIM IDEAL</t>
  </si>
  <si>
    <t>EMEI JARDIM LUCÉLIA</t>
  </si>
  <si>
    <t>EMEI JOÃO CÂNDIDO</t>
  </si>
  <si>
    <t>EMEI LUIS TRAVASSOS</t>
  </si>
  <si>
    <t>EMEI LUIZ GONZAGA DO NASCIMENTO</t>
  </si>
  <si>
    <t>EMEI MARIA EUGENIA FAKHOURY</t>
  </si>
  <si>
    <t>EMEI MARIALICE MENCARINI FORACCHI</t>
  </si>
  <si>
    <t>EMEI ODILEA BOTTA DE MATTOS, PROFª</t>
  </si>
  <si>
    <t>EMEI ORLANDO VILLAS BÔAS</t>
  </si>
  <si>
    <t>EMEI OSVALDO CORDEIRO DE FARIAS, MAL.</t>
  </si>
  <si>
    <t>EMEI RIO BRANCO, BARÃO DO</t>
  </si>
  <si>
    <t>EMEI SERGIO CARDOSO</t>
  </si>
  <si>
    <t>EMEI VARGEM GRANDE I</t>
  </si>
  <si>
    <t>CEU EMEI VILA NATAL</t>
  </si>
  <si>
    <t>CEU EMEI VIRIATO CORREIA</t>
  </si>
  <si>
    <t>CEU EMEI Z1BI DOS PALMARES</t>
  </si>
  <si>
    <t>CEMEI JARDIM IPORANGA</t>
  </si>
  <si>
    <t>CEMEI JARDIM KIOTO</t>
  </si>
  <si>
    <t>CEMEI MARCIA K1BREVICIUS DE MOURA</t>
  </si>
  <si>
    <t>CIEJA LELIA GONZALEZ</t>
  </si>
  <si>
    <t>CEU EMEF CIDADE DUTRA</t>
  </si>
  <si>
    <t>EMEF AFRANIO DE MELLO FRANCO, DR.</t>
  </si>
  <si>
    <t>EMEF ALDINA ANALIA AGOSTINHA TADDEO CONDE, PROFA</t>
  </si>
  <si>
    <t>EMEF ALMEIDA JR, PROF.</t>
  </si>
  <si>
    <t>EMEF AYRTON OLIVEIRA SAMPAIO, Prof.</t>
  </si>
  <si>
    <t>EMEF CARLOS FRANCISCO GASPAR</t>
  </si>
  <si>
    <t>EMEF CONSTELAÇÃO DO INDIO</t>
  </si>
  <si>
    <t>EMEF DAMIÃO, FREI</t>
  </si>
  <si>
    <t>EMEF ELIZA RACHEL MACEDO DE SOUZA, Profª</t>
  </si>
  <si>
    <t>EMEF FLORESTAN FERNANDES, PROF.</t>
  </si>
  <si>
    <t>EMEF GENY Mª MUNIZ ALMEIDA KLEIN PUSSINELLI</t>
  </si>
  <si>
    <t>EMEF HEITOR DE ANDRADE</t>
  </si>
  <si>
    <t>EMEF JOÃO DA SILVA ( Jardim Lucélia)</t>
  </si>
  <si>
    <t>EMEF JOAO DE DEUS CARDOSO DE MELLO</t>
  </si>
  <si>
    <t>EMEF JOAQUIM BENTO ALVES DE LIMA NETO</t>
  </si>
  <si>
    <t>EMEF LOURIVAL BRANDÃO DOS SANTOS</t>
  </si>
  <si>
    <t>EMEF MANOEL DE ABREU, DR.</t>
  </si>
  <si>
    <t>EMEF MARINA MELANDER COUTINHO, PROFª</t>
  </si>
  <si>
    <t>EMEF MIGUEL VIEIRA FERREIRA, DR.</t>
  </si>
  <si>
    <t>EMEF MILTON FERREIRA DE ALBUQUERQUE,Prof</t>
  </si>
  <si>
    <t>EMEF OLEGARIO MARIANO</t>
  </si>
  <si>
    <t>EMEF PAULO SETUBAL</t>
  </si>
  <si>
    <t>EMEF PEDRO GERALDO SCHUNCK</t>
  </si>
  <si>
    <t>EMEF PLÁCIDO DE CASTRO</t>
  </si>
  <si>
    <t>EMEF PLINIO MARCOS</t>
  </si>
  <si>
    <t>EMEF PLINIO SALGADO</t>
  </si>
  <si>
    <t>EMEF TEODOMIRO TOLEDO PIZA, DES.</t>
  </si>
  <si>
    <t>EMEF ULYSSES DA SILVAIRA GUIMARÃES</t>
  </si>
  <si>
    <t>EMEF VARGEM GRANDE</t>
  </si>
  <si>
    <t>EMEF VARGEM GRANDE II</t>
  </si>
  <si>
    <t>SME DRE FB</t>
  </si>
  <si>
    <t>DIRETORIA REGIONAL DE EDUCAÇÃO - FREGUESIA / BRASILÂNDIA</t>
  </si>
  <si>
    <t>02910-060</t>
  </si>
  <si>
    <t>CASA VERDE - WALTER ABRAHÃO</t>
  </si>
  <si>
    <t>Casa Verde</t>
  </si>
  <si>
    <t>02510-030</t>
  </si>
  <si>
    <t>GUILHERME HENRIQUE PINTO COELHO</t>
  </si>
  <si>
    <t>02567-200</t>
  </si>
  <si>
    <t>02961-000</t>
  </si>
  <si>
    <t>02811-020</t>
  </si>
  <si>
    <t>JARDIM PERI</t>
  </si>
  <si>
    <t>Vila Dionisia</t>
  </si>
  <si>
    <t>02671-100</t>
  </si>
  <si>
    <t>JARDIM PRIMAVERA I</t>
  </si>
  <si>
    <t>02756-000</t>
  </si>
  <si>
    <t>JARDIM SANTA TEREZA</t>
  </si>
  <si>
    <t>02875-050</t>
  </si>
  <si>
    <t>JARDIM VISTA ALEGRE</t>
  </si>
  <si>
    <t>02878-080</t>
  </si>
  <si>
    <t>JOÂO TONIOLO, VEREADOR</t>
  </si>
  <si>
    <t>V. Iório</t>
  </si>
  <si>
    <t>02965-140</t>
  </si>
  <si>
    <t>MARCIA RICCÓ FERRAZ</t>
  </si>
  <si>
    <t>02863-020</t>
  </si>
  <si>
    <t>MARIA JOSÉ DE SOUZA</t>
  </si>
  <si>
    <t>02855-030</t>
  </si>
  <si>
    <t>REYNALDO DE MARIA FREITAS E SILVA, PROFESSOR</t>
  </si>
  <si>
    <t>Jardim Rossin</t>
  </si>
  <si>
    <t>02541-070</t>
  </si>
  <si>
    <t>VILA BRASILÂNDIA</t>
  </si>
  <si>
    <t>V. Brasilândia</t>
  </si>
  <si>
    <t>02837-000</t>
  </si>
  <si>
    <t>VILA PENTEADO</t>
  </si>
  <si>
    <t>V. Penteado</t>
  </si>
  <si>
    <t>02864-000</t>
  </si>
  <si>
    <t>VILA PRADO</t>
  </si>
  <si>
    <t>V. Prado</t>
  </si>
  <si>
    <t>02563-040</t>
  </si>
  <si>
    <t>02876-170</t>
  </si>
  <si>
    <t>CEU JARDIM PAULISTANO</t>
  </si>
  <si>
    <t>02814-000</t>
  </si>
  <si>
    <t>ABELARDO GALDINO PINTO</t>
  </si>
  <si>
    <t>02515-400</t>
  </si>
  <si>
    <t>ALEX FREUA NETTO, VEREADOR</t>
  </si>
  <si>
    <t>02849-130</t>
  </si>
  <si>
    <t>ALEXANDRE GAMA, CORONEL</t>
  </si>
  <si>
    <t>02879-050</t>
  </si>
  <si>
    <t>ANITA GARIBALDI</t>
  </si>
  <si>
    <t>02850-040</t>
  </si>
  <si>
    <t>ANTÔNIO CALLADO</t>
  </si>
  <si>
    <t>02558-070</t>
  </si>
  <si>
    <t>ARLINDO VEIGA DOS SANTOS, PROFESSOR</t>
  </si>
  <si>
    <t>02882-030</t>
  </si>
  <si>
    <t>BERNARDINO PIMENTEL MENDES, DOUTOR</t>
  </si>
  <si>
    <t>02675-070</t>
  </si>
  <si>
    <t>BERTHA LUTZ</t>
  </si>
  <si>
    <t>Conj. Promorar Estrada da Parada</t>
  </si>
  <si>
    <t>02873-250</t>
  </si>
  <si>
    <t>BILAC PINTO, MINISTRO</t>
  </si>
  <si>
    <t>CAIO GRACCO DA SILVA PRADO</t>
  </si>
  <si>
    <t>02870-080</t>
  </si>
  <si>
    <t>DULCE HAUCK</t>
  </si>
  <si>
    <t>02865-050</t>
  </si>
  <si>
    <t>EDUARDO GOMES, BRIGADEIRO</t>
  </si>
  <si>
    <t>Parque Peruche</t>
  </si>
  <si>
    <t>02533-011</t>
  </si>
  <si>
    <t>ENZO SILVEIRA, DOUTOR</t>
  </si>
  <si>
    <t>Imirim</t>
  </si>
  <si>
    <t>02539-000</t>
  </si>
  <si>
    <t>FELIPE MESTRE JOU</t>
  </si>
  <si>
    <t>Parque São Luiz</t>
  </si>
  <si>
    <t>02738-000</t>
  </si>
  <si>
    <t>JARDIM MONJOLO I</t>
  </si>
  <si>
    <t>JOSÉ CANAVÓ FILHO, CORONEL</t>
  </si>
  <si>
    <t>JOSÉ ROBSON DE ARAUJO COSTA, BOMBEIRO</t>
  </si>
  <si>
    <t>02762-100</t>
  </si>
  <si>
    <t>JÚLIO MESQUITA FILHO</t>
  </si>
  <si>
    <t>02882-100</t>
  </si>
  <si>
    <t>LUCAS NOGUEIRA GARCEZ, GOVERNADOR</t>
  </si>
  <si>
    <t>02872-000</t>
  </si>
  <si>
    <t>MANOEL PRETO</t>
  </si>
  <si>
    <t>02731-000</t>
  </si>
  <si>
    <t>MARTINS FONTES</t>
  </si>
  <si>
    <t>02870-020</t>
  </si>
  <si>
    <t>NAIR CORREA BUARQUE</t>
  </si>
  <si>
    <t>V. Palmeira</t>
  </si>
  <si>
    <t>02727-000</t>
  </si>
  <si>
    <t>NELSON MANDELA</t>
  </si>
  <si>
    <t>02710-000</t>
  </si>
  <si>
    <t>ODILIO DENYS, MARECHAL</t>
  </si>
  <si>
    <t>V. Roque</t>
  </si>
  <si>
    <t>02473-040</t>
  </si>
  <si>
    <t>OLAVO BILAC</t>
  </si>
  <si>
    <t>Itaberaba</t>
  </si>
  <si>
    <t>02803-030</t>
  </si>
  <si>
    <t>PORTO NACIONAL</t>
  </si>
  <si>
    <t>Vila Siqueira</t>
  </si>
  <si>
    <t>02817-080</t>
  </si>
  <si>
    <t>ROSA E CAROLINA AGAZZI</t>
  </si>
  <si>
    <t>02649-100</t>
  </si>
  <si>
    <t>TITO LIVIO FERREIRA, PROFESSOR</t>
  </si>
  <si>
    <t>V. Nina</t>
  </si>
  <si>
    <t>02834-090</t>
  </si>
  <si>
    <t>VICENTE PAULO DA SILVA</t>
  </si>
  <si>
    <t>V.Sta Maria</t>
  </si>
  <si>
    <t>02563-010</t>
  </si>
  <si>
    <t>7 DE SETEMBRO</t>
  </si>
  <si>
    <t>Vila Santista</t>
  </si>
  <si>
    <t>02560-150</t>
  </si>
  <si>
    <t>25 DE JANEIRO</t>
  </si>
  <si>
    <t>V. Marina</t>
  </si>
  <si>
    <t>ANDRÉ RODRIGUES DE ALCKMIN, PROFESSOR</t>
  </si>
  <si>
    <t>V.Teresinha</t>
  </si>
  <si>
    <t>02853-010</t>
  </si>
  <si>
    <t>ANGELINA MAFFEI VITA, DOUTORA</t>
  </si>
  <si>
    <t>02545-000</t>
  </si>
  <si>
    <t>ANTÔNIO PRUDENTE, PROFESSOR</t>
  </si>
  <si>
    <t>02865-110</t>
  </si>
  <si>
    <t>AROLDO DE AZEVEDO, PROFESSOR</t>
  </si>
  <si>
    <t>Limão</t>
  </si>
  <si>
    <t>02557-120</t>
  </si>
  <si>
    <t>CAIRA ALAYDE ALVARENGA MEDEA, PROFESSORA</t>
  </si>
  <si>
    <t>Sitio Morro Grande</t>
  </si>
  <si>
    <t>02808-000</t>
  </si>
  <si>
    <t>CASTRO ALVES</t>
  </si>
  <si>
    <t>02874-140</t>
  </si>
  <si>
    <t>CECÍLIA MORAES DE VASCONCELOS, PROFESSORA</t>
  </si>
  <si>
    <t>ELIAS DE SIQUEIRA CAVALCANTE, DOUTOR</t>
  </si>
  <si>
    <t>ÉRICO VERISSIMO</t>
  </si>
  <si>
    <t>V. Regina</t>
  </si>
  <si>
    <t>02967-000</t>
  </si>
  <si>
    <t>V. Angélica</t>
  </si>
  <si>
    <t>02673-000</t>
  </si>
  <si>
    <t>GARCIA D'AVILA, COMANDANTE</t>
  </si>
  <si>
    <t>GERALDO SESSO JÚNIOR</t>
  </si>
  <si>
    <t>02845-140</t>
  </si>
  <si>
    <t>GILBERTO DUPAS, PROFESSOR</t>
  </si>
  <si>
    <t>HUMBERTO DANTAS</t>
  </si>
  <si>
    <t>02564-010</t>
  </si>
  <si>
    <t>JARDIM DAMASCENO I</t>
  </si>
  <si>
    <t>02860-001</t>
  </si>
  <si>
    <t>JARDIM GUARANI - JOSÉ ALFREDO APOLINÁRIO, PROFESSOR</t>
  </si>
  <si>
    <t>JOANINHA GRASSI FAGUNDES, PROFESSORA</t>
  </si>
  <si>
    <t>Parque São Luis</t>
  </si>
  <si>
    <t>02840-080</t>
  </si>
  <si>
    <t>JOÃO AMÓS COMENIUS</t>
  </si>
  <si>
    <t>JOSÉ HERMINIO RODRIGUES, CORONEL PM</t>
  </si>
  <si>
    <t>Brasilândia</t>
  </si>
  <si>
    <t>02875-020</t>
  </si>
  <si>
    <t>LILIAN MASO, PROFESSORA</t>
  </si>
  <si>
    <t>02816-010</t>
  </si>
  <si>
    <t>MARCÍLIO DIAS</t>
  </si>
  <si>
    <t>02473-010</t>
  </si>
  <si>
    <t>MARIA APARECIDA RODRIGUES CINTRA, PROFESSORA</t>
  </si>
  <si>
    <t>Vila Marina</t>
  </si>
  <si>
    <t>02967-160</t>
  </si>
  <si>
    <t>MILTOM CAMPOS, SENADOR</t>
  </si>
  <si>
    <t>V. Isabel</t>
  </si>
  <si>
    <t>02846-040</t>
  </si>
  <si>
    <t>NEIR AUGUSTO LOPES, PROFESSOR</t>
  </si>
  <si>
    <t>Vila Bela Vista</t>
  </si>
  <si>
    <t>02617-140</t>
  </si>
  <si>
    <t>NILO PEÇANHA, PRESIDENTE</t>
  </si>
  <si>
    <t>V. Arcádia</t>
  </si>
  <si>
    <t>02911-000</t>
  </si>
  <si>
    <t>OSVALDO QUIRINO SIMÕES</t>
  </si>
  <si>
    <t>V. Dionísia</t>
  </si>
  <si>
    <t>02670-030</t>
  </si>
  <si>
    <t>PAULO NOGUEIRA FILHO, PROFESSOR</t>
  </si>
  <si>
    <t>PEDRO AMÉRICO</t>
  </si>
  <si>
    <t>02759-100</t>
  </si>
  <si>
    <t>PLÍNIO AYROSA</t>
  </si>
  <si>
    <t>02736-000</t>
  </si>
  <si>
    <t>PRIMO PASCOLI MELARE, PROFESSSOR</t>
  </si>
  <si>
    <t>RAUL FERNANDES, EMBAIXADOR</t>
  </si>
  <si>
    <t>02845-040</t>
  </si>
  <si>
    <t>ROBERTO PATRÍCIO, PROFESSOR</t>
  </si>
  <si>
    <t>V. Amália</t>
  </si>
  <si>
    <t>02615-020</t>
  </si>
  <si>
    <t>SEBASTIÃO NOGUEIRA DE LIMA, DESEMBARGADOR</t>
  </si>
  <si>
    <t>V. Rica</t>
  </si>
  <si>
    <t>02860-110</t>
  </si>
  <si>
    <t>THEO DUTRA</t>
  </si>
  <si>
    <t>02866-040</t>
  </si>
  <si>
    <t>ZILKA SALABERRY DE CARVALHO</t>
  </si>
  <si>
    <t>02652-110</t>
  </si>
  <si>
    <t>E.M.E.B.s MÁRIO PEREIRA BICUDO</t>
  </si>
  <si>
    <t>CIEJA ROSE MARY FRASSON, PROFESSORA</t>
  </si>
  <si>
    <t>02839-070</t>
  </si>
  <si>
    <t>SME DRE G</t>
  </si>
  <si>
    <t>Diretoria Regional de Educação</t>
  </si>
  <si>
    <t>Guaianases</t>
  </si>
  <si>
    <t>08410-131</t>
  </si>
  <si>
    <t>Diretoria Pedagógica - DIPED</t>
  </si>
  <si>
    <t>08410-150</t>
  </si>
  <si>
    <t>Almoxarifado</t>
  </si>
  <si>
    <t>08410-160</t>
  </si>
  <si>
    <t>CEFAI/NAAPA/DICEU/ AUDITÓRIO</t>
  </si>
  <si>
    <t>08410-130</t>
  </si>
  <si>
    <t>CEI Adhemar Ferreira da Silva</t>
  </si>
  <si>
    <t>08473-270</t>
  </si>
  <si>
    <t>CEI Cidade Tiradentes</t>
  </si>
  <si>
    <t>R. José Francisco Brandão, 80</t>
  </si>
  <si>
    <t>08470-250</t>
  </si>
  <si>
    <t>CEI Conjunto Prestes Maia</t>
  </si>
  <si>
    <t>R. Inácio Pinto Lima, 16</t>
  </si>
  <si>
    <t>08490-020</t>
  </si>
  <si>
    <t>CEI Geraldo Magela Peron</t>
  </si>
  <si>
    <t>08460-230</t>
  </si>
  <si>
    <t>CEI Inconfidentes</t>
  </si>
  <si>
    <t>R. Conto de Areia, 203</t>
  </si>
  <si>
    <t>08474-220</t>
  </si>
  <si>
    <t>CEI Jardim São Paulo</t>
  </si>
  <si>
    <t>R. Feliciano de Mendonça, 500</t>
  </si>
  <si>
    <t>08461-120</t>
  </si>
  <si>
    <t>CEI Joaquim Gouveia Franco Junior, VER.</t>
  </si>
  <si>
    <t>R. Ardosia, 8</t>
  </si>
  <si>
    <t>08440-440</t>
  </si>
  <si>
    <t>CEI Jocelyne Guimarães F. de Mello</t>
  </si>
  <si>
    <t>R. Utaro Kanai, 280</t>
  </si>
  <si>
    <t>08465-000</t>
  </si>
  <si>
    <t>CEI Juscelino K. De Oliveira, Pres.</t>
  </si>
  <si>
    <t>R. Pedro de Seabra, 80</t>
  </si>
  <si>
    <t>08461-380</t>
  </si>
  <si>
    <t>CEI Luciano Mendes de Almeida, Dom.</t>
  </si>
  <si>
    <t>R. Gonçalo Lopes de Camargo, 28</t>
  </si>
  <si>
    <t>08450-560</t>
  </si>
  <si>
    <t>CEI Maria Conceição Monteiro Ayres, Profª</t>
  </si>
  <si>
    <t>R. Dr. Guilherme de A. Sodré, 323</t>
  </si>
  <si>
    <t>08490-010</t>
  </si>
  <si>
    <t>CEI Marielcia Florêncio de Morais, Profª</t>
  </si>
  <si>
    <t>R. Cristiano Lobe, 200 (Cep: 08475340)</t>
  </si>
  <si>
    <t>08475-170</t>
  </si>
  <si>
    <t>CEI Marília de Dirceu</t>
  </si>
  <si>
    <t>R. Luis Bordese, 43 (Cep: 08471790)</t>
  </si>
  <si>
    <t>08471-790</t>
  </si>
  <si>
    <t>CEI Mario Pereira Costa, Prof</t>
  </si>
  <si>
    <t>R. Arroio Arapongas, 159 - Stª Etelvina II B - Cid. Tiradentes - Cep: 08485-440</t>
  </si>
  <si>
    <t>08485-440</t>
  </si>
  <si>
    <t>CEI Neide Ketelhut</t>
  </si>
  <si>
    <t>08431-160</t>
  </si>
  <si>
    <t>CEI Pedro Brasil Bandecchi</t>
  </si>
  <si>
    <t>08430-560</t>
  </si>
  <si>
    <t>CEI Tito de Alencar, Frei</t>
  </si>
  <si>
    <t>R. Francisco José Viana, s/n - Stª Etelvina IV A - Cid. Tiradentes - Cep: 08411-410</t>
  </si>
  <si>
    <t>08471-533</t>
  </si>
  <si>
    <t>CEI Vila Marilena</t>
  </si>
  <si>
    <t>08411-410</t>
  </si>
  <si>
    <t>CEI Zacarias Mauro Faccio Gonçalves</t>
  </si>
  <si>
    <t>R. Cavaleiro de Jorge, 300 - Barro Branco I - Cid. Tiradentes - 08474-210</t>
  </si>
  <si>
    <t>08474-210</t>
  </si>
  <si>
    <t>CIEJA Rosa Kazue Inakake de Souza</t>
  </si>
  <si>
    <t>EMEF Alexandre de Gusmão</t>
  </si>
  <si>
    <t>08440-001</t>
  </si>
  <si>
    <t>EMEF Alexandre Vannucchi Leme</t>
  </si>
  <si>
    <t>08472-170</t>
  </si>
  <si>
    <t>EMEF Anna Lamberga Zéglio, Ver</t>
  </si>
  <si>
    <t>08475-320</t>
  </si>
  <si>
    <t>EMEF Antonio D'Ávila</t>
  </si>
  <si>
    <t>00846-310</t>
  </si>
  <si>
    <t>EMEF Antonio Pereira Ignácio</t>
  </si>
  <si>
    <t>EMEF Aureliano Leite</t>
  </si>
  <si>
    <t>R. José Francisco Brandão, 370 - Stª Etelvina VI A - Cid. Tiradentes - Cep: 08490-600</t>
  </si>
  <si>
    <t>08490-600</t>
  </si>
  <si>
    <t>EMEF Caio Sérgio Pompeu de Toledo, Dep</t>
  </si>
  <si>
    <t>R. Nascer do Sol, 180 - Stª Etelvina II A - Cid. Tiradentes - Cep: 08485-020</t>
  </si>
  <si>
    <t>08485-020</t>
  </si>
  <si>
    <t>EMEF Célia Regina Andery Braga, Porfª</t>
  </si>
  <si>
    <t>08421-107</t>
  </si>
  <si>
    <t>EMEF Claudia Bartolomazzi, Profª</t>
  </si>
  <si>
    <t>R. Arroio Arapongas, 275 - Stª Etelvina II B - Cid. Tiradentes - Cep: 08485-440</t>
  </si>
  <si>
    <t>EMEF Conjunto Habitacional Barro Branco II C</t>
  </si>
  <si>
    <t>R. Alfonso Asturaro, s/n. - Sítio Conceição - Cid. Tiradentes - Cep: 08473-591</t>
  </si>
  <si>
    <t>08473-591</t>
  </si>
  <si>
    <t>EMEF Dias Gomes</t>
  </si>
  <si>
    <t>08452-280</t>
  </si>
  <si>
    <t>EMEF Elias Shammass</t>
  </si>
  <si>
    <t>R. do Pai Nosso, 07 - Sítio Conceição - Cid. Tiradentes - Cep: 08473-020</t>
  </si>
  <si>
    <t>08473-020</t>
  </si>
  <si>
    <t>EMEF Helina Coutinho Lourenço Alves, Profª</t>
  </si>
  <si>
    <t>R. Arroio Sarandi, 284 - Stª Etelvina III - Cid. Tiradentes - Cep: 08485-460</t>
  </si>
  <si>
    <t>08485-460</t>
  </si>
  <si>
    <t>EMEF Idêmia de Godoy, Profª</t>
  </si>
  <si>
    <t>R. Andes, 807 - Guaianases - Lajeado - Cep: 08440-180</t>
  </si>
  <si>
    <t>08440-180</t>
  </si>
  <si>
    <t>EMEF Joana Angélica de Jesus, Madre</t>
  </si>
  <si>
    <t>08460-180</t>
  </si>
  <si>
    <t>EMEF João de Lima Paiva, Prof</t>
  </si>
  <si>
    <t>R. Getulina, 278 - Guaianases - Lajeado - Cep: 08450-020</t>
  </si>
  <si>
    <t>08450-020</t>
  </si>
  <si>
    <t>EMEF João Ribeiro de Barros</t>
  </si>
  <si>
    <t>08032-370</t>
  </si>
  <si>
    <t>EMEF Joel Fernandes de Souza</t>
  </si>
  <si>
    <t>R. Conj. Sítio Conceição, s/n. - Sítio Conceição - Cid. Tiradentes - Cep: 08473-120</t>
  </si>
  <si>
    <t>08473-120</t>
  </si>
  <si>
    <t>EMEF José Augusto Cesar Salgado, Dr</t>
  </si>
  <si>
    <t>Av. Têxteis, 2.907 - Stª Etelvina VI A - Cid. Tiradentes - Cep: 08490-600</t>
  </si>
  <si>
    <t>EMEF Jucelino Kubitschek de Oliveira, Pres.</t>
  </si>
  <si>
    <t>R. Jorge Maraccini Pomfilio, 60 - Cohab Juscelino - Guaianases - Cep: 08465-050</t>
  </si>
  <si>
    <t>08465-050</t>
  </si>
  <si>
    <t>EMEF Luis Carlos Prestes, Senador</t>
  </si>
  <si>
    <t>R. Igarapé Guará, 90 - Conj. Hab. Inacio Monteiro, São Paulo - SP, 08472-120</t>
  </si>
  <si>
    <t>08472-120</t>
  </si>
  <si>
    <t>EMEF Luis Roberto Mega, Prof.</t>
  </si>
  <si>
    <t>R. Henrique Adamus, 16 - Jardim Aurea - Cid. Tiradentes - Cep: 08421-107</t>
  </si>
  <si>
    <t>EMEF Mailson Delane, Prof.</t>
  </si>
  <si>
    <t>R. Salvador Vigano, 100 - Barro Branco II - Cid. Tiradentes - Cep: 08470-273</t>
  </si>
  <si>
    <t>08470-273</t>
  </si>
  <si>
    <t>EMEF Maria Aparecida do Nascimento, Profª</t>
  </si>
  <si>
    <t>08485-228</t>
  </si>
  <si>
    <t>EMEF Maria Aparecida Magnanelli Fernandes, Profª</t>
  </si>
  <si>
    <t>08473-463</t>
  </si>
  <si>
    <t>EMEF Maurício Goulart</t>
  </si>
  <si>
    <t>R. Rene de Toledo. 700 - Stª Etelvina III A - Cid. Tiradentes - Cep: 08490-000</t>
  </si>
  <si>
    <t>EMEF Olinda Menezes Serra Vidal, Profª</t>
  </si>
  <si>
    <t>R. Várzea Nova, 40 - Stª Etelvina VII A - Cid. Tiradentes - Cep: 08475-420</t>
  </si>
  <si>
    <t>08475-420</t>
  </si>
  <si>
    <t>EMEF Quirino Carneiro Rennó</t>
  </si>
  <si>
    <t>08460-480</t>
  </si>
  <si>
    <t>EMEF Saturnino Pereira</t>
  </si>
  <si>
    <t>Jardim Pedra Branca</t>
  </si>
  <si>
    <t>08375-000</t>
  </si>
  <si>
    <t>EMEF Vinte e Cinco de Janeiro</t>
  </si>
  <si>
    <t>R. Caranaiba, 58 - Guaianases - Guaianases - Cep: 08461-230</t>
  </si>
  <si>
    <t>08461-230</t>
  </si>
  <si>
    <t>EMEF Wladimir Herzog</t>
  </si>
  <si>
    <t>R. Francisco José Viana, 894 - Stª Etelvina IV - Cid. Tiradentes - Cep: 08471-530</t>
  </si>
  <si>
    <t>08471-530</t>
  </si>
  <si>
    <t>EMEFM Oswaldo Aranha B. de Mello</t>
  </si>
  <si>
    <t>EMEI Adoniram Barbosa</t>
  </si>
  <si>
    <t>EMEI Amácio Mazzaropi</t>
  </si>
  <si>
    <t>08472-070</t>
  </si>
  <si>
    <t>EMEI Antonio Pereira de Lima</t>
  </si>
  <si>
    <t>EMEI Carlota Pereira de Queiróz</t>
  </si>
  <si>
    <t>08471-100</t>
  </si>
  <si>
    <t>EMEI Cidade Tiradentes I</t>
  </si>
  <si>
    <t>08490-640</t>
  </si>
  <si>
    <t>EMEI Cidade Tiradentes II</t>
  </si>
  <si>
    <t>08490-580</t>
  </si>
  <si>
    <t>EMEI Dulce Salles Ferraz, Profª</t>
  </si>
  <si>
    <t>08475-330</t>
  </si>
  <si>
    <t>EMEI Eduardo Knesse de Mello, Prof</t>
  </si>
  <si>
    <t>EMEI Elisa Kauffman Abramovich, Profª</t>
  </si>
  <si>
    <t>08471-740</t>
  </si>
  <si>
    <t>EMEI Elisiário Rodrigues de Sousa, Prof</t>
  </si>
  <si>
    <t>08485-280</t>
  </si>
  <si>
    <t>EMEI Eliza Mara Torres, Profª</t>
  </si>
  <si>
    <t>08430-027</t>
  </si>
  <si>
    <t>EMEI Gessy Gebara, Profª</t>
  </si>
  <si>
    <t>08473-010</t>
  </si>
  <si>
    <t>EMEI Gianfederico Porta, Prof</t>
  </si>
  <si>
    <t>EMEI Helena Lopes Santana da Silva, Profª</t>
  </si>
  <si>
    <t>EMEI José Roberto de Castro Ribeiro, Prof</t>
  </si>
  <si>
    <t>08490-290</t>
  </si>
  <si>
    <t>EMEI Klaus Reinach, Eng°</t>
  </si>
  <si>
    <t>EMEI LAJEADO I</t>
  </si>
  <si>
    <t>08032-650</t>
  </si>
  <si>
    <t>EMEI Lucilia de Andrade Ferreira, Profª</t>
  </si>
  <si>
    <t>08475-080</t>
  </si>
  <si>
    <t>EMEI Magdalena Tagliaferro</t>
  </si>
  <si>
    <t>08440-000</t>
  </si>
  <si>
    <t>EMEI Margarida Maria Alves</t>
  </si>
  <si>
    <t>EMEI Maria Aparecida Lara Coiado</t>
  </si>
  <si>
    <t>08411-130</t>
  </si>
  <si>
    <t>EMEI Mário Beni, Dep</t>
  </si>
  <si>
    <t>EMEI Oduvaldo Viana Filho</t>
  </si>
  <si>
    <t>Av. Utaro Kanai, 216 - Cohab Juscelino - Guaianases - 08465-000</t>
  </si>
  <si>
    <t>EMEI Olga Benário Prestes</t>
  </si>
  <si>
    <t>08472-400</t>
  </si>
  <si>
    <t>EMEI Paulo Camilhier Florençano</t>
  </si>
  <si>
    <t>EMEI Raul Nemenz, Profª</t>
  </si>
  <si>
    <t>EMEI Rodrigues de Abreu</t>
  </si>
  <si>
    <t>EMEI Samuel Wainer</t>
  </si>
  <si>
    <t>EMEI Tomás Galhardo</t>
  </si>
  <si>
    <t>EMEI Valdir Azevedo</t>
  </si>
  <si>
    <t>EMEI Wilson dos Reis Santos</t>
  </si>
  <si>
    <t>08452-430</t>
  </si>
  <si>
    <t>EMEI Cidade Tiradentes IV</t>
  </si>
  <si>
    <t>08473-533</t>
  </si>
  <si>
    <t>EMEI Lajeado II</t>
  </si>
  <si>
    <t>08452-250</t>
  </si>
  <si>
    <t>CEU ÁGUA AZUL</t>
  </si>
  <si>
    <t>Av. Metalúrgicos, s/n - Santa Etelvian I A - Cid. Tiradentes - CEP: 8471000</t>
  </si>
  <si>
    <t>CEU INÁCIO MONTEIRO</t>
  </si>
  <si>
    <t>08472-721</t>
  </si>
  <si>
    <t>CEU JAMBEIRO</t>
  </si>
  <si>
    <t>08430-810</t>
  </si>
  <si>
    <t>CEU LAJEADO</t>
  </si>
  <si>
    <t>R. Manoel da Mota Coutinho, 293 - Lajeado - Lajeado - CEP: 8451250</t>
  </si>
  <si>
    <t>08451-250</t>
  </si>
  <si>
    <t>SME DRE IP</t>
  </si>
  <si>
    <t>Diretoria Regional de Educação Ipiranga</t>
  </si>
  <si>
    <t>04025-012</t>
  </si>
  <si>
    <t>EMEI ANTONIO RUBBO MULLER, PROF.</t>
  </si>
  <si>
    <t>Parque São Lucas</t>
  </si>
  <si>
    <t>EMEF LUIZ GONZAGA DO NASCIMENTO JR. - GONZAGUINHA</t>
  </si>
  <si>
    <t>Ipiranga</t>
  </si>
  <si>
    <t>Cidade Nova Heliópolis</t>
  </si>
  <si>
    <t>EMEI CD. DO SOL</t>
  </si>
  <si>
    <t>EMEF PERICLES EUGENIO DA SILVA RAMOS</t>
  </si>
  <si>
    <t>EMEI SANTO DIAS DA SILVA</t>
  </si>
  <si>
    <t>Jardim Patente Novo</t>
  </si>
  <si>
    <t>EMEI CARLOS EDUARDO DE C. ARANHA, DR.</t>
  </si>
  <si>
    <t>Vila da Saúde</t>
  </si>
  <si>
    <t>EMEI FATIMA REGINA DA C. S. CALACA, PROFA</t>
  </si>
  <si>
    <t>Jardim São Savério</t>
  </si>
  <si>
    <t>EMEI ISOLINA LEONEL FERREIRA, PROFA.</t>
  </si>
  <si>
    <t>EMEI MARISA RICCA XIMENES, PROFA.</t>
  </si>
  <si>
    <t>Jardim Panorama (Zona Leste)</t>
  </si>
  <si>
    <t>EMEF ABRAO HUCK, DR.</t>
  </si>
  <si>
    <t>Sacomã</t>
  </si>
  <si>
    <t>EMEI JOAQUIM ANTONIO DA ROCHA</t>
  </si>
  <si>
    <t>EMEF ROBERTO PLINIO COLACIOPPO, PROF.</t>
  </si>
  <si>
    <t>Jardim Celeste</t>
  </si>
  <si>
    <t>EMEBS HELEN KELLER</t>
  </si>
  <si>
    <t>EMEI FEIJO, REG.</t>
  </si>
  <si>
    <t>EMEI ANGELO MARTINO</t>
  </si>
  <si>
    <t>EMEI PATRICIA GALVAO</t>
  </si>
  <si>
    <t>EMEI GABRIEL PRESTES</t>
  </si>
  <si>
    <t>EMEI JOAO THEODORO</t>
  </si>
  <si>
    <t>01122-000</t>
  </si>
  <si>
    <t>EMEI ALCEU MAYNARD DE ARAUJO, PROF.</t>
  </si>
  <si>
    <t>EMEI MILTON IMPROTA, PROF.</t>
  </si>
  <si>
    <t>EMEI THEREZINHA BATISTA PETTAN, PROFA.</t>
  </si>
  <si>
    <t>Vila Gumercindo</t>
  </si>
  <si>
    <t>EMEI MARIO MQ E SERRA, PE.</t>
  </si>
  <si>
    <t>Jardim Maria Estela</t>
  </si>
  <si>
    <t>CEU EMEI ANTONIO FRANCISCO LISBOA</t>
  </si>
  <si>
    <t>Largo São João Clímaco, 12</t>
  </si>
  <si>
    <t>São João Clímaco</t>
  </si>
  <si>
    <t>04255-010</t>
  </si>
  <si>
    <t>EMEI PEDRO I, D.</t>
  </si>
  <si>
    <t>EMEI LUCY GARCIA SALGADO, PROF</t>
  </si>
  <si>
    <t>Planalto Paulista</t>
  </si>
  <si>
    <t>EMEI IGNACIO HENRIQUE ROMEIRO, PROF.</t>
  </si>
  <si>
    <t>EMEI ANITA COSTA, DA.</t>
  </si>
  <si>
    <t>Indianápolis</t>
  </si>
  <si>
    <t>EMEI SAO PAULO</t>
  </si>
  <si>
    <t>EMEI PAULO ALVES, TTE.</t>
  </si>
  <si>
    <t>Parque Tomas Saraiva</t>
  </si>
  <si>
    <t>Jardim da Saúde</t>
  </si>
  <si>
    <t>EMEF SYLVIA MARTIN PIRES, PROFA.</t>
  </si>
  <si>
    <t>Vila Moraes</t>
  </si>
  <si>
    <t>EMEF CASSIANO RICARDO</t>
  </si>
  <si>
    <t>Vila Caraguatá</t>
  </si>
  <si>
    <t>Jardim Santa Emília</t>
  </si>
  <si>
    <t>EMEF LEAO MACHADO, PROF.</t>
  </si>
  <si>
    <t>Vila Liviero</t>
  </si>
  <si>
    <t>CEU EMEF CAMPOS SALLES, PRES.</t>
  </si>
  <si>
    <t>EMEF ANTONIO DE ALCANTARA MACHADO</t>
  </si>
  <si>
    <t>EMEF FRANCISCO MEIRELLES, DES.</t>
  </si>
  <si>
    <t>Vila Independência</t>
  </si>
  <si>
    <t>EMEF JOAO CARLOS DA SILVA BORGES, PROF.</t>
  </si>
  <si>
    <t>EMEF MANOEL DE PAIVA, PE</t>
  </si>
  <si>
    <t>Jardim Vila Mariana</t>
  </si>
  <si>
    <t>EMEF JEAN MERMOZ</t>
  </si>
  <si>
    <t>Chácara Inglesa (Zona Sul)</t>
  </si>
  <si>
    <t>EMEF CLEOMENES CAMPOS</t>
  </si>
  <si>
    <t>Jardim Teresa</t>
  </si>
  <si>
    <t>03261-040</t>
  </si>
  <si>
    <t>EMEF AUREA RIBEIRO XAVIER LOPES, PROFA.</t>
  </si>
  <si>
    <t>03240-040</t>
  </si>
  <si>
    <t>EMEF MASCARENHAS DE MORAES, MAL.</t>
  </si>
  <si>
    <t>Vila Anadir</t>
  </si>
  <si>
    <t>EMEF ALVARES DE AZEVEDO</t>
  </si>
  <si>
    <t>EMEF ALTINO ARANTES</t>
  </si>
  <si>
    <t>Vila Elze</t>
  </si>
  <si>
    <t>CIEJA PAULO EMILIO VANZOLINI,CIEJA</t>
  </si>
  <si>
    <t>CIEJA CLOVIS CAITANO MIQUELAZZO - IPIRANGA</t>
  </si>
  <si>
    <t>Parque Bristol</t>
  </si>
  <si>
    <t>CEI DIRET ENEDINA DE SOUSA CARVALHO</t>
  </si>
  <si>
    <t>CEI DIRET FRANCISCO PEREZ, VER.</t>
  </si>
  <si>
    <t>Vila Água Funda</t>
  </si>
  <si>
    <t>CEI DIRET INEZ MENEZES MARIA</t>
  </si>
  <si>
    <t>Jardim Botucatu</t>
  </si>
  <si>
    <t>Jardim Guairacá</t>
  </si>
  <si>
    <t>Vila Brasilina</t>
  </si>
  <si>
    <t>CEI DIRET MONUMENTO</t>
  </si>
  <si>
    <t>CEI DIRET SILVIA COVAS</t>
  </si>
  <si>
    <t>CEI DIRET SUZANA CAMPOS TAUIL</t>
  </si>
  <si>
    <t>CEI DIRET VICENTINA VELASCO, AS. SOCIAL</t>
  </si>
  <si>
    <t>CEI DIRET STA TERESA</t>
  </si>
  <si>
    <t>Vila Santa Teresa (Zona Sul)</t>
  </si>
  <si>
    <t>CEI Diret Wilson José Abdalla</t>
  </si>
  <si>
    <t>R. Neves de Carvalho, 850</t>
  </si>
  <si>
    <t>Sítio Caraguatá</t>
  </si>
  <si>
    <t>CEI DIRET 13 DE MAIO</t>
  </si>
  <si>
    <t>CEI DIRET ICAMI TIBA</t>
  </si>
  <si>
    <t>CEI DIRET INOCOOP IPIRANGA</t>
  </si>
  <si>
    <t>CEI DIRET GREGORIO WESTRUPP, PE.</t>
  </si>
  <si>
    <t>CEU Meninos</t>
  </si>
  <si>
    <t>CEI DIRET ROSMANINHO</t>
  </si>
  <si>
    <t>R. Dom Bernardo Nogueira, 921 - Vila da Saúde, São Paulo - SP, 04134-000</t>
  </si>
  <si>
    <t>CEI DIRET INDIANOPOLIS</t>
  </si>
  <si>
    <t>Parque Fongaro</t>
  </si>
  <si>
    <t>CEU CEMEI VILA ALPINA</t>
  </si>
  <si>
    <t>Jardim Avelino</t>
  </si>
  <si>
    <t>03227-160</t>
  </si>
  <si>
    <t>EMEF CELSO LEITE</t>
  </si>
  <si>
    <t>EURICO GASPAR DUTRA, MAL.</t>
  </si>
  <si>
    <t>EMEF FARIA LIMA</t>
  </si>
  <si>
    <t>EMEF HERCILIA DE CAMPOS COSTA</t>
  </si>
  <si>
    <t>Jardim Clímax</t>
  </si>
  <si>
    <t>EMEF JOAQUIM NABUCO</t>
  </si>
  <si>
    <t>EMEF DUQUE DE CAXIAS</t>
  </si>
  <si>
    <t>Liberdade</t>
  </si>
  <si>
    <t>EMEF MARLENE RONDELLI</t>
  </si>
  <si>
    <t>EMEF OSÓRIO</t>
  </si>
  <si>
    <t>Vila Califórnia</t>
  </si>
  <si>
    <t>EMEF PRESIDENTE PRUDENTE MORAIS</t>
  </si>
  <si>
    <t>Vila Ema</t>
  </si>
  <si>
    <t>EMEF EMEF IRINEU MARINHO</t>
  </si>
  <si>
    <t>Quinta da Paineira</t>
  </si>
  <si>
    <t>EMEF EMEF QUEIROZ FILHO</t>
  </si>
  <si>
    <t>Vila Bela</t>
  </si>
  <si>
    <t>EMEF EMEF RUTH LOPES</t>
  </si>
  <si>
    <t>Vila Zelina</t>
  </si>
  <si>
    <t>EMEI BRENNO FERRAZ DO AMARAL</t>
  </si>
  <si>
    <t>EMEI CARVALHO PNTO</t>
  </si>
  <si>
    <t>Vila Cunha Bueno</t>
  </si>
  <si>
    <t>EMEI MARIA LUIZA MORITTI GENTILE</t>
  </si>
  <si>
    <t>EMEI ALBERTO DE OLIVEIRA</t>
  </si>
  <si>
    <t>EMEI MONTEIRO LOBATO</t>
  </si>
  <si>
    <t>Higienópolis</t>
  </si>
  <si>
    <t>EMEI MONTESE</t>
  </si>
  <si>
    <t>EMEI DELFINO AZEVEDO</t>
  </si>
  <si>
    <t>Vila Monumento</t>
  </si>
  <si>
    <t>EMEI HEITOR VILLA LOBOS</t>
  </si>
  <si>
    <t>Paraíso</t>
  </si>
  <si>
    <t>EMEI PRINCESA ISABEL</t>
  </si>
  <si>
    <t>EMEI MANUEL SOARES NEIVA</t>
  </si>
  <si>
    <t>Vila Dom Pedro I</t>
  </si>
  <si>
    <t>04277-030</t>
  </si>
  <si>
    <t>EMEI ARMANDO DE ARRUDA PEREIRA</t>
  </si>
  <si>
    <t>EMEI BATISTA CEPELOS</t>
  </si>
  <si>
    <t>EMEI SILVIO CALDAS, COMPOSITOR</t>
  </si>
  <si>
    <t>EMEI ANTONIO FIGUEREDO</t>
  </si>
  <si>
    <t>EMEI SEBASTIÃO SANCHES MARTINES</t>
  </si>
  <si>
    <t>EMEI SENA MADURERA</t>
  </si>
  <si>
    <t>EMEI VILA EMA</t>
  </si>
  <si>
    <t>EMEI AFONSO CELSO</t>
  </si>
  <si>
    <t>EMEI ANA ROSA DE ARAUJO</t>
  </si>
  <si>
    <t>EMEI OSWALDO CRUZ</t>
  </si>
  <si>
    <t>EMEI QUINTA DAS PAINEIRAS</t>
  </si>
  <si>
    <t>EMEI ZENAIDE GRANDINI</t>
  </si>
  <si>
    <t>03213-030</t>
  </si>
  <si>
    <t>CEI DIRET GENOVEVA DASCOLI</t>
  </si>
  <si>
    <t>EMEI DONA ANITA COSTA</t>
  </si>
  <si>
    <t>SME DRE IQ</t>
  </si>
  <si>
    <t>Cidade Líder</t>
  </si>
  <si>
    <t>08275-001</t>
  </si>
  <si>
    <t>Av. Itaquera,243</t>
  </si>
  <si>
    <t>CEFOR</t>
  </si>
  <si>
    <t>Av. Maria Luiza Americano</t>
  </si>
  <si>
    <t>Jardim do Carmo</t>
  </si>
  <si>
    <t>EMEF OITO DE MAIO</t>
  </si>
  <si>
    <t>08223-090</t>
  </si>
  <si>
    <t>EMEF ANTONIO DUARTE</t>
  </si>
  <si>
    <t>08235-560</t>
  </si>
  <si>
    <t>EMEF AGUAS DE MARÇO</t>
  </si>
  <si>
    <t>08257-010</t>
  </si>
  <si>
    <t>EMEF ARTUR NEIVA</t>
  </si>
  <si>
    <t>08420-130</t>
  </si>
  <si>
    <t>EMEF Aurélio Arrobas Martins</t>
  </si>
  <si>
    <t>08270-001</t>
  </si>
  <si>
    <t>EMEF Bartolomeu L. de Gusmão</t>
  </si>
  <si>
    <t>Vila Santa Izabel</t>
  </si>
  <si>
    <t>03452-000</t>
  </si>
  <si>
    <t>EMEF Benedito Calixto</t>
  </si>
  <si>
    <t>08420-650</t>
  </si>
  <si>
    <t>Jardim Tietê</t>
  </si>
  <si>
    <t>03584-000</t>
  </si>
  <si>
    <t>08285-060</t>
  </si>
  <si>
    <t>EMEF Clotilde Rosa H. Elias</t>
  </si>
  <si>
    <t>08485-475</t>
  </si>
  <si>
    <t>EMEF Correia de Melo, Brigd°</t>
  </si>
  <si>
    <t>03577-040</t>
  </si>
  <si>
    <t>08280-000</t>
  </si>
  <si>
    <t>03583-170</t>
  </si>
  <si>
    <t>EMEF Francisco Alves Mendes</t>
  </si>
  <si>
    <t>03579-160</t>
  </si>
  <si>
    <t>EMEF Gilmar Taccola</t>
  </si>
  <si>
    <t>03423-000</t>
  </si>
  <si>
    <t>03444-000</t>
  </si>
  <si>
    <t>EMEF Haroldo Veloso,Brigdº</t>
  </si>
  <si>
    <t>08210-530</t>
  </si>
  <si>
    <t>Av. Monsenhor Antonio de Castro,22</t>
  </si>
  <si>
    <t>03461-000</t>
  </si>
  <si>
    <t>08275-570</t>
  </si>
  <si>
    <t>EMEF Julio Cesar- Malba Tahan</t>
  </si>
  <si>
    <t>Estrada de Itaquera- Guaianases,150</t>
  </si>
  <si>
    <t>Parada XV De Novembro</t>
  </si>
  <si>
    <t>08246-000</t>
  </si>
  <si>
    <t>03355-000</t>
  </si>
  <si>
    <t>EMEF Marechal Mallet</t>
  </si>
  <si>
    <t>08420-700</t>
  </si>
  <si>
    <t>EMEF Mario Covas, Gov</t>
  </si>
  <si>
    <t>08260-370</t>
  </si>
  <si>
    <t>EMEF Roqueti Pinto</t>
  </si>
  <si>
    <t>03905-090</t>
  </si>
  <si>
    <t>EMEF Sebastião Francisco, o Negro</t>
  </si>
  <si>
    <t>0280-330</t>
  </si>
  <si>
    <t>EMEF Sergio Milliet</t>
  </si>
  <si>
    <t>03451-090</t>
  </si>
  <si>
    <t>03384-020</t>
  </si>
  <si>
    <t>EMEI Alberto de Mesquista</t>
  </si>
  <si>
    <t>EMEI Antonio Gonçalves Dias</t>
  </si>
  <si>
    <t>08210-660</t>
  </si>
  <si>
    <t>EMEI Aparecida M de Mendonça</t>
  </si>
  <si>
    <t>08253-250</t>
  </si>
  <si>
    <t>EMEI Begonia Real</t>
  </si>
  <si>
    <t>08490-170</t>
  </si>
  <si>
    <t>EMEI Bueno de Azevedo, Drº</t>
  </si>
  <si>
    <t>08253-110</t>
  </si>
  <si>
    <t>EMEI Carlos Jeressati, profº</t>
  </si>
  <si>
    <t>08253-280</t>
  </si>
  <si>
    <t>EMEI Cecilia Sant'annaSouza, profª</t>
  </si>
  <si>
    <t>Vila Carmosina</t>
  </si>
  <si>
    <t>08295-300</t>
  </si>
  <si>
    <t>EMEI Cidade A.E Carvalho</t>
  </si>
  <si>
    <t>08225-390</t>
  </si>
  <si>
    <t>08220-152</t>
  </si>
  <si>
    <t>EMEI Denise Mercie R. Aguiar</t>
  </si>
  <si>
    <t>08255-500</t>
  </si>
  <si>
    <t>08250-580</t>
  </si>
  <si>
    <t>EMEI Floriano Peixoto, Mal</t>
  </si>
  <si>
    <t>08290-001</t>
  </si>
  <si>
    <t>08420-660</t>
  </si>
  <si>
    <t>EMEI Francisco Roqueti</t>
  </si>
  <si>
    <t>03359-025</t>
  </si>
  <si>
    <t>EMEI Glauber Rocha</t>
  </si>
  <si>
    <t>08235-590</t>
  </si>
  <si>
    <t>EMEI Gleba do Pessego</t>
  </si>
  <si>
    <t>08265-300</t>
  </si>
  <si>
    <t>EMEI Jardim Marília</t>
  </si>
  <si>
    <t>035790-160</t>
  </si>
  <si>
    <t>EMEI João Ortale</t>
  </si>
  <si>
    <t>Vila formosa</t>
  </si>
  <si>
    <t>03363-110</t>
  </si>
  <si>
    <t>EMEI João Rubens Marcelo</t>
  </si>
  <si>
    <t>03366-040</t>
  </si>
  <si>
    <t>EMEI José Duarte</t>
  </si>
  <si>
    <t>08280-360</t>
  </si>
  <si>
    <t>EMEI Leonardo Van Acker</t>
  </si>
  <si>
    <t>08255-030</t>
  </si>
  <si>
    <t>EMEI Luiz Pereira</t>
  </si>
  <si>
    <t>08210-510</t>
  </si>
  <si>
    <t>EMEI Manoel da Nobrega, Padre</t>
  </si>
  <si>
    <t>08225-160</t>
  </si>
  <si>
    <t>82461-010</t>
  </si>
  <si>
    <t>EMEI Maria L. de Souza Campos, Profª</t>
  </si>
  <si>
    <t>Chácara Santo Antônio (Zona Leste)</t>
  </si>
  <si>
    <t>03410-060</t>
  </si>
  <si>
    <t>EMEI Maria Montessori</t>
  </si>
  <si>
    <t>EMEI Miroel Silveira</t>
  </si>
  <si>
    <t>08253-530</t>
  </si>
  <si>
    <t>EMEI Luis Biraghi, Monsenhor</t>
  </si>
  <si>
    <t>08270-470</t>
  </si>
  <si>
    <t>EMEI Najla Cury Izar</t>
  </si>
  <si>
    <t>08421-520</t>
  </si>
  <si>
    <t>EMEI Neyl Gomes, Profª</t>
  </si>
  <si>
    <t>03910-000</t>
  </si>
  <si>
    <t>EMEI Nildo do Amaral, Profº</t>
  </si>
  <si>
    <t>08275-430</t>
  </si>
  <si>
    <t>EMEI Olandya Peres Ribeiro,Profª</t>
  </si>
  <si>
    <t>03451-000</t>
  </si>
  <si>
    <t>EMEI Pedro Chaves, Min.</t>
  </si>
  <si>
    <t>03583-090</t>
  </si>
  <si>
    <t>EMEI Piratininga</t>
  </si>
  <si>
    <t>EMEI Ronald de Carvalho</t>
  </si>
  <si>
    <t>EMEI Suzana Evangelina Felipe</t>
  </si>
  <si>
    <t>03444-090</t>
  </si>
  <si>
    <t>EMEI Sylvia Varoni de Castro</t>
  </si>
  <si>
    <t>08215-460</t>
  </si>
  <si>
    <t>EMEI Thereza The de Carvalho</t>
  </si>
  <si>
    <t>03383-520</t>
  </si>
  <si>
    <t>EMEI Vicente Mateus</t>
  </si>
  <si>
    <t>03570-100</t>
  </si>
  <si>
    <t>Vila Verde</t>
  </si>
  <si>
    <t>08230-520</t>
  </si>
  <si>
    <t>Travessa Jacinto Ferreira, 250 -</t>
  </si>
  <si>
    <t>03584-170</t>
  </si>
  <si>
    <t>CEI Araucarias</t>
  </si>
  <si>
    <t>08255-540</t>
  </si>
  <si>
    <t>CEI Cabreúvas</t>
  </si>
  <si>
    <t>CEI Celso Daniel</t>
  </si>
  <si>
    <t>08285-040</t>
  </si>
  <si>
    <t>CEI Coryntho Baldoíno da C. Filho</t>
  </si>
  <si>
    <t>03478-007</t>
  </si>
  <si>
    <t>CEI Danielle Monteiro, GCMF</t>
  </si>
  <si>
    <t>Vila Nice</t>
  </si>
  <si>
    <t>03906-000</t>
  </si>
  <si>
    <t>CEI Dorothy Stang. Missionária</t>
  </si>
  <si>
    <t>08285-190</t>
  </si>
  <si>
    <t>CEI Gabriel Nogueira de Quadros</t>
  </si>
  <si>
    <t>03462-100</t>
  </si>
  <si>
    <t>CEI Goiti</t>
  </si>
  <si>
    <t>CEI Jacarandá</t>
  </si>
  <si>
    <t>03574-110</t>
  </si>
  <si>
    <t>CEI Jardim São Pedro</t>
  </si>
  <si>
    <t>08420-750</t>
  </si>
  <si>
    <t>CEI João Bento de Carvalho</t>
  </si>
  <si>
    <t>03579-270</t>
  </si>
  <si>
    <t>CEI Maria Apª Siqueira Campos</t>
  </si>
  <si>
    <t>03572-230</t>
  </si>
  <si>
    <t>CEI Elias Pereira de Melo, Padre</t>
  </si>
  <si>
    <t>08223-120</t>
  </si>
  <si>
    <t>CEI Parada XV de Novembro</t>
  </si>
  <si>
    <t>Parada XV de Novembro</t>
  </si>
  <si>
    <t>08246-100</t>
  </si>
  <si>
    <t>CEI Parque Guarani</t>
  </si>
  <si>
    <t>CEI Parque Savoy City</t>
  </si>
  <si>
    <t>08275-120</t>
  </si>
  <si>
    <t>CEI Vila Carmosina</t>
  </si>
  <si>
    <t>08295-290</t>
  </si>
  <si>
    <t>CEI Vila Chuca</t>
  </si>
  <si>
    <t>Vila Chuca</t>
  </si>
  <si>
    <t>08270-370</t>
  </si>
  <si>
    <t>CEI Vila Ramos</t>
  </si>
  <si>
    <t>08235-750</t>
  </si>
  <si>
    <t>CEI Vila Santa Terezinha</t>
  </si>
  <si>
    <t>08247-080</t>
  </si>
  <si>
    <t>CEU Aricanduva</t>
  </si>
  <si>
    <t>03542-020</t>
  </si>
  <si>
    <t>R. Guerra de Águiar, 63-237</t>
  </si>
  <si>
    <t>08270-000</t>
  </si>
  <si>
    <t>Av. Ernesto de Souza Cruz,2171</t>
  </si>
  <si>
    <t>08225-380</t>
  </si>
  <si>
    <t>03385-550</t>
  </si>
  <si>
    <t>R. Catarina Lopes, 428</t>
  </si>
  <si>
    <t>08225-000</t>
  </si>
  <si>
    <t>SME DRE JT</t>
  </si>
  <si>
    <t>JARDIM JAPÃO</t>
  </si>
  <si>
    <t>DIPED - DIVISÃO PEDAGÓGICA</t>
  </si>
  <si>
    <t>CEI ADELAIDE LOPES RODRIGUES</t>
  </si>
  <si>
    <t>SANTANA</t>
  </si>
  <si>
    <t>CEI CIDADE NOVA DO PARQUE NOVO MUNDO</t>
  </si>
  <si>
    <t>PARQUE DA VILA MARIA</t>
  </si>
  <si>
    <t>CEI FERNÃO DIAS</t>
  </si>
  <si>
    <t>JARDIM JULIETA</t>
  </si>
  <si>
    <t>CEI Jardim das Pedras</t>
  </si>
  <si>
    <t>JARDIM DAS PEDRAS</t>
  </si>
  <si>
    <t>CEI JARDIM JAPÃO</t>
  </si>
  <si>
    <t>CEI LAUZANE PAULISTA</t>
  </si>
  <si>
    <t>LAUZANE PAULISTA</t>
  </si>
  <si>
    <t>CEI MADRE CRISTINA</t>
  </si>
  <si>
    <t>VILA VITORIO MAZZEI</t>
  </si>
  <si>
    <t>CEI MARIA AUXILIADORA DA SILVA</t>
  </si>
  <si>
    <t>CEI MARIA HENRIQUETA CATITE</t>
  </si>
  <si>
    <t>VILA MARIA</t>
  </si>
  <si>
    <t>CEI Parque Casa de PEdra</t>
  </si>
  <si>
    <t>PARQUE CASA DE PEDRA</t>
  </si>
  <si>
    <t>CEI Parque Edu Chaves</t>
  </si>
  <si>
    <t>PARQUE EDU CHAVES</t>
  </si>
  <si>
    <t>CEI PARQUE NOVO MUNDO</t>
  </si>
  <si>
    <t>PARQUE NOVO MUNDO</t>
  </si>
  <si>
    <t>CEI professor Mario da Costa barbosa</t>
  </si>
  <si>
    <t>CEI PROFESSOR WILSON D'ANGELO BRAZ</t>
  </si>
  <si>
    <t>CEI PROFESSORA ANITA CASTALDI ZAMPIROLLO</t>
  </si>
  <si>
    <t>CEI PROFESSORA CELIA REGIN KUHL</t>
  </si>
  <si>
    <t>JARDIM VIRGINIA BIANCA</t>
  </si>
  <si>
    <t>CEI VER JOAQUIM THOME FILHO</t>
  </si>
  <si>
    <t>VILA PEDRA BRANCA</t>
  </si>
  <si>
    <t>Cei Ver. Francisco Marcondes de Oliveira</t>
  </si>
  <si>
    <t>JARDIM BRASIL</t>
  </si>
  <si>
    <t>CEI VEREADOR CANTIDIO NOGUEIRA SAMPAIO</t>
  </si>
  <si>
    <t>JARDIM SÃO JOÃO</t>
  </si>
  <si>
    <t>CEI VEREADOR ERMANO MARCHETTI</t>
  </si>
  <si>
    <t>VILA PAULISTANA</t>
  </si>
  <si>
    <t>CEI VILA BASILEIA</t>
  </si>
  <si>
    <t>VILA BASILEIA</t>
  </si>
  <si>
    <t>CEI Vila Constança</t>
  </si>
  <si>
    <t>VILA CONSTANÇA</t>
  </si>
  <si>
    <t>CEI VILA GUSTAVO</t>
  </si>
  <si>
    <t>VILA NIVI</t>
  </si>
  <si>
    <t>CEU JAÇANÃ</t>
  </si>
  <si>
    <t>CIEJA SANTANA/ TUCURUVI</t>
  </si>
  <si>
    <t>PARQUE MANDAQUI</t>
  </si>
  <si>
    <t>CIEJA VILA MARIA/ VILA GUILHERME</t>
  </si>
  <si>
    <t>VILA SABRINA</t>
  </si>
  <si>
    <t>EMEBS LUCIE BRAY, ME</t>
  </si>
  <si>
    <t>EMEF CORONEL ARY GOMES</t>
  </si>
  <si>
    <t>JARDIM ANDARAI</t>
  </si>
  <si>
    <t>EMEF ALBERTO STOS DUMONT</t>
  </si>
  <si>
    <t>EMEF ALMIRANTE TAMANDARÉ</t>
  </si>
  <si>
    <t>VILA MARIA ALTA</t>
  </si>
  <si>
    <t>EMEF ANTONIO SANT ANA GALVAO, FR</t>
  </si>
  <si>
    <t>JARDIM MODELO</t>
  </si>
  <si>
    <t>EMEF COMANDANTE GASTÃO MOUTINHO</t>
  </si>
  <si>
    <t>EMEF CORONEL ROMÃO GOMES</t>
  </si>
  <si>
    <t>EMEF Edson Rodrigues</t>
  </si>
  <si>
    <t>Vila Constança (Zona Norte)</t>
  </si>
  <si>
    <t>EMEF ENÉAS CARVALHO DE AGUIAR</t>
  </si>
  <si>
    <t>EMEF ESMERALDA SALLES PEREIRA RAMOS, PROFA.</t>
  </si>
  <si>
    <t>JARDIM YARA</t>
  </si>
  <si>
    <t>EMEF HELENA LOMBARDI BRAGA</t>
  </si>
  <si>
    <t>VILA LEONOR</t>
  </si>
  <si>
    <t>EMEF HELIO FRANCO CHAVES, CEL.</t>
  </si>
  <si>
    <t>JARDIM CORISCO</t>
  </si>
  <si>
    <t>JARDIM FONTALIS</t>
  </si>
  <si>
    <t>JARDIM FLOR DE MAIO</t>
  </si>
  <si>
    <t>EMEF João Domingues Sampaio</t>
  </si>
  <si>
    <t>EMEF JOAO RAMOS - PERNAMBUCO - ABOLICIONISTA</t>
  </si>
  <si>
    <t>EMEF JULIO MARCONDES SALGADO, GEN.</t>
  </si>
  <si>
    <t>EMEF LOURENCO FO</t>
  </si>
  <si>
    <t>EMEF MARCOS MELEGA</t>
  </si>
  <si>
    <t>EMEF MARECHAL RONDON</t>
  </si>
  <si>
    <t>EMEF MARIA HELENA FARIA LIMA</t>
  </si>
  <si>
    <t>EMEF MARTIN FRANCISCO RIBEIRO DE ANDRADA</t>
  </si>
  <si>
    <t>VILA MAZZEI</t>
  </si>
  <si>
    <t>EMEF NOE AZEVEDO, PROF</t>
  </si>
  <si>
    <t>JARDIM DENISE</t>
  </si>
  <si>
    <t>EMEF OCTAVIO PEREIRA LOPES</t>
  </si>
  <si>
    <t>EMEF OLIVA IRENE BAYERLEIN SILVA</t>
  </si>
  <si>
    <t>VILA GUILHERME</t>
  </si>
  <si>
    <t>EMEF PAULO CARNEIRO</t>
  </si>
  <si>
    <t>PARQUE VILA MARIA</t>
  </si>
  <si>
    <t>EMEF Pedro I</t>
  </si>
  <si>
    <t>EMEF PROF CELIA REGINA LEKEVICIUS CONSOLIN</t>
  </si>
  <si>
    <t>EMEF PROF. ADOLPHO OTTO DE LAET</t>
  </si>
  <si>
    <t>EMEF PROF. MÁXIMO DE MOURA SANTOS</t>
  </si>
  <si>
    <t>VILA PAULICÉIA</t>
  </si>
  <si>
    <t>EMEF PROF.FRANKLIN AUGUSTO DE MOURA CAMPOS</t>
  </si>
  <si>
    <t>VILA GUSTAVO</t>
  </si>
  <si>
    <t>EMEF PROFª NILCE CRUZ FIGUEIREDO</t>
  </si>
  <si>
    <t>Coronel Manuel Py, 168</t>
  </si>
  <si>
    <t>EMEF PROFESSORA SHIRLEY GUIO</t>
  </si>
  <si>
    <t>VILA ISOLINA MAZZEI</t>
  </si>
  <si>
    <t>EMEF RAUL DE LEONI</t>
  </si>
  <si>
    <t>EMEF RODRIGUES ALVES</t>
  </si>
  <si>
    <t>PARADA INGLESA</t>
  </si>
  <si>
    <t>EMEF RUY BARBOSA</t>
  </si>
  <si>
    <t>EMEFM PROFESSOR DERVILLE ALLEGRETTI</t>
  </si>
  <si>
    <t>EMEFM VEREADOR ANTONIO SAMPAIO</t>
  </si>
  <si>
    <t>EMEI 9 DE JULHO</t>
  </si>
  <si>
    <t>EMEI ANA NERI</t>
  </si>
  <si>
    <t>EMEI ARTHUR ETZEL</t>
  </si>
  <si>
    <t>PARQUE DOMINGOS LUIS, 20</t>
  </si>
  <si>
    <t>JARDIM SÃO PAULO</t>
  </si>
  <si>
    <t>EMEI CARLOS GOMES</t>
  </si>
  <si>
    <t>EMEI CELSO DE SOUSA OLIVEIRA, PROF.</t>
  </si>
  <si>
    <t>EMEI CIDADE FERNÃO DIAS</t>
  </si>
  <si>
    <t>EMEI CLEIDE MOREIRA DOS SANTOS, PROFA</t>
  </si>
  <si>
    <t>EMEI DINA KUTNER DE SOUZA - DINA SFAT</t>
  </si>
  <si>
    <t>EMEI DOUTOR JOSÉ AUGUSTO CÉSAR</t>
  </si>
  <si>
    <t>EMEI DOUTORA GINA DE MARTINO</t>
  </si>
  <si>
    <t>EMEI EDU CHAVES, AVIADOR</t>
  </si>
  <si>
    <t>EMEI EDUARDO CARLOS PEREIRA</t>
  </si>
  <si>
    <t>EMEI EUDOXIA DE BARROS, PROFA.</t>
  </si>
  <si>
    <t>EMEI FERNANDO CAMARGO SOARES, PROF</t>
  </si>
  <si>
    <t>EMEI FLAVIO IMPERIO</t>
  </si>
  <si>
    <t>VILA NILO</t>
  </si>
  <si>
    <t>EMEI JANIO QUADROS, PRES.</t>
  </si>
  <si>
    <t>EMEI JONISE MAXIMO DA FONSECA, PROFA.</t>
  </si>
  <si>
    <t>MIGUEL ARROJADO LISBOA, 153</t>
  </si>
  <si>
    <t>EMEI JOSÉ BONIFÁCIO DE ANDRADA E SILVA</t>
  </si>
  <si>
    <t>EMEI LAURA FUNFAS LE SUEUR</t>
  </si>
  <si>
    <t>EMEI LOURENCO FO, PROF.</t>
  </si>
  <si>
    <t>EMEI LUIS GAMA</t>
  </si>
  <si>
    <t>EMEI MARGARETH DE F. MARQUES DE AZEVEDO</t>
  </si>
  <si>
    <t>EMEI MARIA YOLANDA DE SOUZA PINTO HAHNE</t>
  </si>
  <si>
    <t>EMEI MARINA NOGUEIRA DE SOUZA MARTINS</t>
  </si>
  <si>
    <t>MANDAQUI</t>
  </si>
  <si>
    <t>EMEI OTTILIA DE JESUS PIRES, PROFA.</t>
  </si>
  <si>
    <t>EMEI Padre Anchieta</t>
  </si>
  <si>
    <t>EMEI PROF. ENIO CORRÊA</t>
  </si>
  <si>
    <t>EMEI PROF. MARIA ISABEL PACHECO DE ALMEIDA RIBEIRO</t>
  </si>
  <si>
    <t>EMEI PROFª EDALZIR SAMPAIO LIPORONI</t>
  </si>
  <si>
    <t>EMEI PROFª VERA ARNONI SCALQUETTI</t>
  </si>
  <si>
    <t>EMEI PROFESSOR YUKIO OZAKI</t>
  </si>
  <si>
    <t>EMEI Profº Italo Bettarello</t>
  </si>
  <si>
    <t>Av: Julio Buono, 2680</t>
  </si>
  <si>
    <t>Emei Profº Pedro Alvares Cabral Moraes</t>
  </si>
  <si>
    <t>EMEI SAVA POPOVIC</t>
  </si>
  <si>
    <t>EMEI TAUFIK DAUD KURBAN</t>
  </si>
  <si>
    <t>MANUEL GAYA, 500</t>
  </si>
  <si>
    <t>EMEI WALFRIDO DE CARVALHO, CEL.</t>
  </si>
  <si>
    <t>CEU NOVO MUNDO</t>
  </si>
  <si>
    <t>CEU TREMEMBÉ</t>
  </si>
  <si>
    <t>SME DRE MP</t>
  </si>
  <si>
    <t>CEI ARTURO DE ANGELIS, MAESTRO</t>
  </si>
  <si>
    <t>CEI CHÁCARA DONA OLÍVIA</t>
  </si>
  <si>
    <t>CEI CIDADE PEDRO JOSÉ NUNES</t>
  </si>
  <si>
    <t>CEI CONJUNTO HABITACIONAL TEXIMA</t>
  </si>
  <si>
    <t>CEI CURUÇA VELHA</t>
  </si>
  <si>
    <t>CEI DORALICE PEREIRA DE SOUZA (ANTIGO PARQUE SANTA AMÉLIA)</t>
  </si>
  <si>
    <t>CEI DURVAL MIOLA, PROFº</t>
  </si>
  <si>
    <t>R. Padre Orlando Nogueira, 235 - Limoeiro</t>
  </si>
  <si>
    <t>CEI HELENA PEREIRA DE MORAES</t>
  </si>
  <si>
    <t>CEI HIGINO PELLEGRINI, VEREADOR</t>
  </si>
  <si>
    <t>CEI IRMÃ ILDEFRANÇA</t>
  </si>
  <si>
    <t>CEI JARDIM CAMARGO NOVO</t>
  </si>
  <si>
    <t>Jardim Camargo Novo</t>
  </si>
  <si>
    <t>CEI JARDIM CAMARGO VELHO</t>
  </si>
  <si>
    <t>CEI JARDIM CAMPOS</t>
  </si>
  <si>
    <t>CEI JARDIM EVA</t>
  </si>
  <si>
    <t>CEI JARDIM MAIA</t>
  </si>
  <si>
    <t>Av. Estrela da Noite, 287</t>
  </si>
  <si>
    <t>CEI JARDIM MILIÚNAS</t>
  </si>
  <si>
    <t>CEI JARDIM NAZARÉ</t>
  </si>
  <si>
    <t>Jardim Nazareth</t>
  </si>
  <si>
    <t>CEI JARDIM RUTH</t>
  </si>
  <si>
    <t>CEI JARDIM SÃO MARTINHO</t>
  </si>
  <si>
    <t>CEI JARDIM SÃO VICENTE</t>
  </si>
  <si>
    <t>Av. Mohamed Ibrahim Saleh,769</t>
  </si>
  <si>
    <t>CEI JARDIM SILVA TELLES</t>
  </si>
  <si>
    <t>CEI JARDIM VILA PEDROSO</t>
  </si>
  <si>
    <t>CEI JOÃO CARLOS FAIRBANKS, VEREADOR</t>
  </si>
  <si>
    <t>CEI LÍBERO ANCONA LOPES, VEREADOR</t>
  </si>
  <si>
    <t>CEI MARIA APARECIDA DOS SANTOS</t>
  </si>
  <si>
    <t>CEI NAZARÉ</t>
  </si>
  <si>
    <t>CEI NINHO ALEGRE</t>
  </si>
  <si>
    <t>Cidade Nova São Miguel</t>
  </si>
  <si>
    <t>CEI ODILIA ALVES DE ALDEIA, DONA</t>
  </si>
  <si>
    <t>CEI PARQUE SANTA RITA</t>
  </si>
  <si>
    <t>CEI PAULO CÉSAR FONTELLES DE LIMA</t>
  </si>
  <si>
    <t>CEI PROFESSORA SELMA REGINA LIMA MESSIAS</t>
  </si>
  <si>
    <t>CEI ROSA DE SABAG ADDAS</t>
  </si>
  <si>
    <t>Vila Jurema</t>
  </si>
  <si>
    <t>CEI VILA AIMORÉ</t>
  </si>
  <si>
    <t>CEI VILA CURUÇA II</t>
  </si>
  <si>
    <t>CEI VILA PROGESSO</t>
  </si>
  <si>
    <t>CEI VILA SANTA INÊS</t>
  </si>
  <si>
    <t>CEU PARQUE SÃO CARLOS</t>
  </si>
  <si>
    <t>CEU PARQUE VEREDAS</t>
  </si>
  <si>
    <t>CEU TRÊS PONTES</t>
  </si>
  <si>
    <t>CEU VILA CURUÇA</t>
  </si>
  <si>
    <t>CMCT I</t>
  </si>
  <si>
    <t>CMCT II</t>
  </si>
  <si>
    <t>EMEF ANTONIA E ARTUR BEGBIE</t>
  </si>
  <si>
    <t>EMEF ANTONIO CARLOS DE ANDRADA E SILVA</t>
  </si>
  <si>
    <t>EMEF ARMANDO CRIDEY RIGUETTI</t>
  </si>
  <si>
    <t>EMEF CAPISTRANO DE ABREU</t>
  </si>
  <si>
    <t>EMEF CARLOS PASQUALE, PROF.</t>
  </si>
  <si>
    <t>Av. Barão de Alagoas, 223 - Itaim Paulista</t>
  </si>
  <si>
    <t>EMEF CHICO FALCONE, PE.</t>
  </si>
  <si>
    <t>EMEF DAMA ENTRE RIOS VERDES</t>
  </si>
  <si>
    <t>EMEF EPITÁCIO PESSOA, PRESIDENTE</t>
  </si>
  <si>
    <t>EMEF EUZÉBIO ROCHA FILHO</t>
  </si>
  <si>
    <t>EMEF EZEQUIEL RAMOS JUNIOR</t>
  </si>
  <si>
    <t>EMEF FERNANDO DE AZEVEDO, PROF.</t>
  </si>
  <si>
    <t>EMEF FLAVIO AUGUSTO ROSA</t>
  </si>
  <si>
    <t>EMEF HELLIO TAVARES, DR.</t>
  </si>
  <si>
    <t>EMEF HENRIQUE FELIPE DA COSTA - HENRICÃO</t>
  </si>
  <si>
    <t>EMEF IZABEL APARECIDA CRISTÓVÃO DA LUZ, PROFª</t>
  </si>
  <si>
    <t>EMEF JARDIM BARTIRA</t>
  </si>
  <si>
    <t>EMEF JARDIM SILVA TELES</t>
  </si>
  <si>
    <t>EMEF JOÃO AUGUSTO BREVES, DR.</t>
  </si>
  <si>
    <t>EMEF JOSÉ HONÓRIO RODRIGUES</t>
  </si>
  <si>
    <t>EMEF JOSÉ PEDRO LEITE CORDEIRO</t>
  </si>
  <si>
    <t>R: Desemb. Fernando A. Prado,250</t>
  </si>
  <si>
    <t>EMEF JURANDI GOMES DE ARAÚJO, PROFº</t>
  </si>
  <si>
    <t>EMEF LINO DE MATTOS, SEM.</t>
  </si>
  <si>
    <t>EMEF LUIS SAIA, ARQ.</t>
  </si>
  <si>
    <t>EMEF MARIA IMILDA DO SANTISSIMO SACRAMENTO, ME.</t>
  </si>
  <si>
    <t>EMEF MARISA MORETTI CÂMARA, PROFª</t>
  </si>
  <si>
    <t>EMEF MILTON PEREIRA COSTA</t>
  </si>
  <si>
    <t>EMEF MURURÉS</t>
  </si>
  <si>
    <t>EMEF NEUSA AVELINO DA SILVA MELO</t>
  </si>
  <si>
    <t>Jardim Matarazzo</t>
  </si>
  <si>
    <t>03813-240</t>
  </si>
  <si>
    <t>EMEF NEWTON REIS, GEN.</t>
  </si>
  <si>
    <t>EMEF NILDO DO AMARAL JUNIOR, PE.</t>
  </si>
  <si>
    <t>EMEF PAULO ROLIM LOUREIRO, DOM</t>
  </si>
  <si>
    <t>EMEF PEDRO ALEIXO, DR.</t>
  </si>
  <si>
    <t>EMEF PEDRO DE FRONTIM, ALM.</t>
  </si>
  <si>
    <t>EMEF PEDRO FUKUYEI YAMAGUCHI FERREIRA</t>
  </si>
  <si>
    <t>EMEF PEDRO TEIXEIRA</t>
  </si>
  <si>
    <t>EMEF RAIMUNDO CORREIA</t>
  </si>
  <si>
    <t>EMEF RAUL PILLA</t>
  </si>
  <si>
    <t>EMEF SUD MENUCCI</t>
  </si>
  <si>
    <t>EMEF VICENTE AMATO SOBRINHO, COM.</t>
  </si>
  <si>
    <t>EMEF VIRGILIO DE MELLO FRANCO</t>
  </si>
  <si>
    <t>EMEF WANDA OVÍDIO GONÇALVES</t>
  </si>
  <si>
    <t>EMEFM DARCY RIBEIRO</t>
  </si>
  <si>
    <t>EMEI AFRANIO PEIXOTO</t>
  </si>
  <si>
    <t>Av. Maria Santana, 1157</t>
  </si>
  <si>
    <t>EMEI ALBERTO MENDES JUNIOR, CAP.</t>
  </si>
  <si>
    <t>EMEI ALDO GIANNINI, ENG.</t>
  </si>
  <si>
    <t>EMEI ALIOMAR BALEEIRO, MIN.</t>
  </si>
  <si>
    <t>EMEI ANTONIO LAPENNA</t>
  </si>
  <si>
    <t>EMEI ANTONIO ROBERTO ALVES BRAGA, DR.</t>
  </si>
  <si>
    <t>EMEI APARECIDA DE LOURDES CARRILHO, PROFª</t>
  </si>
  <si>
    <t>EMEI CÉLIA RIBEIRO LANDIM, PROFª</t>
  </si>
  <si>
    <t>EMEI CLEMÊNCIA FERREIRA DA SILVA</t>
  </si>
  <si>
    <t>EMEI DALMO AMARAL MACHADO, PROFº</t>
  </si>
  <si>
    <t>EMEI DILSON FUNARO</t>
  </si>
  <si>
    <t>EMEI DORACIL DINA BENÍCIO</t>
  </si>
  <si>
    <t>EMEI EDI GREENFIELD, PROF.</t>
  </si>
  <si>
    <t>EMEI EPITACIO PESSOA</t>
  </si>
  <si>
    <t>EMEI FAUSTO RIBEIRO DA SILVA FILHO, DR.</t>
  </si>
  <si>
    <t>EMEI GLOBO DO SOL</t>
  </si>
  <si>
    <t>EMEI HELENA DE PAULA MARIN, PROF.</t>
  </si>
  <si>
    <t>EMEI J. G. DE ARAÚJO JORGE</t>
  </si>
  <si>
    <t>EMEI JARDIM PEDRO JOSÉ NUNES</t>
  </si>
  <si>
    <t>Jardim Pedro José Nunes</t>
  </si>
  <si>
    <t>EMEI LAURA DA CONCEIÇÃO PEREIRA QUINTAES, PROFª</t>
  </si>
  <si>
    <t>EMEI LEILA DINIZ</t>
  </si>
  <si>
    <t>EMEI LOURO ROSA</t>
  </si>
  <si>
    <t>EMEI LUIZA HELENA DE BARROS</t>
  </si>
  <si>
    <t>EMEI MARECHAL TITO</t>
  </si>
  <si>
    <t>EMEI MARIA DA CONCEIÇÃO VIEIRA PEREIRA</t>
  </si>
  <si>
    <t>EMEI MARIA DA LUZ SILVA DE OLIVEIRA, PROF.</t>
  </si>
  <si>
    <t>EMEI MARIA QUITERIA</t>
  </si>
  <si>
    <t>EMEI MARISA LOPES PINHEIRO, PROF.</t>
  </si>
  <si>
    <t>R. Robeto Said, 183</t>
  </si>
  <si>
    <t>EMEI PARQUE SANTA RITA I</t>
  </si>
  <si>
    <t>EMEI PEDRO II, DOM</t>
  </si>
  <si>
    <t>EMEI SEBASTIANA DE ARRUDA CRUZ OLIVEIRA, PROF.</t>
  </si>
  <si>
    <t>EMEI SEVERINO DO RAMO</t>
  </si>
  <si>
    <t>R: FRANCISCO MONTEIRO TAVARES, 235</t>
  </si>
  <si>
    <t>JARDIM ROBRU</t>
  </si>
  <si>
    <t>EMEI TANCREDO NEVES, PRES.</t>
  </si>
  <si>
    <t>EMEI UNIÃO DE VILA NOVA I</t>
  </si>
  <si>
    <t>EMEI VALENTINA ANTONINI DA SILVA, PROF.</t>
  </si>
  <si>
    <t>EMEI YOLANDA BASSI, PROF.</t>
  </si>
  <si>
    <t>SME DRE PE</t>
  </si>
  <si>
    <t>SEDE</t>
  </si>
  <si>
    <t>Vila Talarico</t>
  </si>
  <si>
    <t>CEI PROFESSORA ABGAIL DA ROCHA MORENO</t>
  </si>
  <si>
    <t>Cidade Antônio Estêvão de Carvalho</t>
  </si>
  <si>
    <t>CEI JARDIM TRÊS MARIAS</t>
  </si>
  <si>
    <t>Jardim Lisboa</t>
  </si>
  <si>
    <t>CEI SAMIR RACHID SALIBA</t>
  </si>
  <si>
    <t>R. Serra de Botucatu, 350</t>
  </si>
  <si>
    <t>Vila Gomes Cardim</t>
  </si>
  <si>
    <t>03317-000</t>
  </si>
  <si>
    <t>CEI PARQUE DAS PAINEIRAS</t>
  </si>
  <si>
    <t>R. José Giordano, 736</t>
  </si>
  <si>
    <t>Parque Paineiras</t>
  </si>
  <si>
    <t>03694-010</t>
  </si>
  <si>
    <t>CEI VEREADOR JOSÉ BUSTAMANTE</t>
  </si>
  <si>
    <t>Vila Ré</t>
  </si>
  <si>
    <t>03657-000</t>
  </si>
  <si>
    <t>CEI ANNA FLORÊNCIO ROMÃO</t>
  </si>
  <si>
    <t>Vila Euthalia</t>
  </si>
  <si>
    <t>03518-010</t>
  </si>
  <si>
    <t>CEI SÃO LUIZ</t>
  </si>
  <si>
    <t>Conj. Hab. Padre Manoel da Nobrega</t>
  </si>
  <si>
    <t>03590-170</t>
  </si>
  <si>
    <t>CEI VILA SALETE</t>
  </si>
  <si>
    <t>Vila Marieta</t>
  </si>
  <si>
    <t>CEI JARDIM HERCÍLIA</t>
  </si>
  <si>
    <t>CEI PADRE MANOEL DA NÓBREGA</t>
  </si>
  <si>
    <t>CEI VILA SÃO FRANCISCO</t>
  </si>
  <si>
    <t>Vila São Francisco (Zona Leste)</t>
  </si>
  <si>
    <t>03679-110</t>
  </si>
  <si>
    <t>CEI MARIO CALDANA</t>
  </si>
  <si>
    <t>Chácara Cruzeiro do Sul</t>
  </si>
  <si>
    <t>03732-100</t>
  </si>
  <si>
    <t>CEI JARDIM POPULAR</t>
  </si>
  <si>
    <t>Jardim Popular</t>
  </si>
  <si>
    <t>03671-050</t>
  </si>
  <si>
    <t>CEI PENHA</t>
  </si>
  <si>
    <t>R. Leopoldo de Freitas, 850</t>
  </si>
  <si>
    <t>Vila Centenário</t>
  </si>
  <si>
    <t>03645-010</t>
  </si>
  <si>
    <t>CEI JARDIM VERONIA</t>
  </si>
  <si>
    <t>R. Rita de Souza, 30</t>
  </si>
  <si>
    <t>Jardim Verônica</t>
  </si>
  <si>
    <t>03816-100</t>
  </si>
  <si>
    <t>CEI VEREADOR NAZIR MIGUEL</t>
  </si>
  <si>
    <t>Brás</t>
  </si>
  <si>
    <t>CEI PADRE MATIAS BOÑAR GONZÁLEZ</t>
  </si>
  <si>
    <t>CEI DELSON DOMINGUES</t>
  </si>
  <si>
    <t>Parque Boturussu</t>
  </si>
  <si>
    <t>03801-060</t>
  </si>
  <si>
    <t>CEU QUINTA DO SOL</t>
  </si>
  <si>
    <t>Av. Luiz Imparato, 564</t>
  </si>
  <si>
    <t>Parque Císper</t>
  </si>
  <si>
    <t>03819-160</t>
  </si>
  <si>
    <t>CEU TIQUATIRA</t>
  </si>
  <si>
    <t>Vila Moreira</t>
  </si>
  <si>
    <t>03074-000</t>
  </si>
  <si>
    <t>CIEJA ERMELINO MATARAZZO</t>
  </si>
  <si>
    <t>Ermelino Matarazzo</t>
  </si>
  <si>
    <t>EMEBS PROFA. NEUSA BASSETTO</t>
  </si>
  <si>
    <t>EMEI PRESIDENTE DUTRA</t>
  </si>
  <si>
    <t>R. Santo Elías, 146</t>
  </si>
  <si>
    <t>03086-050</t>
  </si>
  <si>
    <t>EMEI ALUÍSIO DE AZEVEDO</t>
  </si>
  <si>
    <t>R. Farol Paulistano, 250</t>
  </si>
  <si>
    <t>Jardim Itália</t>
  </si>
  <si>
    <t>03192-060</t>
  </si>
  <si>
    <t>EMEI BRIG. RAFAEL TOBIAS DE AGUIAR</t>
  </si>
  <si>
    <t>Vila Guilhermina</t>
  </si>
  <si>
    <t>EMEI CÁSPER LÍBERO</t>
  </si>
  <si>
    <t>EMEI EVARISTO DA VEIGA</t>
  </si>
  <si>
    <t>Jardim Nordeste</t>
  </si>
  <si>
    <t>EMEI PROFª IRENE FAVRET LOPES</t>
  </si>
  <si>
    <t>Cidade Mãe do Céu</t>
  </si>
  <si>
    <t>EMEI JOÃO MENDONÇA FALCÃO</t>
  </si>
  <si>
    <t>EMEI LEONARDO ARROYO</t>
  </si>
  <si>
    <t>03590-010</t>
  </si>
  <si>
    <t>EMEI MARIA VITORIA DA CUNHA, PROFA</t>
  </si>
  <si>
    <t>03590-100</t>
  </si>
  <si>
    <t>EMEI DR. MÁRIO ALVES DE CARVALHO</t>
  </si>
  <si>
    <t>Vila Invernada</t>
  </si>
  <si>
    <t>03351-125</t>
  </si>
  <si>
    <t>EMEI SARGENTO MAX WOLF FILHO</t>
  </si>
  <si>
    <t>Jardim Belém</t>
  </si>
  <si>
    <t>03809-150</t>
  </si>
  <si>
    <t>EMEI PEDRO BRASIL BANDECCHI</t>
  </si>
  <si>
    <t>Av. Waldemar Tietz, 950</t>
  </si>
  <si>
    <t>03589-000</t>
  </si>
  <si>
    <t>EMEI PROFESSORA DINAH GALVÃO</t>
  </si>
  <si>
    <t>R. Jan Land, 14</t>
  </si>
  <si>
    <t>Vila Nova Teresa</t>
  </si>
  <si>
    <t>03823-100</t>
  </si>
  <si>
    <t>EMEI QUINTINO BOCAIÚVA</t>
  </si>
  <si>
    <t>EMEI ROBERTO VICTOR CORDEIRO</t>
  </si>
  <si>
    <t>EMEI RODRIGO SOARES JUNIOR</t>
  </si>
  <si>
    <t>EMEI PROF. CÉZAR ROGÉRIO OLIVEIRA PERAMEZZA</t>
  </si>
  <si>
    <t>EMEI IBIAPABA MARTINS</t>
  </si>
  <si>
    <t>Parque Artur Alvim</t>
  </si>
  <si>
    <t>EMEI ISA SILVEIRA LEAL</t>
  </si>
  <si>
    <t>EMEI PROF. JOSÉ RUBENS PERES FERNANDES</t>
  </si>
  <si>
    <t>EMEI GOMES CARDIM, INTENDENTE</t>
  </si>
  <si>
    <t>EMEF AMADEU AMARAL</t>
  </si>
  <si>
    <t>Jardim Três Marias (Zona Leste)</t>
  </si>
  <si>
    <t>03676-090</t>
  </si>
  <si>
    <t>EMEF MAJOR SILVIO FLEMING</t>
  </si>
  <si>
    <t>03193-060</t>
  </si>
  <si>
    <t>EMEF LEONOR MENDES DE BARROS</t>
  </si>
  <si>
    <t>03345-001</t>
  </si>
  <si>
    <t>EMEF EDGARD CAVALHEIRO</t>
  </si>
  <si>
    <t>R. Pôrto da Glória, 342</t>
  </si>
  <si>
    <t>Vila Mesquita</t>
  </si>
  <si>
    <t>03714-050</t>
  </si>
  <si>
    <t>EMEF PROFESSOR JOÃO FRANZOLIN NETO</t>
  </si>
  <si>
    <t>R. Pedra Lavrada, 575</t>
  </si>
  <si>
    <t>03818-000</t>
  </si>
  <si>
    <t>EMEF JOSÉ BONIFÁCIO</t>
  </si>
  <si>
    <t>R. Dr. Frederico Brotero, 134</t>
  </si>
  <si>
    <t>Cidade Patriarca</t>
  </si>
  <si>
    <t>03552-080</t>
  </si>
  <si>
    <t>EMEF LUIS WASHINGTON VITA</t>
  </si>
  <si>
    <t>03671-010</t>
  </si>
  <si>
    <t>EMEF EMILIANO DI CAVALCANTI</t>
  </si>
  <si>
    <t>EMEF DEPUTADO JANUÁRIO MANTELLI NETO</t>
  </si>
  <si>
    <t>R. Caiçara do Rio do Vento, 367</t>
  </si>
  <si>
    <t>03817-000</t>
  </si>
  <si>
    <t>EMEF DR FÁBIO DA SILVA PRADO</t>
  </si>
  <si>
    <t>EMEF PADRE ANTÔNIO VIEIRA</t>
  </si>
  <si>
    <t>EMEF 19 DE NOVEMBRO</t>
  </si>
  <si>
    <t>Vila Dalila</t>
  </si>
  <si>
    <t>EMEF ABRÃO DE MORAES, PROF.</t>
  </si>
  <si>
    <t>EMEF ALEX MARTINS COSTA, PROF. MAESTRO</t>
  </si>
  <si>
    <t>Jardim São Nicolau</t>
  </si>
  <si>
    <t>EMEF ANÁLIA FRANCO BASTOS</t>
  </si>
  <si>
    <t>Av. Ariston Azevedo, 20</t>
  </si>
  <si>
    <t>Catumbi</t>
  </si>
  <si>
    <t>03021-020</t>
  </si>
  <si>
    <t>EMEF ARTHUR ALVIM</t>
  </si>
  <si>
    <t>Vila Santa Teresa (Zona Leste)</t>
  </si>
  <si>
    <t>EMEF ARTHUR AZEVEDO</t>
  </si>
  <si>
    <t>PARQUE BUTUÍ, s/n</t>
  </si>
  <si>
    <t>EMEF ASSAD ABDALA</t>
  </si>
  <si>
    <t>Av. Mendonça Drumond, 902</t>
  </si>
  <si>
    <t>Jardim Maringá</t>
  </si>
  <si>
    <t>03524-030</t>
  </si>
  <si>
    <t>EMEF CAIRU, VISCONDE DE</t>
  </si>
  <si>
    <t>EMEF CECÍLIA MEIRELES</t>
  </si>
  <si>
    <t>EMEF FIRMINO TIBÚRCIO DA COSTA</t>
  </si>
  <si>
    <t>EMEF FRANCISCO DE MONT'ALVERNE, FREI</t>
  </si>
  <si>
    <t>R. São Célso, 365</t>
  </si>
  <si>
    <t>Vila Domitila</t>
  </si>
  <si>
    <t>03626-000</t>
  </si>
  <si>
    <t>EMEF GUILHERME DE ALMEIDA</t>
  </si>
  <si>
    <t>R. Faustino Paganini, 647</t>
  </si>
  <si>
    <t>03732-010</t>
  </si>
  <si>
    <t>EMEF HENRIQUE PEGADO, PROF.</t>
  </si>
  <si>
    <t>R. Itapiruna, 131</t>
  </si>
  <si>
    <t>Jardim Penha</t>
  </si>
  <si>
    <t>03757-050</t>
  </si>
  <si>
    <t>EMEF HENRIQUE, INFANTE DOM</t>
  </si>
  <si>
    <t>EMEF HUMBERTO DE CAMPOS</t>
  </si>
  <si>
    <t>Jardim Hercília</t>
  </si>
  <si>
    <t>EMEF JACKSON DE FIGUEIREDO</t>
  </si>
  <si>
    <t>EMEF JENNY GOMES, DONA</t>
  </si>
  <si>
    <t>EMEF JOÃO PINHEIRO, PRES.</t>
  </si>
  <si>
    <t>R. Dr. Edgar García Viêira, 140</t>
  </si>
  <si>
    <t>Vila Matilde</t>
  </si>
  <si>
    <t>03510-040</t>
  </si>
  <si>
    <t>EMEF JOSÉ CARLOS DE FIGUEIREDO FERRAZ, PREF.</t>
  </si>
  <si>
    <t>EMEF JUAREZ TÁVORA, MAL.</t>
  </si>
  <si>
    <t>R. Japaraiquara, 679</t>
  </si>
  <si>
    <t>Vila Rio Branco</t>
  </si>
  <si>
    <t>03744-060</t>
  </si>
  <si>
    <t>EMEF MAUÁ, BARÃO DE</t>
  </si>
  <si>
    <t>Parque Sevilha</t>
  </si>
  <si>
    <t>EMEF OCTÁVIO MANGABEIRA</t>
  </si>
  <si>
    <t>EMEF OTHELO FRANCO, GAL.</t>
  </si>
  <si>
    <t>R. Jarinu, 730</t>
  </si>
  <si>
    <t>03306-000</t>
  </si>
  <si>
    <t>EMEF PADRE SERAFIN MARTINEZ GUTIERREZ</t>
  </si>
  <si>
    <t>Av. Waldemar Tietz, 1521</t>
  </si>
  <si>
    <t>Artur Alvim</t>
  </si>
  <si>
    <t>03589-001</t>
  </si>
  <si>
    <t>EMEF WANNY SALGADO ROCHA, PROFª.</t>
  </si>
  <si>
    <t>Vila União (Zona Leste)</t>
  </si>
  <si>
    <t>03683-040</t>
  </si>
  <si>
    <t>EMEI ALFREDO DA ROCHA VIANA FILHO. PE</t>
  </si>
  <si>
    <t>EMEI ANA MARCHIONE SALLES, PROFa</t>
  </si>
  <si>
    <t>EMEI AUGUSTO FROEBEL</t>
  </si>
  <si>
    <t>EMEI CORNÉLIO PIRES</t>
  </si>
  <si>
    <t>EMEI DINAH FERNANDES COSTA PROFa</t>
  </si>
  <si>
    <t>EMEI ELDY POLI BIFONE, PROFa</t>
  </si>
  <si>
    <t>Av. Ariston Azevedo, 134</t>
  </si>
  <si>
    <t>Belenzinho</t>
  </si>
  <si>
    <t>EMEI FERNANDO SABINO</t>
  </si>
  <si>
    <t>R. Olho Dágua do Borges, 290</t>
  </si>
  <si>
    <t>Vila Silvia</t>
  </si>
  <si>
    <t>03820-000</t>
  </si>
  <si>
    <t>EMEI GOULART ENGº</t>
  </si>
  <si>
    <t>Engenheiro Goulart</t>
  </si>
  <si>
    <t>03725-040</t>
  </si>
  <si>
    <t>EMEI GUILHERME RUDGE</t>
  </si>
  <si>
    <t>EMEI JOSÉ ALOYSIO RODRIGUES CORREA, PROFº</t>
  </si>
  <si>
    <t>Jardim Keralux</t>
  </si>
  <si>
    <t>03828-110</t>
  </si>
  <si>
    <t>EMEI LUCIANO ROBERTO</t>
  </si>
  <si>
    <t>EMEI LUIZ GOMES CARDIM SANGIRARDI, Eng°</t>
  </si>
  <si>
    <t>EMEI MARCIANO VASQUES PEREIRA - Alfazemas</t>
  </si>
  <si>
    <t>R. Itapipinas, 570</t>
  </si>
  <si>
    <t>Jardim Artur Alvim</t>
  </si>
  <si>
    <t>03687-020</t>
  </si>
  <si>
    <t>EMEI MARCÍLIO DIAS</t>
  </si>
  <si>
    <t>EMEI MARIA LACERDA DE MOURA</t>
  </si>
  <si>
    <t>EMEI MÁRIO GRACIOTTI</t>
  </si>
  <si>
    <t>Vila Buenos Aires</t>
  </si>
  <si>
    <t>EMEI MARY BUARQUE</t>
  </si>
  <si>
    <t>R. Restinga, 150</t>
  </si>
  <si>
    <t>03065-020</t>
  </si>
  <si>
    <t>EMEI MIGUEL COSTA, GAL</t>
  </si>
  <si>
    <t>Jardim Cotinha</t>
  </si>
  <si>
    <t>EMEI NENÊ DO AMANHÃ</t>
  </si>
  <si>
    <t>Vila Beatriz</t>
  </si>
  <si>
    <t>03644-070</t>
  </si>
  <si>
    <t>EMEI NEUSA CONCEIÇÃO STINCHI, Profª</t>
  </si>
  <si>
    <t>Jardim Danfer</t>
  </si>
  <si>
    <t>03728-100</t>
  </si>
  <si>
    <t>EMEI RUTH GONÇALVES CHAVES DE SIQUEIRA</t>
  </si>
  <si>
    <t>EMEI SILVIO ROMERO</t>
  </si>
  <si>
    <t>Maranhão</t>
  </si>
  <si>
    <t>EMEI TOMÁS ANTONIO GONZAGA</t>
  </si>
  <si>
    <t>CEI ALASTAIR QUINTAS GONÇALVES</t>
  </si>
  <si>
    <t>CEI AMÉRICO DE SOUZA</t>
  </si>
  <si>
    <t>Vila Paulistania</t>
  </si>
  <si>
    <t>CEI ANTONIA MARIA TORRES DA SILVA</t>
  </si>
  <si>
    <t>Vila Bauab</t>
  </si>
  <si>
    <t>CEI ANTONIA MUOTRI LAMBERGA</t>
  </si>
  <si>
    <t>CEI EDNA ROSELY ALVES</t>
  </si>
  <si>
    <t>CEI MARIA DA GLÓRIA FREIRE LEMOS</t>
  </si>
  <si>
    <t>PARQUE CÍSPER</t>
  </si>
  <si>
    <t>CEI PARQUE BOTURUSSU</t>
  </si>
  <si>
    <t>PARQUE BOTURUSSU</t>
  </si>
  <si>
    <t>CEI SANTA BÁRBARA</t>
  </si>
  <si>
    <t>PARQUE ARTUR ALVIM</t>
  </si>
  <si>
    <t>CEI VILA CONSTÂNCIA</t>
  </si>
  <si>
    <t>R. Dr. Saúl de Camargo Neves, 248</t>
  </si>
  <si>
    <t>Vila Constança (Zona Leste)</t>
  </si>
  <si>
    <t>03755-100</t>
  </si>
  <si>
    <t>CEI VILA LIBANESA</t>
  </si>
  <si>
    <t>Jardim Gonzaga</t>
  </si>
  <si>
    <t>CEI ZILDA ARNS NEUMANN, DRA.</t>
  </si>
  <si>
    <t>Burgo Paulista</t>
  </si>
  <si>
    <t>SME DRE PJ</t>
  </si>
  <si>
    <t>CECI JARAGUA</t>
  </si>
  <si>
    <t>VILA CLARICE</t>
  </si>
  <si>
    <t>CEI DIRET BENEDITO BUENO</t>
  </si>
  <si>
    <t>VILA MIRANTE</t>
  </si>
  <si>
    <t>CEI DIRET CITY JARAGUA IV</t>
  </si>
  <si>
    <t>CEI DIRET ELISIO TEIXEIRA LEITE</t>
  </si>
  <si>
    <t>CEI DIRET HOMERO DOMINGUES DA SILVA, VEREADOR</t>
  </si>
  <si>
    <t>CEI DIRET JACOB SALVADOR ZVEIBIL, VER.</t>
  </si>
  <si>
    <t>VILA INACIO</t>
  </si>
  <si>
    <t>CEI DIRET JAMIR DAGIR</t>
  </si>
  <si>
    <t>SICILIANO</t>
  </si>
  <si>
    <t>PARQUE NACOES UNIDAS</t>
  </si>
  <si>
    <t>R. Virgínia Galilei, 107</t>
  </si>
  <si>
    <t>Jardim Ipanema (Zona Norte)</t>
  </si>
  <si>
    <t>05187-060</t>
  </si>
  <si>
    <t>JARDIM VIVAN</t>
  </si>
  <si>
    <t>JARDIM RODRIGO</t>
  </si>
  <si>
    <t>PARQUE TAIPAS</t>
  </si>
  <si>
    <t>CEI DIRET LAERCIO CORTE, VER.</t>
  </si>
  <si>
    <t>CEI DIRET MENINO JESUS</t>
  </si>
  <si>
    <t>CEI DIRET RAQUEL ZUMBANO ALTMAN</t>
  </si>
  <si>
    <t>JARDIM LIBANO</t>
  </si>
  <si>
    <t>CEI DIRET RCT. DOS HUMILDES</t>
  </si>
  <si>
    <t>VILA NOVA PERUS</t>
  </si>
  <si>
    <t>CEI DIRET RENATO ANTONIO CHECCHIA, VER</t>
  </si>
  <si>
    <t>VILA LEOPOLDINA</t>
  </si>
  <si>
    <t>CEI DIRET SHANGRI - LA</t>
  </si>
  <si>
    <t>CEI DIRET SOLEDAD BARRET VIEDMA</t>
  </si>
  <si>
    <t>JARDIM ADELFIORE</t>
  </si>
  <si>
    <t>CEI DIRET VL. PERUS</t>
  </si>
  <si>
    <t>VILA PERUS</t>
  </si>
  <si>
    <t>CEI DIRET VL. SAO JOAO</t>
  </si>
  <si>
    <t>CEMEI PINHEIRINHO D'ÁGUA</t>
  </si>
  <si>
    <t>CEMEI TAIPAS</t>
  </si>
  <si>
    <t>Conj. Residencial Elísio T. Leite</t>
  </si>
  <si>
    <t>Centro de Formação - DIPED</t>
  </si>
  <si>
    <t>Vila Romana</t>
  </si>
  <si>
    <t>CEU Pêra Marmelo</t>
  </si>
  <si>
    <t>CEU PERUS</t>
  </si>
  <si>
    <t>VILA FANTON</t>
  </si>
  <si>
    <t>JARDIM ANHANGUERA</t>
  </si>
  <si>
    <t>CEU VL. ATLANTICA - JOAO SOARES FO, PROF</t>
  </si>
  <si>
    <t>CIEJA PERUS I</t>
  </si>
  <si>
    <t>VILA INÁCIO</t>
  </si>
  <si>
    <t>DRE/PJ</t>
  </si>
  <si>
    <t>DRE/PJ - Almoxarifado</t>
  </si>
  <si>
    <t>Parque São Domingos</t>
  </si>
  <si>
    <t>EMEBS VERA LUCIA APARECIDA RIBEIRO, PROF.</t>
  </si>
  <si>
    <t>EMEF ALDO RIBEIRO LUZ, PROF.</t>
  </si>
  <si>
    <t>EMEF ALICE MEIRELLES REIS, PROFA</t>
  </si>
  <si>
    <t>SÍTIO MORRO GRANDE</t>
  </si>
  <si>
    <t>EMEF AMADEU MENDES, PROF.</t>
  </si>
  <si>
    <t>PARQUE SAO DOMINGOS</t>
  </si>
  <si>
    <t>EMEF ANIBAL FREIRE, MIN.</t>
  </si>
  <si>
    <t>VILA RIBEIRO DE BARROS</t>
  </si>
  <si>
    <t>EMEF ANTONIO RODRIGUES DE CAMPOS, PROF.</t>
  </si>
  <si>
    <t>JARDIM SHANGRILA</t>
  </si>
  <si>
    <t>EMEF BADRA</t>
  </si>
  <si>
    <t>JARDIM DA CONQUISTA</t>
  </si>
  <si>
    <t>EMEF CANDIDO PORTINARI</t>
  </si>
  <si>
    <t>PERUS</t>
  </si>
  <si>
    <t>EMEF CHACARA TURISTICA</t>
  </si>
  <si>
    <t>VILA JARAGUÁ</t>
  </si>
  <si>
    <t>EMEF CITY JARAGUA IV</t>
  </si>
  <si>
    <t>EMEF DILERMANDO DIAS DOS STOS</t>
  </si>
  <si>
    <t>EMEF EDGARD CARONE</t>
  </si>
  <si>
    <t>EMEF ELIANE BENUTE LESSA AYRES GONCALVES, PRFA- NANY BENUTE</t>
  </si>
  <si>
    <t>JARDIM MARILU</t>
  </si>
  <si>
    <t>EMEF ENZO ANTONIO SILVEST.RIN, PROF</t>
  </si>
  <si>
    <t>EMEF ERNANI SILVA BRUNO</t>
  </si>
  <si>
    <t>EMEF ERNESTO DE MORAES LEME, PROF.</t>
  </si>
  <si>
    <t>EMEF ESPIRIDIAO ROSAS, MAL.</t>
  </si>
  <si>
    <t>Vila Lageado</t>
  </si>
  <si>
    <t>EMEF ESTACAO JARAGUA</t>
  </si>
  <si>
    <t>EMEF EUCLIDES CUSTODIO DA SILVEIRA, DES.</t>
  </si>
  <si>
    <t>EMEF FERNANDO GRACIOSO</t>
  </si>
  <si>
    <t>JARDIM RUSSO</t>
  </si>
  <si>
    <t>EMEF GABRIEL PRESTES, PROF.</t>
  </si>
  <si>
    <t>EMEF GABRIEL SYLVEST.RE TEIXEIRA DE CARVALHO, PROF.</t>
  </si>
  <si>
    <t>PARQUE MARIA DOMITILA</t>
  </si>
  <si>
    <t>EMEF HENRIQUE GEISEL, GEN.</t>
  </si>
  <si>
    <t>EMEF HENRIQUE RAYMUNDO DYOTT FONTENELLE, BRIG.</t>
  </si>
  <si>
    <t>EMEF IRENE GARCIA COSTA DE SOUZA, PROFA. DRA.</t>
  </si>
  <si>
    <t>VILA HOMERO</t>
  </si>
  <si>
    <t>EMEF JAIRO DE ALMEIDA, PROF.</t>
  </si>
  <si>
    <t>Conj. Hab. Recanto dos Humildes</t>
  </si>
  <si>
    <t>EMEF JAIRO RAMOS</t>
  </si>
  <si>
    <t>JARDIM MANGALOT</t>
  </si>
  <si>
    <t>JARDIM MONTE BELO</t>
  </si>
  <si>
    <t>VILA JAGUARA</t>
  </si>
  <si>
    <t>SUMARE</t>
  </si>
  <si>
    <t>EMEF JOSUE DE CASTRO, PROF</t>
  </si>
  <si>
    <t>JARDIM MARISA</t>
  </si>
  <si>
    <t>EMEF JULIO DE OLIVEIRA</t>
  </si>
  <si>
    <t>EMEF LEONEL FRANCA, PE.</t>
  </si>
  <si>
    <t>EMEF LEOPOLDINA, IMP.</t>
  </si>
  <si>
    <t>EMEI ZELIA GATTAI</t>
  </si>
  <si>
    <t>EMEF LIBERATO BITTENCOURT, GEN.</t>
  </si>
  <si>
    <t>EMEF LUIZ DAVID SOBRINHO, PROF.</t>
  </si>
  <si>
    <t>PARQUE PANAMERICANO</t>
  </si>
  <si>
    <t>EMEF MARILI DIAS. PROF.</t>
  </si>
  <si>
    <t>VILA DOS PALMARES</t>
  </si>
  <si>
    <t>EMEF MARIO KOSEL FO</t>
  </si>
  <si>
    <t>VILA PALMEIRAS</t>
  </si>
  <si>
    <t>EMEF MARIO LAGO</t>
  </si>
  <si>
    <t>EMEF MILENA BENEDICTO, PROFA</t>
  </si>
  <si>
    <t>Av. Felippo Sturba, 25</t>
  </si>
  <si>
    <t>EMEF MOISES ELIAS DE SOUZA, TTE.</t>
  </si>
  <si>
    <t>VILA SOUZA</t>
  </si>
  <si>
    <t>EMEF MONTEIRO LOBATO</t>
  </si>
  <si>
    <t>VILA PEREIRA BARRETO</t>
  </si>
  <si>
    <t>EMEF PAULO PRADO</t>
  </si>
  <si>
    <t>EMEF PHILO GONCALVES DOS STOS, PROFA</t>
  </si>
  <si>
    <t>EMEF RAUL POMPEIA</t>
  </si>
  <si>
    <t>PARQUE DE TAIPAS</t>
  </si>
  <si>
    <t>EMEF RECANTO DOS HUMILDES</t>
  </si>
  <si>
    <t>EMEF REMO RINALDI NADDEO, PROF.</t>
  </si>
  <si>
    <t>EMEF RENATO ANTONIO CHECCHIA, PROF.</t>
  </si>
  <si>
    <t>JARDIM SYDNEY</t>
  </si>
  <si>
    <t>EMEF ROGE FERREIRA, DEP.</t>
  </si>
  <si>
    <t>Jaraguá</t>
  </si>
  <si>
    <t>EMEF RUI BLOEM</t>
  </si>
  <si>
    <t>EMEF SILVIO PORTUGAL, DES.</t>
  </si>
  <si>
    <t>EMEF VICENTE DE PAULO DALE COUTINHO, GEN.</t>
  </si>
  <si>
    <t>EMEFM ANTONIO ALVES VERISSIMO</t>
  </si>
  <si>
    <t>VILA AURORA</t>
  </si>
  <si>
    <t>EMEFM GUIOMAR CABRAL</t>
  </si>
  <si>
    <t>EMEI AFONSO SARDINHA</t>
  </si>
  <si>
    <t>EMEI ALICE FEITOSA, DA.</t>
  </si>
  <si>
    <t>EMEI ANA MARIA POPPOVIC, PROFA.</t>
  </si>
  <si>
    <t>VILA ROMANA</t>
  </si>
  <si>
    <t>EMEI ANTONIETA DE BARROS, PROFA</t>
  </si>
  <si>
    <t>EMEI ANTONIO MUNHOZ BONILHA</t>
  </si>
  <si>
    <t>EMEI ANTONIO RAPOSO TAVARES</t>
  </si>
  <si>
    <t>VILA PIAUI</t>
  </si>
  <si>
    <t>EMEI CARMEN DA SILVA</t>
  </si>
  <si>
    <t>EMEI CHARBONNEAU, PE.</t>
  </si>
  <si>
    <t>EMEI CONJ. RES. ELISIO TEIXEIRA LEITE</t>
  </si>
  <si>
    <t>EMEI CLEMENTE SEGUNDO PINHO, PROF.</t>
  </si>
  <si>
    <t>R. Virgínia Galilei, 100</t>
  </si>
  <si>
    <t>EMEI EST. DO CORREDOR</t>
  </si>
  <si>
    <t>SÃO DOMINGOS</t>
  </si>
  <si>
    <t>EMEI EUNICE DOS STOS, PROFA.</t>
  </si>
  <si>
    <t>EMEI EURIPEDES SIMOES DE PAULA, PROF.</t>
  </si>
  <si>
    <t>VILA ZAT</t>
  </si>
  <si>
    <t>EMEI FERNANDO DE AZEVEDO</t>
  </si>
  <si>
    <t>EMEI JAGUARE</t>
  </si>
  <si>
    <t>Jaguaré</t>
  </si>
  <si>
    <t>EMEI JEAN PIAGET</t>
  </si>
  <si>
    <t>EMEI JOAO PAULO II, PAPA</t>
  </si>
  <si>
    <t>EMEI JULIO ALVES PEREIRA</t>
  </si>
  <si>
    <t>EMEI LEOPOLDINA, DA.</t>
  </si>
  <si>
    <t>EMEI MARIA DAILCE M. S. GOMES, PROF.</t>
  </si>
  <si>
    <t>EMEI MARIA DO CARMO GODOY RAMOS, PROFA.</t>
  </si>
  <si>
    <t>EMEI MARIA THEREZA FUMAGALLI, PROFA</t>
  </si>
  <si>
    <t>EMEI MORRO DOCE</t>
  </si>
  <si>
    <t>EMEI NEYDE GUZZI DE CHIACCHIO</t>
  </si>
  <si>
    <t>LAPA DE BAIXO</t>
  </si>
  <si>
    <t>EMEI NOEMIA IPPOLITO</t>
  </si>
  <si>
    <t>EMEI OLGA CALIL MENAH, PROFA.</t>
  </si>
  <si>
    <t>EMEI OLGA MARIA GERMANO MARTINS DINGOS, PROFA.</t>
  </si>
  <si>
    <t>VILA BONILHA</t>
  </si>
  <si>
    <t>EMEI OLIVEIRA LIMA</t>
  </si>
  <si>
    <t>EMEI PARADA DE TAIPAS</t>
  </si>
  <si>
    <t>EMEI PAULO VI</t>
  </si>
  <si>
    <t>VILA MANGALOT</t>
  </si>
  <si>
    <t>EMEI PEDRO DE TOLEDO</t>
  </si>
  <si>
    <t>EMEI PEROLA ELLIS BYINGTON</t>
  </si>
  <si>
    <t>EMEI RECANTO DOS HUMILDES I</t>
  </si>
  <si>
    <t>EMEI RICARDO GONCALVES</t>
  </si>
  <si>
    <t>VILA IPOJUCA</t>
  </si>
  <si>
    <t>EMEI RODOLFO TREVISAN</t>
  </si>
  <si>
    <t>EMEI SANTOS DUMONT</t>
  </si>
  <si>
    <t>PERDIZES</t>
  </si>
  <si>
    <t>EMEI SARITA CAMARGO, PROFA.</t>
  </si>
  <si>
    <t>VILA ANASTACIO</t>
  </si>
  <si>
    <t>EMEI THAIS MOTTA DE O. SILVA RODRIGUES, PROFA.</t>
  </si>
  <si>
    <t>SME DRE SA</t>
  </si>
  <si>
    <t>CEI ANGELA MARIA FERNANDES</t>
  </si>
  <si>
    <t>04413-070</t>
  </si>
  <si>
    <t>CEI BAL. MAR PAULISTA</t>
  </si>
  <si>
    <t>Pedreira</t>
  </si>
  <si>
    <t>04463-060</t>
  </si>
  <si>
    <t>CEI DIRET DOMINGOS RUFINO DE SOUZA</t>
  </si>
  <si>
    <t>04374-020</t>
  </si>
  <si>
    <t>CEI DIRET HELENA IRACY JUNQUEIRA</t>
  </si>
  <si>
    <t>04324-240</t>
  </si>
  <si>
    <t>Cidade Ademar</t>
  </si>
  <si>
    <t>04421-000</t>
  </si>
  <si>
    <t>Campo Belo</t>
  </si>
  <si>
    <t>04606-000</t>
  </si>
  <si>
    <t>CEI DIRET MARIA DO CARMO PAZOS FERNANDEZ - MADU, PROFA.</t>
  </si>
  <si>
    <t>Campo Grande</t>
  </si>
  <si>
    <t>04446-125</t>
  </si>
  <si>
    <t>CEI DIRET MARIA MARGARIDA RODRIGUES DE OLIVEIRA, PROFA</t>
  </si>
  <si>
    <t>CEI DIRET O PEQUENO SEAREIRO</t>
  </si>
  <si>
    <t>04348-020</t>
  </si>
  <si>
    <t>CEI DIRET ONADYR MARCONDES</t>
  </si>
  <si>
    <t>04434-030</t>
  </si>
  <si>
    <t>CEI DIRET PALMIRA DOS STOS ABRANTE</t>
  </si>
  <si>
    <t>04417-260</t>
  </si>
  <si>
    <t>CEI DIRET RAUL TABAJARA VIDIGAL LEITAO, VER.</t>
  </si>
  <si>
    <t>CEI DIRET RUBENS GRANJA, VER.</t>
  </si>
  <si>
    <t>04411-120</t>
  </si>
  <si>
    <t>CEI DIRET VL. ERNESTINA</t>
  </si>
  <si>
    <t>04678-001</t>
  </si>
  <si>
    <t>CEI DIRET VL. IMPERIO</t>
  </si>
  <si>
    <t>04405-170</t>
  </si>
  <si>
    <t>CEI DIRET VL. MISSIONARIA</t>
  </si>
  <si>
    <t>04430-040</t>
  </si>
  <si>
    <t>CEI DOMINGOS RUFINO DE SOUZA</t>
  </si>
  <si>
    <t>CEI HELENA IRACY JUNQUEIRA</t>
  </si>
  <si>
    <t>04652-060</t>
  </si>
  <si>
    <t>04332-050</t>
  </si>
  <si>
    <t>CEU AT COM ALVARENGA</t>
  </si>
  <si>
    <t>Estrada do Alvarenga, 3.752 - Pedreira</t>
  </si>
  <si>
    <t>04473-220</t>
  </si>
  <si>
    <t>CEU AT COM CAMINHO DO MAR - DULCE SALLES CUNHA BRAGA, PROFA</t>
  </si>
  <si>
    <t>Av. Eng. Armando de Arruda Pereira, 5241 - Jabaquara</t>
  </si>
  <si>
    <t>04325-001</t>
  </si>
  <si>
    <t>CIEJA FRANCISCO HERNANI ALVERNE FACUNDO LEITE, PROF</t>
  </si>
  <si>
    <t>04437-060</t>
  </si>
  <si>
    <t>DRE/SA</t>
  </si>
  <si>
    <t>Vila Alexandria</t>
  </si>
  <si>
    <t>04635-080</t>
  </si>
  <si>
    <t>DRE-Santo Amaro (2º endereço)</t>
  </si>
  <si>
    <t>EMEBS ANNE SULLIVAN</t>
  </si>
  <si>
    <t>Chácara Santo Antônio (Zona Sul)</t>
  </si>
  <si>
    <t>04717-020</t>
  </si>
  <si>
    <t>EMEF ALDO DA TOFORI, PE</t>
  </si>
  <si>
    <t>04474-240</t>
  </si>
  <si>
    <t>EMEF AMELIA RODRIGUES DE OLIVEIRA, PROFA</t>
  </si>
  <si>
    <t>04475-230</t>
  </si>
  <si>
    <t>EMEF ANA MARIA ALVES BENETTI, PROFA</t>
  </si>
  <si>
    <t>04330-060</t>
  </si>
  <si>
    <t>EMEF ANTENOR NASCENTES</t>
  </si>
  <si>
    <t>04458-050</t>
  </si>
  <si>
    <t>EMEF ANTONIO CARLOS DE ABREU SODRE, DR.</t>
  </si>
  <si>
    <t>04446-160</t>
  </si>
  <si>
    <t>EMEF ANTONIO DE SAMPAIO DORIA, PROF.</t>
  </si>
  <si>
    <t>Jardim Miriam</t>
  </si>
  <si>
    <t>04419-140</t>
  </si>
  <si>
    <t>EMEF ARMANDO ARRUDA PEREIRA</t>
  </si>
  <si>
    <t>04323-010</t>
  </si>
  <si>
    <t>EMEF ARY PARREIRAS, ALM.</t>
  </si>
  <si>
    <t>04351-050</t>
  </si>
  <si>
    <t>EMEF BERNARDO O HIGGINS</t>
  </si>
  <si>
    <t>04635-022</t>
  </si>
  <si>
    <t>EMEF CACILDA BECKER</t>
  </si>
  <si>
    <t>Av. Engº Armando Arruda Pereira, 2013, Jabaquara</t>
  </si>
  <si>
    <t>04309-011</t>
  </si>
  <si>
    <t>EMEF CALOGERAS, MIN.</t>
  </si>
  <si>
    <t>04630-010</t>
  </si>
  <si>
    <t>EMEF CARLOS AUGUSTO DE QUEIROZ ROCHA</t>
  </si>
  <si>
    <t>Av. Santo Afonso, 775, Cidade Ademar</t>
  </si>
  <si>
    <t>04426-010</t>
  </si>
  <si>
    <t>EMEF CARLOS DE ANDRADE RIZZINI</t>
  </si>
  <si>
    <t>04747-050</t>
  </si>
  <si>
    <t>EMEF CHIQUINHA RODRIGUES</t>
  </si>
  <si>
    <t>04616-003</t>
  </si>
  <si>
    <t>EMEF ELZA MAIA COSTA FRRE, PROFA.</t>
  </si>
  <si>
    <t>04405-190</t>
  </si>
  <si>
    <t>EMEF HABIB CARLOS KYRILLOS, DR.</t>
  </si>
  <si>
    <t>04412-090</t>
  </si>
  <si>
    <t>EMEF ISABEL VIEIRA FERREIRA, PROFA.</t>
  </si>
  <si>
    <t>04467-220</t>
  </si>
  <si>
    <t>EMEF JOAO DE SOUZA FERRAZ, PROF.</t>
  </si>
  <si>
    <t>04457-100</t>
  </si>
  <si>
    <t>EMEF JOAO GUALBERTO DO AMARAL CARVALHO</t>
  </si>
  <si>
    <t>04678-100</t>
  </si>
  <si>
    <t>EMEF JOAO SUSSUMU HIRATA, DEP.</t>
  </si>
  <si>
    <t>04467-000</t>
  </si>
  <si>
    <t>EMEF JOAQUIM CANDIDO DE AZEVEDO MQ, DES.</t>
  </si>
  <si>
    <t>04713-001</t>
  </si>
  <si>
    <t>EMEF LAERTE RAMOS DE CARVALHO, PROF.</t>
  </si>
  <si>
    <t>04689-000</t>
  </si>
  <si>
    <t>EMEF LILIANE VERZINI SILVA, PROFA</t>
  </si>
  <si>
    <t>Av. Francesco Maria Melani, s/n, Cidade Ademar</t>
  </si>
  <si>
    <t>04421-180</t>
  </si>
  <si>
    <t>EMEF MANOEL CARLOS DE FIGUEIREDO FERRAZ, DES.</t>
  </si>
  <si>
    <t>04468-055</t>
  </si>
  <si>
    <t>EMEF MARIA LUCIA DOS STOS, PROFA.</t>
  </si>
  <si>
    <t>04429-060</t>
  </si>
  <si>
    <t>EMEF MARINA VIEIRA DE CARVALHO MESQUITA</t>
  </si>
  <si>
    <t>04387-270</t>
  </si>
  <si>
    <t>EMEF MARIO SCHONBERG, PROF.</t>
  </si>
  <si>
    <t>Vila Missionaria</t>
  </si>
  <si>
    <t>04430-130</t>
  </si>
  <si>
    <t>EMEF NELSON PIMENTEL QUEIROZ, PROF.</t>
  </si>
  <si>
    <t>Av. Leonardo Da Vinci, 1371, Vl Guarani</t>
  </si>
  <si>
    <t>Vl Guarani</t>
  </si>
  <si>
    <t>04313-001</t>
  </si>
  <si>
    <t>EMEF PEREIRA CARNEIRO, CDE.</t>
  </si>
  <si>
    <t>04437-000</t>
  </si>
  <si>
    <t>EMEF PREST.ES MAIA</t>
  </si>
  <si>
    <t>04438-280</t>
  </si>
  <si>
    <t>04476-070</t>
  </si>
  <si>
    <t>EMEF SYLVIO HECK, ALM.</t>
  </si>
  <si>
    <t>04433-010</t>
  </si>
  <si>
    <t>EMEF TIRADENTES, ALF.</t>
  </si>
  <si>
    <t>04401-160</t>
  </si>
  <si>
    <t>EMEFM LINNEU PREST.ES, PROF.</t>
  </si>
  <si>
    <t>Av. Adolfo Pinheiro, 511, Santo Amaro</t>
  </si>
  <si>
    <t>EMEI ALEXANDRE CORREIA, PROF.</t>
  </si>
  <si>
    <t>EMEI ANHANGUERA</t>
  </si>
  <si>
    <t>04675-040</t>
  </si>
  <si>
    <t>EMEI ARTHUR BAPTISTA DA LUZ</t>
  </si>
  <si>
    <t>04467-110</t>
  </si>
  <si>
    <t>EMEI AYRTON SENNA DA SILVA</t>
  </si>
  <si>
    <t>04416-260</t>
  </si>
  <si>
    <t>EMEI BORBA GATO</t>
  </si>
  <si>
    <t>04752-010</t>
  </si>
  <si>
    <t>EMEI CASIMIRO DE ABREU</t>
  </si>
  <si>
    <t>jabaquara</t>
  </si>
  <si>
    <t>04323-120</t>
  </si>
  <si>
    <t>EMEI CD. ADEMAR II</t>
  </si>
  <si>
    <t>04439-070</t>
  </si>
  <si>
    <t>EMEI CD. ADEMAR III</t>
  </si>
  <si>
    <t>Av. Yervant Kissajikian, 2877, Cidade Ademar</t>
  </si>
  <si>
    <t>04428-010</t>
  </si>
  <si>
    <t>EMEI CELSO FERREIRA DA SILVA, PROF.</t>
  </si>
  <si>
    <t>EMEI CORA CORALINA</t>
  </si>
  <si>
    <t>04653-040</t>
  </si>
  <si>
    <t>EMEI CRUZ E SOUSA</t>
  </si>
  <si>
    <t>EMEI DORINA NOWILL, PRFA</t>
  </si>
  <si>
    <t>04408-000</t>
  </si>
  <si>
    <t>EMEI FRANCISCO MANUEL DA SILVA</t>
  </si>
  <si>
    <t>04693-210</t>
  </si>
  <si>
    <t>EMEI GELOIRA DE CAMPOS</t>
  </si>
  <si>
    <t>04622-000</t>
  </si>
  <si>
    <t>EMEI JARDIM APURA</t>
  </si>
  <si>
    <t>04474-270</t>
  </si>
  <si>
    <t>Av. Yervant Kissajikian, 2292, Vila Joaniza</t>
  </si>
  <si>
    <t>Vila Joaniza</t>
  </si>
  <si>
    <t>04434-090</t>
  </si>
  <si>
    <t>EMEI JOAO DE DEUS BUENO DOS REIS, DR.</t>
  </si>
  <si>
    <t>04830-020</t>
  </si>
  <si>
    <t>EMEI LAUDO FERREIRA DE CAMARGO</t>
  </si>
  <si>
    <t>04345-040</t>
  </si>
  <si>
    <t>EMEI LEONOR MENDES DE BARROS, DA.</t>
  </si>
  <si>
    <t>Cidade Vargas</t>
  </si>
  <si>
    <t>04320-010</t>
  </si>
  <si>
    <t>EMEI LOURDES HEREDIA MELLO, PROFA.</t>
  </si>
  <si>
    <t>04307-050</t>
  </si>
  <si>
    <t>EMEI MACHADO DE ASSIS</t>
  </si>
  <si>
    <t>Vl Sata Catarina</t>
  </si>
  <si>
    <t>04372-060</t>
  </si>
  <si>
    <t>EMEI NEUSA MARIA ROSSI</t>
  </si>
  <si>
    <t>04314-130</t>
  </si>
  <si>
    <t>EMEI PEDREIRA I</t>
  </si>
  <si>
    <t>04474-340</t>
  </si>
  <si>
    <t>EMEI RAUL JOVIANO DO AMARAL</t>
  </si>
  <si>
    <t>04475-380</t>
  </si>
  <si>
    <t>EMEI ROSA MARIA DOGO DE RESENDE, PROFA</t>
  </si>
  <si>
    <t>04458-000</t>
  </si>
  <si>
    <t>EMEI SYLVIO DE MAGALHAES FIGUEIREDO, ALM.</t>
  </si>
  <si>
    <t>EMEI VANDA COELHO DE MORAES</t>
  </si>
  <si>
    <t>04458-100</t>
  </si>
  <si>
    <t>EMEI VIRGILIO TAVORA</t>
  </si>
  <si>
    <t>04475-492</t>
  </si>
  <si>
    <t>EMEI VL. STA CATARINA</t>
  </si>
  <si>
    <t>04372-064</t>
  </si>
  <si>
    <t>LILIANE VERZINI SILVA, PROFA</t>
  </si>
  <si>
    <t>SME DRE SM</t>
  </si>
  <si>
    <t>CEI ANITA GARIBALDI</t>
  </si>
  <si>
    <t>CEI ANTON MEROTH, PE.</t>
  </si>
  <si>
    <t>CEI ASSMA CURIATI</t>
  </si>
  <si>
    <t>CEI CELIA PERES SUNHIGA</t>
  </si>
  <si>
    <t>V. CARD. FRANCO</t>
  </si>
  <si>
    <t>CEI DOMINGUIHNOS</t>
  </si>
  <si>
    <t>CEI ELIZABETH SOUZA LOBO GARCIA</t>
  </si>
  <si>
    <t>VILA ESTER</t>
  </si>
  <si>
    <t>CEI INEZITA BARROSO</t>
  </si>
  <si>
    <t>CEI JARDIM ADUTORA</t>
  </si>
  <si>
    <t>CEI JARDIM COLONIAL</t>
  </si>
  <si>
    <t>CEI JARDIM COLORADO</t>
  </si>
  <si>
    <t>CEI JARDIM HELENA</t>
  </si>
  <si>
    <t>CEI JARDIM NOVE DE JULHO</t>
  </si>
  <si>
    <t>CEI JARDIM RODOLFO PIRANI</t>
  </si>
  <si>
    <t>CEI JARDIM ROSELY</t>
  </si>
  <si>
    <t>CEI JARDIM SANTO ANDRE</t>
  </si>
  <si>
    <t>CEI JARDIM TIETE</t>
  </si>
  <si>
    <t>CEI JARDIM VERA CRUZ</t>
  </si>
  <si>
    <t>CEI JARDIM VILA CARRAO</t>
  </si>
  <si>
    <t>CEI JOAO FRANCISCO DE HARO, VEREADOR</t>
  </si>
  <si>
    <t>CEI JOÃO UBALDO RIBEIRO</t>
  </si>
  <si>
    <t>CEI LUIZ GONZAGA DO NASCIMENTO JR.</t>
  </si>
  <si>
    <t>CEI MARCOS MELEGA, VER.</t>
  </si>
  <si>
    <t>CEI MARIA CURSI</t>
  </si>
  <si>
    <t>CEI PARQUE SANTA MADALENA</t>
  </si>
  <si>
    <t>CEI PARQUE SAO RAFAEL II</t>
  </si>
  <si>
    <t>CEI ROBERTO GOMES PEDROSA, VER.</t>
  </si>
  <si>
    <t>VILA FATIMA</t>
  </si>
  <si>
    <t>CEI TEOTONIO VILELA</t>
  </si>
  <si>
    <t>CEMEI PACHECO GATO</t>
  </si>
  <si>
    <t>CEU Alto Alegre Paulo Suyosh Minami, Prof</t>
  </si>
  <si>
    <t>CEU ROSA DA CHINA</t>
  </si>
  <si>
    <t>CEU SAO MATEUS</t>
  </si>
  <si>
    <t>CEU SAO RAFAEL</t>
  </si>
  <si>
    <t>CEU SAPOPEMBA</t>
  </si>
  <si>
    <t>CIEJA IGUATEMI I</t>
  </si>
  <si>
    <t>Av. Ragueb Chohfi, 3747</t>
  </si>
  <si>
    <t>CIEJA VILA PRUDENTE/SAPOPEMBA</t>
  </si>
  <si>
    <t>CIEJA MARLUCIA GONÇALVES ABREU Profª</t>
  </si>
  <si>
    <t>EMEF ACHILLES DE OLIVEIRA RIBEIRO, DES.</t>
  </si>
  <si>
    <t>EMEF ACLAMADO</t>
  </si>
  <si>
    <t>R. Curumatim, 390</t>
  </si>
  <si>
    <t>EMEF ALCEU AMOROSO LIMA</t>
  </si>
  <si>
    <t>EMEF AMELIA, IMP. DA.</t>
  </si>
  <si>
    <t>EMEF ARLINDO CAETANO FILHO, PROF.</t>
  </si>
  <si>
    <t>EMEF ARMANDO DE SALLES OLIVEIRA</t>
  </si>
  <si>
    <t>EMEF BARTOLOMEU CAMPOS DE QUEIROS</t>
  </si>
  <si>
    <t>EMEF BENEDITO DE JESUS BATISTA LAURINDO-PE BATISTA</t>
  </si>
  <si>
    <t>EMEF BENEDITO MONTENEGRO, PROF.</t>
  </si>
  <si>
    <t>EMEF BRASILIO MACHADO NETO</t>
  </si>
  <si>
    <t>EMEF CARLOS CORREA MASCARO, PROF.</t>
  </si>
  <si>
    <t>TRAVESSA SALVE A MOCIDADE, 932</t>
  </si>
  <si>
    <t>EMEF CIDADE DE OSAKA</t>
  </si>
  <si>
    <t>Parque São Rafael</t>
  </si>
  <si>
    <t>EMEF CLAUDIO MANOEL DA COSTA</t>
  </si>
  <si>
    <t>EMEF COELHO NETO</t>
  </si>
  <si>
    <t>EMEF DIRCE GENESIO DOS SANTOS, PROFA</t>
  </si>
  <si>
    <t>EMEF EMILIO RIBAS</t>
  </si>
  <si>
    <t>EMEF FAZENDA DA JUTA</t>
  </si>
  <si>
    <t>TRAVESSA LEV LANDAU, 83</t>
  </si>
  <si>
    <t>EMEF FELICIO PAGLIUSO, PROF.</t>
  </si>
  <si>
    <t>EMEF FLORES DA CUNHA, DEP.</t>
  </si>
  <si>
    <t>EMEF FORTE DOS REIS MAGOS</t>
  </si>
  <si>
    <t>FORTE DOS REIS MAGOS, 46</t>
  </si>
  <si>
    <t>EMEF GIUSEPPE TAVOLARO, PROF</t>
  </si>
  <si>
    <t>EMEF GREGORIO WESTRUPP, PE.</t>
  </si>
  <si>
    <t>EMEF HENRIQUE MELEGA, PROF.</t>
  </si>
  <si>
    <t>VILA PRIMAVERA</t>
  </si>
  <si>
    <t>EMEF HENRIQUE SOUZA FILHO - HENFIL</t>
  </si>
  <si>
    <t>EMEF HERALDO BARBUY</t>
  </si>
  <si>
    <t>EMEF IVETE VARGAS, DEP.</t>
  </si>
  <si>
    <t>EMEF JARDIM DAS LARANJEIRAS</t>
  </si>
  <si>
    <t>EMEF JULIO DE GRAMMONT</t>
  </si>
  <si>
    <t>TRAVESSA DO MEIRI, 73</t>
  </si>
  <si>
    <t>EMEF MARIA APARECIDA VILASBOAS, PROF.</t>
  </si>
  <si>
    <t>EMEF MARTIN LUTHER KING JR</t>
  </si>
  <si>
    <t>EMEF OLIVAL COSTA</t>
  </si>
  <si>
    <t>EMEF PARQUE BOA ESPERANCA II</t>
  </si>
  <si>
    <t>EMEF PAULO DUARTE</t>
  </si>
  <si>
    <t>EMEF PLINIO DE QUEIROZ</t>
  </si>
  <si>
    <t>EMEF RIVADAVIA MARQUES JUNIOR, PROF.</t>
  </si>
  <si>
    <t>EMEF RODRIGO MELLO FRANCO DE ANDRADE</t>
  </si>
  <si>
    <t>EMEF RODRIGUES DE CARVALHO</t>
  </si>
  <si>
    <t>EMEF THEREZA MACIEL DE PAULA PROFA.</t>
  </si>
  <si>
    <t>EMEF VILANOVA ARTIGAS, ARQ.</t>
  </si>
  <si>
    <t>EMEF VINICIUS DE MORAES</t>
  </si>
  <si>
    <t>EMEF VIRGINIA LORISA ZEITOUNIAN CAMARGO, PROFA</t>
  </si>
  <si>
    <t>EMEF WLADIMIR DE TOLEDO PIZA,PREF.</t>
  </si>
  <si>
    <t>RECANTO VERDE SOL</t>
  </si>
  <si>
    <t>EMEFM RUBENS PAIVA</t>
  </si>
  <si>
    <t>EMEI ADALBERTO PANZAN, DR.</t>
  </si>
  <si>
    <t>EMEI ADEVALDO DE MORAES</t>
  </si>
  <si>
    <t>EMEI ALFREDO VOLPI</t>
  </si>
  <si>
    <t>EMEI ANTONIA DE OLIVEIRA MOTA DE ARAUJO, PROFA.</t>
  </si>
  <si>
    <t>EMEI ANTONIO CARLOS BRASILEI.DE A.JOBIM- TOM JOBIM</t>
  </si>
  <si>
    <t>VILA CARDOSO FRANCO</t>
  </si>
  <si>
    <t>EMEI APARECIDA CANDIDA DOS SANTOS DE JESUS</t>
  </si>
  <si>
    <t>EMEI ATAULFO ALVES</t>
  </si>
  <si>
    <t>EMEI BENJAMIN CONSTANT</t>
  </si>
  <si>
    <t>VILA CUNHA BUENO</t>
  </si>
  <si>
    <t>EMEI CARLOS HUMBERTO VOLPON, PROF.</t>
  </si>
  <si>
    <t>EMEI CARMEM MIRANDA</t>
  </si>
  <si>
    <t>EMEI CECILIA MEIRELLES</t>
  </si>
  <si>
    <t>EMEI CELIA CAMARGO PENTEADO ELIAS, PROFA.</t>
  </si>
  <si>
    <t>EMEI CHARLES CHAPLIN</t>
  </si>
  <si>
    <t>EMEI CHIQUINHA GONZAGA</t>
  </si>
  <si>
    <t>EMEI CLOVIS BEVILACQUA</t>
  </si>
  <si>
    <t>EMEI CONJ. HABITACIONAL SAO FRANCISCO</t>
  </si>
  <si>
    <t>TRAVESSA CORUJA DO CAMPO, 100</t>
  </si>
  <si>
    <t>EMEI DANTON CASTILHO CABRAL</t>
  </si>
  <si>
    <t>EMEI EDER SADER</t>
  </si>
  <si>
    <t>EMEI ELIS REGINA</t>
  </si>
  <si>
    <t>EMEI FELIPE D'OLIVEIRA</t>
  </si>
  <si>
    <t>EMEI FRANCISCO ADAUTO RODRIGUES</t>
  </si>
  <si>
    <t>EMEI HENRIQUE RICCHETTI, PROF.</t>
  </si>
  <si>
    <t>EMEI IGUATEMI</t>
  </si>
  <si>
    <t>TERCEIRA DIVISÃO</t>
  </si>
  <si>
    <t>EMEI JARDIM DA CONQUISTA II</t>
  </si>
  <si>
    <t>TRAVESSA JAMBALAYA, 49</t>
  </si>
  <si>
    <t>EMEI JARDIM IMPERADOR</t>
  </si>
  <si>
    <t>EMEI JARDIM PREMIANO</t>
  </si>
  <si>
    <t>EMEI JESUINA NUNES BARBOSA</t>
  </si>
  <si>
    <t>EMEI MANOEL DE ALVARENGA FREIRE JUNIOR, PROF</t>
  </si>
  <si>
    <t>EMEI MANOEL FIEL FILHO</t>
  </si>
  <si>
    <t>EMEI MARIA CECILIA DEZAN ROCHA, PROFA.</t>
  </si>
  <si>
    <t>EMEI MARIA DE LOURDES COUTINHO TORRES, DA.</t>
  </si>
  <si>
    <t>EMEI MARIO DE ANDRADE</t>
  </si>
  <si>
    <t>EMEI NINI DUARTE</t>
  </si>
  <si>
    <t>EMEI ORIGENES LESSA</t>
  </si>
  <si>
    <t>EMEI PESTALOZZI</t>
  </si>
  <si>
    <t>EMEI RACHEL MESQUITA DE SALLES OLIVEIRA</t>
  </si>
  <si>
    <t>EMEI RUMI OIKAWA</t>
  </si>
  <si>
    <t>EMEI VICENTE DE CARVALHO</t>
  </si>
  <si>
    <t>EMEI VITAL BRAZIL, DR.</t>
  </si>
  <si>
    <t>DRE EDUCAÇÃO SÃO MATEUS</t>
  </si>
  <si>
    <t>SMIT</t>
  </si>
  <si>
    <t>SMIT/CAF/CTL</t>
  </si>
  <si>
    <t>SMS</t>
  </si>
  <si>
    <t>SMS/GAB</t>
  </si>
  <si>
    <t>Vila Buarque</t>
  </si>
  <si>
    <t>SMS/COMPLEXO REGULADOR</t>
  </si>
  <si>
    <t>Av. Brigadeiro Luis Antonio, 4805</t>
  </si>
  <si>
    <t>Jardim Paulista</t>
  </si>
  <si>
    <t>01402-001</t>
  </si>
  <si>
    <t>SMS/DASA SANTANA</t>
  </si>
  <si>
    <t>SMS COVISA</t>
  </si>
  <si>
    <t>COVISA</t>
  </si>
  <si>
    <t>201221-010</t>
  </si>
  <si>
    <t>SMS CRS Norte</t>
  </si>
  <si>
    <t>UBS CHORA MENINO</t>
  </si>
  <si>
    <t>SANTA TEREZINHA</t>
  </si>
  <si>
    <t>SEDE DA COORDENADORIA DE SAUDE NORTE</t>
  </si>
  <si>
    <t>AMBULATORIO DE ESPECIALIDADES TUCURUVI</t>
  </si>
  <si>
    <t>Av. Nova Cantareira,1467- Tucuruvi</t>
  </si>
  <si>
    <t>TUCURUVI</t>
  </si>
  <si>
    <t>UBS JOAQUIM ANTONIO EIRADO</t>
  </si>
  <si>
    <t>Av. Braz Leme,2945- Santana</t>
  </si>
  <si>
    <t>UBS LAUZANE PAULISTA</t>
  </si>
  <si>
    <t>R. Valorbe,80 - Lauzane Paulista</t>
  </si>
  <si>
    <t>SAE DST/AIDS SANTANA</t>
  </si>
  <si>
    <t>R. Dr. Luiz Lustosa da Silva, 369</t>
  </si>
  <si>
    <t>SUVIS JAÇANÃ</t>
  </si>
  <si>
    <t>R. Maria Amalia Lopes de Azevedo,3676-Jaçanã</t>
  </si>
  <si>
    <t>SUPERVISAO TÉCNICA SANTANA</t>
  </si>
  <si>
    <t>R. Conselheiro Saraiva, 411- Santana</t>
  </si>
  <si>
    <t>CECCO JAÇANÃ</t>
  </si>
  <si>
    <t>Av. Paulo Lincoln do Vale Pontin,241-Jaçanã</t>
  </si>
  <si>
    <t>SUPERVISÃO CASA VERDE</t>
  </si>
  <si>
    <t>R. Ferreira de Almeida,73-Casa Verde</t>
  </si>
  <si>
    <t>CASA VERDE</t>
  </si>
  <si>
    <t>SUVIS CASA VERDE</t>
  </si>
  <si>
    <t>R. João Marcelino Branco,21-Cachoeirinha</t>
  </si>
  <si>
    <t>SUPERVISÃO TECNICA DE SAUDE FREGUESIA DO Ó/BRASILANDIA</t>
  </si>
  <si>
    <t>R. Engenheiro Ferreira de Barros Jr.,75- FÓ</t>
  </si>
  <si>
    <t>FREGUESIA DO Ó</t>
  </si>
  <si>
    <t>AMBULATORIO DE ESPECIALIDADES DA FREGUESIA DO Ó</t>
  </si>
  <si>
    <t>R. Bonifácio Cubas,304- FÓ</t>
  </si>
  <si>
    <t>Av. Ministro Petronio Portela,663- FÓ</t>
  </si>
  <si>
    <t>UVIS FREGUESIA DO Ó</t>
  </si>
  <si>
    <t>R. Chico de Paula,238- FÓ</t>
  </si>
  <si>
    <t>CENTRO DE REFERENCIA EM SAUDE DO TRABALHADOR</t>
  </si>
  <si>
    <t>Av. Itaberaba, 1218- FÓ</t>
  </si>
  <si>
    <t>Av. Itaberaba,1377- FÓ</t>
  </si>
  <si>
    <t>LABORATORIO DA FREGUESIA DO Ó</t>
  </si>
  <si>
    <t>Av.Itaberaba,1377-FÓ</t>
  </si>
  <si>
    <t>CER FREGUESIA DO Ó/BRASILANDIA</t>
  </si>
  <si>
    <t>UBS Mª CECILIA DONANGELO</t>
  </si>
  <si>
    <t>R. Rui Moraes do Apocalipse, 2- FÓ</t>
  </si>
  <si>
    <t>AMBULATORIO DE ESPECIALIDADES DE PERUS</t>
  </si>
  <si>
    <t>VILA FLAMENGO</t>
  </si>
  <si>
    <t>R. Uratinga, 90- Vl Bonilha</t>
  </si>
  <si>
    <t>CECCO PERUS</t>
  </si>
  <si>
    <t>R. Fiorelli Peccicacco,510- Perus</t>
  </si>
  <si>
    <t>CECCO JARAGUÁ</t>
  </si>
  <si>
    <t>Av. Amador Aguiar,701- JARAGUA</t>
  </si>
  <si>
    <t>SMS CRS Oeste</t>
  </si>
  <si>
    <t>SEDE da CRSO</t>
  </si>
  <si>
    <t>04530-000</t>
  </si>
  <si>
    <t>CECCO Bacuri</t>
  </si>
  <si>
    <t>Perdizes</t>
  </si>
  <si>
    <t>05016-090</t>
  </si>
  <si>
    <t>Pompeia</t>
  </si>
  <si>
    <t>UBS Meninópolis</t>
  </si>
  <si>
    <t>04580-040</t>
  </si>
  <si>
    <t>UVIS Ambiental Lapa/Pinheiros</t>
  </si>
  <si>
    <t>SAE LAPA</t>
  </si>
  <si>
    <t>05079-000</t>
  </si>
  <si>
    <t>CAPS AD Pinheiros</t>
  </si>
  <si>
    <t>05429-010</t>
  </si>
  <si>
    <t>UBS Alto de Pinheiros</t>
  </si>
  <si>
    <t>Alto de Pinheiros</t>
  </si>
  <si>
    <t>UBS Magaldi</t>
  </si>
  <si>
    <t>04533-050</t>
  </si>
  <si>
    <t>UBS Vila Ipojuca</t>
  </si>
  <si>
    <t>05049-000</t>
  </si>
  <si>
    <t>UBS Vila Romana</t>
  </si>
  <si>
    <t>05044-050</t>
  </si>
  <si>
    <t>Instituto de Previdência</t>
  </si>
  <si>
    <t>05532-030</t>
  </si>
  <si>
    <t>CAPS IJ BUTANTÃ</t>
  </si>
  <si>
    <t>R. Bergson, 52</t>
  </si>
  <si>
    <t>UBS BUTANTÃ</t>
  </si>
  <si>
    <t>R. Cabral de Menezes, 51</t>
  </si>
  <si>
    <t>05590-050</t>
  </si>
  <si>
    <t>UVIS BUTANTÃ</t>
  </si>
  <si>
    <t>ALMOXARIFADO AMBIENTAL- UVIS BT</t>
  </si>
  <si>
    <t>Vila Polopoli</t>
  </si>
  <si>
    <t>05363-101</t>
  </si>
  <si>
    <t>UBS Vila Borges</t>
  </si>
  <si>
    <t>05546-040</t>
  </si>
  <si>
    <t>Ponto de Econ. Solidária Butantã</t>
  </si>
  <si>
    <t>Av. Corifeu de Azevedo Marques, 250</t>
  </si>
  <si>
    <t>05582-000</t>
  </si>
  <si>
    <t>UBS CAXINGUI</t>
  </si>
  <si>
    <t>05515-030</t>
  </si>
  <si>
    <t>STS Butantã</t>
  </si>
  <si>
    <t>Av. Corifeu de Azevedo Marques, 3596</t>
  </si>
  <si>
    <t>05340-000</t>
  </si>
  <si>
    <t>CAPS/BT</t>
  </si>
  <si>
    <t>CRST LAPA</t>
  </si>
  <si>
    <t>PADI CENTRO OESTE</t>
  </si>
  <si>
    <t>UBS JARDIM COLOMBO</t>
  </si>
  <si>
    <t>Jardim Colombo</t>
  </si>
  <si>
    <t>SMS CRS Sudeste</t>
  </si>
  <si>
    <t>CAPS II Alcool e Drogas - Vila Mariana</t>
  </si>
  <si>
    <t>Av. Ceci, 2101 F: 2275.3432-5071.7014</t>
  </si>
  <si>
    <t>CAPS Infantil Mooca</t>
  </si>
  <si>
    <t>CECCO Heliópolis</t>
  </si>
  <si>
    <t>Av. Almirante Dellamare, 3033</t>
  </si>
  <si>
    <t>Heliópolis</t>
  </si>
  <si>
    <t>CECCO Padre Manoel da Nóbrega</t>
  </si>
  <si>
    <t>CECCO Parque Ibirapuera</t>
  </si>
  <si>
    <t>Jardim Luzitânia</t>
  </si>
  <si>
    <t>CR DST/AIDS Penha</t>
  </si>
  <si>
    <t>UBS Belenzinho</t>
  </si>
  <si>
    <t>Belém</t>
  </si>
  <si>
    <t>UBS Brás</t>
  </si>
  <si>
    <t>UBS Max Perlman</t>
  </si>
  <si>
    <t>Vila Nova Conceição</t>
  </si>
  <si>
    <t>UBS Mooca I</t>
  </si>
  <si>
    <t>UBS Parque Imperial</t>
  </si>
  <si>
    <t>Vila Monte Alegre</t>
  </si>
  <si>
    <t>UBS Santo Estevão - Dr. Woody Jorge Kalil</t>
  </si>
  <si>
    <t>R.Antonio Camardo, 678</t>
  </si>
  <si>
    <t>UBS São Savério - Aurélio Mellone</t>
  </si>
  <si>
    <t>UBS Vila Formosa - Comendador José Gonzales</t>
  </si>
  <si>
    <t>UBS Vila Formosa I - Dr. Antonio da Silveira e Oliveira</t>
  </si>
  <si>
    <t>UBS Vila Nova Manchester</t>
  </si>
  <si>
    <t>Pça. Haroldo Daltro, 461</t>
  </si>
  <si>
    <t>Vila Nova Manchester</t>
  </si>
  <si>
    <t>UBS/AMA Água Rasa</t>
  </si>
  <si>
    <t>UBS/AMA Cupecê</t>
  </si>
  <si>
    <t>Av. Santa Catarina, 1523</t>
  </si>
  <si>
    <t>Vila Santa Catarina</t>
  </si>
  <si>
    <t>UBS/AMA Pari</t>
  </si>
  <si>
    <t>Pari</t>
  </si>
  <si>
    <t>UBS/RHC/CEO Vila Bertioga</t>
  </si>
  <si>
    <t>Vila Bertioga</t>
  </si>
  <si>
    <t>Zoonoses Mooca</t>
  </si>
  <si>
    <t>AE Ceci - Dr. Alexandre Kalil Yasbek</t>
  </si>
  <si>
    <t>Av. Ceci 2235</t>
  </si>
  <si>
    <t>Almoxarifado Sudeste</t>
  </si>
  <si>
    <t>CAPS AD Jabaquara</t>
  </si>
  <si>
    <t>CAPS Infantil Ipiranga</t>
  </si>
  <si>
    <t>CEO Dr. Adyr Amaral Gurgel</t>
  </si>
  <si>
    <t>CEO Visconde de Itaúna</t>
  </si>
  <si>
    <t>CER Vila Prudente</t>
  </si>
  <si>
    <t>RHC Vila Prudente</t>
  </si>
  <si>
    <t>RHC/AMA/CEO Dr. Flávio Giannotti e SUVIS Ipiranga</t>
  </si>
  <si>
    <t>SAE IPIRANGA - Dr. José Francisco de Araújo</t>
  </si>
  <si>
    <t>SAE Vila Prudente</t>
  </si>
  <si>
    <t>SEDE - CRS Sudeste</t>
  </si>
  <si>
    <t>STS Ipiranga (antes sede da ETSUS)</t>
  </si>
  <si>
    <t>STS Penha</t>
  </si>
  <si>
    <t>SUVIS Jabaquara/ Vila Mariana</t>
  </si>
  <si>
    <t>Vila Mira</t>
  </si>
  <si>
    <t>SUVIS Penha</t>
  </si>
  <si>
    <t>UBS Água Funda</t>
  </si>
  <si>
    <t>Água Funda</t>
  </si>
  <si>
    <t>UBS Dr. Emilio Santiago de Oliveira</t>
  </si>
  <si>
    <t>UBS Dr. Joaquim Rossini</t>
  </si>
  <si>
    <t>Vila Carioca</t>
  </si>
  <si>
    <t>UBS Neusa Rosália Morales - Jardim da Saúde</t>
  </si>
  <si>
    <t>UBS Luiz Ernesto Mazzoni</t>
  </si>
  <si>
    <t>Av. Carlos Liviero, 566 - Vila Liviero, São Paulo - SP, 04186-100</t>
  </si>
  <si>
    <t>UBS Moinho Velho II</t>
  </si>
  <si>
    <t>R. Belgrado, 323 - Ipiranga, São Paulo - SP, 04285-040</t>
  </si>
  <si>
    <t>Moinho Velho</t>
  </si>
  <si>
    <t>UBS Oswaldo Marasca Junior</t>
  </si>
  <si>
    <t>Av. Dom Pedro I, 594 - Ipiranga, São Paulo - SP, 01552-000</t>
  </si>
  <si>
    <t>UBS Padre José De Anchieta</t>
  </si>
  <si>
    <t>Av. Sylvio Torres, 313 - Artur Alvim, São Paulo - SP, 03589-010</t>
  </si>
  <si>
    <t>UBS Parque Artur Alvim</t>
  </si>
  <si>
    <t>UBS Vila Gumercindo - Jandira Mansur</t>
  </si>
  <si>
    <t>UBS Vila Prudente</t>
  </si>
  <si>
    <t>UBS/AMA Dr. Geraldo da Silva Ferreira</t>
  </si>
  <si>
    <t>Av. Eng. Armando de Arruda Pereira, 2944 - Jabaquara, São Paulo - SP, 04308-001</t>
  </si>
  <si>
    <t>Vila do Encontro</t>
  </si>
  <si>
    <t>NIR Tatuapé</t>
  </si>
  <si>
    <t>AE Dr. Ítalo Domingos Le Vocci</t>
  </si>
  <si>
    <t>R. Marina Crespi, 91 - Mooca, São Paulo - SP, 03112-090</t>
  </si>
  <si>
    <t>CAPS Adolescente Vila Prudente</t>
  </si>
  <si>
    <t>Av. Zelina, 322</t>
  </si>
  <si>
    <t>CAPS Adulto Vila Prudente</t>
  </si>
  <si>
    <t>CAPS II Adulto - Jabaquara</t>
  </si>
  <si>
    <t>CECCO Vila Guarani</t>
  </si>
  <si>
    <t>Vila Guarani</t>
  </si>
  <si>
    <t>CECCO Vila Prudente</t>
  </si>
  <si>
    <t>Av. Francisco Falconi, 83</t>
  </si>
  <si>
    <t>CAPS infantil “CRIA” Casinha - Jabaquara</t>
  </si>
  <si>
    <t>SAE DST/AIDS Herbert De Souza - Betinho</t>
  </si>
  <si>
    <t>Av. Arquiteto Vilanova Artigas, 515</t>
  </si>
  <si>
    <t>Teotônio Vilela</t>
  </si>
  <si>
    <t>SUVIS/Zoonozes Vila Prudente/Sapopemba</t>
  </si>
  <si>
    <t>SUVIS Vila Prudente/Sapopemba</t>
  </si>
  <si>
    <t>UBS Cidade Vargas</t>
  </si>
  <si>
    <t>UBS DR Hermínio Moreira - Vila Alpina</t>
  </si>
  <si>
    <t>UBS Vila Heloísa</t>
  </si>
  <si>
    <t>Vila Heloísa</t>
  </si>
  <si>
    <t>STS Vila Prudente/Sapopemba</t>
  </si>
  <si>
    <t>STS Mooca/Aricanduva</t>
  </si>
  <si>
    <t>Vila Carrão</t>
  </si>
  <si>
    <t>SUVIS Mooca/Aricanduva</t>
  </si>
  <si>
    <t>UBS Sigmund Freud</t>
  </si>
  <si>
    <t>Av. Indianópolis, 650</t>
  </si>
  <si>
    <t>UBS Bosque da Saúde</t>
  </si>
  <si>
    <t>Saúde</t>
  </si>
  <si>
    <t>CRST Mooca</t>
  </si>
  <si>
    <t>Laboratório Municipal Sudeste</t>
  </si>
  <si>
    <t>CAPS Alcool e Drogas Mooca</t>
  </si>
  <si>
    <t>CECCO Mooca</t>
  </si>
  <si>
    <t>CEO Penha</t>
  </si>
  <si>
    <t>UVIS Ipiranga</t>
  </si>
  <si>
    <t>Av. Nazaré, 256</t>
  </si>
  <si>
    <t>CAPS II Vila Prudente</t>
  </si>
  <si>
    <t>Av. Zelina, 322 - Vila Prudente, São Paulo - SP, 03143-000</t>
  </si>
  <si>
    <t>SAE DST/AIDS Ipiranga</t>
  </si>
  <si>
    <t>SMS CRS Sul</t>
  </si>
  <si>
    <t>COORDENADORIA REGIONAL DE SAÚDE SUL - CRSS</t>
  </si>
  <si>
    <t>04716-003</t>
  </si>
  <si>
    <t>PADI SUL</t>
  </si>
  <si>
    <t>CRST SANTO AMARO</t>
  </si>
  <si>
    <t>LABORATÓRIO SANTO AMARO</t>
  </si>
  <si>
    <t>Jardim Dom Bosco</t>
  </si>
  <si>
    <t>04757-120</t>
  </si>
  <si>
    <t>ESCOLA TÉCNICA DO SUS - ETESUS</t>
  </si>
  <si>
    <t>04766-001</t>
  </si>
  <si>
    <t>SUVIS CAMPO LIMPO</t>
  </si>
  <si>
    <t>Jardim Laranjal</t>
  </si>
  <si>
    <t>05763-470</t>
  </si>
  <si>
    <t>Jardim Sandra</t>
  </si>
  <si>
    <t>05860-070</t>
  </si>
  <si>
    <t>CECCO SANTO DIAS</t>
  </si>
  <si>
    <t>05868-580</t>
  </si>
  <si>
    <t>05788-280</t>
  </si>
  <si>
    <t>UBS ALTO DO UMUARAMA</t>
  </si>
  <si>
    <t>Jardim Umuarama</t>
  </si>
  <si>
    <t>05783-180</t>
  </si>
  <si>
    <t>UBS CAMPO LIMPO</t>
  </si>
  <si>
    <t>05767-450</t>
  </si>
  <si>
    <t>UBS DR. FRANCISCO S. SOBRINHO - UBS ARRASTAO</t>
  </si>
  <si>
    <t>05788-290</t>
  </si>
  <si>
    <t>UBS JARDIM MARCELO</t>
  </si>
  <si>
    <t>Jardim Ipê</t>
  </si>
  <si>
    <t>05797-000</t>
  </si>
  <si>
    <t>UBS JARDIM MITSUTANI</t>
  </si>
  <si>
    <t>05791-080</t>
  </si>
  <si>
    <t>UBS JARDIM OLINDA</t>
  </si>
  <si>
    <t>Jardim Olinda</t>
  </si>
  <si>
    <t>05765-170</t>
  </si>
  <si>
    <t>UBS PARAISOPOLIS II</t>
  </si>
  <si>
    <t>05660-000</t>
  </si>
  <si>
    <t>Jardim Ingá</t>
  </si>
  <si>
    <t>UBS PARQUE REGINA</t>
  </si>
  <si>
    <t>UBS VILA PRAIA - VITTORIO R. BOCALETTI</t>
  </si>
  <si>
    <t>05749-240</t>
  </si>
  <si>
    <t>AMA/UBS INTEGRADA VILA PREL</t>
  </si>
  <si>
    <t>05780-390</t>
  </si>
  <si>
    <t>AMA JARDIM PIRAJUSSARA</t>
  </si>
  <si>
    <t>Jardim Pirajussara</t>
  </si>
  <si>
    <t>05760-140</t>
  </si>
  <si>
    <t>UBS PARQUE MARIA HELENA</t>
  </si>
  <si>
    <t>Parque Maria Helena</t>
  </si>
  <si>
    <t>05854-090</t>
  </si>
  <si>
    <t>UBS JARDIM HELGA</t>
  </si>
  <si>
    <t>Jardim Helga</t>
  </si>
  <si>
    <t>05794-380</t>
  </si>
  <si>
    <t>UBS PARAISÓPOLIS III</t>
  </si>
  <si>
    <t>Jardim Morumbi</t>
  </si>
  <si>
    <t>05656-010</t>
  </si>
  <si>
    <t>EMAD CAMPO LIMPO</t>
  </si>
  <si>
    <t>Jardim Piracuama</t>
  </si>
  <si>
    <t>05762-100</t>
  </si>
  <si>
    <t>UBS JARDIM DAS PALMAS</t>
  </si>
  <si>
    <t>05749-280</t>
  </si>
  <si>
    <t>CAPS ALCOOL E DROGAS III CAMPO LIMPO</t>
  </si>
  <si>
    <t>Vila Piraussara</t>
  </si>
  <si>
    <t>05786-080</t>
  </si>
  <si>
    <t>CAPS INFANTIL II CAMPO LIMPO</t>
  </si>
  <si>
    <t>NIR APAE CAMPO LIMPO</t>
  </si>
  <si>
    <t>AMA ESPECIALIDADES PEDIÁTRICO PARAISÓPOLIS</t>
  </si>
  <si>
    <t>05663-020</t>
  </si>
  <si>
    <t>AMA PARELHEIROS</t>
  </si>
  <si>
    <t>Jardim Novo Parelheiros</t>
  </si>
  <si>
    <t>04890-430</t>
  </si>
  <si>
    <t>UBS PARELHEIROS</t>
  </si>
  <si>
    <t>04890-420</t>
  </si>
  <si>
    <t>UBS MARSILAC</t>
  </si>
  <si>
    <t>Marsilac</t>
  </si>
  <si>
    <t>04891-000</t>
  </si>
  <si>
    <t>UBS BARRAGEM</t>
  </si>
  <si>
    <t>Barragem</t>
  </si>
  <si>
    <t>04877-110</t>
  </si>
  <si>
    <t>UBS JARDIM SILVEIRA</t>
  </si>
  <si>
    <t>Jardim Silveira</t>
  </si>
  <si>
    <t>04892-040</t>
  </si>
  <si>
    <t>UBS JARDIM DAS FONTES</t>
  </si>
  <si>
    <t>Jardim das Fontes</t>
  </si>
  <si>
    <t>04894-450</t>
  </si>
  <si>
    <t>UBS JARDIM EMBURA</t>
  </si>
  <si>
    <t>Emburá</t>
  </si>
  <si>
    <t>04893-050</t>
  </si>
  <si>
    <t>SUVIS PARELHEIROS</t>
  </si>
  <si>
    <t>04890-320</t>
  </si>
  <si>
    <t>UBS JARDIM IPORÃ</t>
  </si>
  <si>
    <t>Jardim Iporâ</t>
  </si>
  <si>
    <t>04865-120</t>
  </si>
  <si>
    <t>UBS DOM LUCIANO BERGAMIM</t>
  </si>
  <si>
    <t>Ponte Seca</t>
  </si>
  <si>
    <t>04891-360</t>
  </si>
  <si>
    <t>UBS VILA MARCELO</t>
  </si>
  <si>
    <t>Vila Marcelo</t>
  </si>
  <si>
    <t>04866-000</t>
  </si>
  <si>
    <t>UBS JARDIM SANTA FÉ</t>
  </si>
  <si>
    <t>04890-290</t>
  </si>
  <si>
    <t>UBS NOVA AMÉRICA</t>
  </si>
  <si>
    <t>Jardim Nova América</t>
  </si>
  <si>
    <t>04897-360</t>
  </si>
  <si>
    <t>UBS VARGEM GRANDE</t>
  </si>
  <si>
    <t>Vargem Grande</t>
  </si>
  <si>
    <t>05469-050</t>
  </si>
  <si>
    <t>CAPS INFANTIL II PARELHEIROS</t>
  </si>
  <si>
    <t>Jardim Roschel</t>
  </si>
  <si>
    <t>04890-050</t>
  </si>
  <si>
    <t>Jardim São Norberto</t>
  </si>
  <si>
    <t>04884-210</t>
  </si>
  <si>
    <t>Jardim Amália</t>
  </si>
  <si>
    <t>04858-550</t>
  </si>
  <si>
    <t>CAPS III PARELHEIROS</t>
  </si>
  <si>
    <t>04890-630</t>
  </si>
  <si>
    <t>SUPERVISÃO TÉCNICA DE SAÚDE PARELHEIROS</t>
  </si>
  <si>
    <t>Jardim Casa Grande</t>
  </si>
  <si>
    <t>04858-001</t>
  </si>
  <si>
    <t>UBS RECANTO CAMPO BELO</t>
  </si>
  <si>
    <t>Recanto Campo Belo</t>
  </si>
  <si>
    <t>04880-035</t>
  </si>
  <si>
    <t>UBS VILA ROSCHEL</t>
  </si>
  <si>
    <t>Vila Roschel</t>
  </si>
  <si>
    <t>04891-140</t>
  </si>
  <si>
    <t>UBS COLÔNIA</t>
  </si>
  <si>
    <t>04892-230</t>
  </si>
  <si>
    <t>SUPERVISÃO TÉCNICA DE SAÚDE STO.AMARO/CID. ADEMAR</t>
  </si>
  <si>
    <t>Jardim Prudência</t>
  </si>
  <si>
    <t>04648-180</t>
  </si>
  <si>
    <t>CLÍNICA ODONTOLÓGICA DE ESP.HUMBERTO NASTARI</t>
  </si>
  <si>
    <t>04462-000</t>
  </si>
  <si>
    <t>UBS JARDIM APURÁ</t>
  </si>
  <si>
    <t>Jardim Apurá</t>
  </si>
  <si>
    <t>04470-170</t>
  </si>
  <si>
    <t>UBS JARDIM UMUARAMA</t>
  </si>
  <si>
    <t>04655-001</t>
  </si>
  <si>
    <t>SUVIS / ZOONOSES SANTO AMARO / CIDADE ADEMAR</t>
  </si>
  <si>
    <t>04368-060</t>
  </si>
  <si>
    <t>UBS MATA VIRGEM</t>
  </si>
  <si>
    <t>Mata Virgem</t>
  </si>
  <si>
    <t>04476-320</t>
  </si>
  <si>
    <t>UBS VILA APARECIDA</t>
  </si>
  <si>
    <t>Vila Portela</t>
  </si>
  <si>
    <t>04459-110</t>
  </si>
  <si>
    <t>UBS JARDIM SÃO CARLOS</t>
  </si>
  <si>
    <t>Jardim São Carlos</t>
  </si>
  <si>
    <t>04429-280</t>
  </si>
  <si>
    <t>UBS LARANJEIRAS</t>
  </si>
  <si>
    <t>Laranjeiras</t>
  </si>
  <si>
    <t>04476-540</t>
  </si>
  <si>
    <t>UBS CIDADE JÚLIA</t>
  </si>
  <si>
    <t>Cidade Júlia</t>
  </si>
  <si>
    <t>04421-150</t>
  </si>
  <si>
    <t>CAPS INFANTIL II CIDADE ADEMAR</t>
  </si>
  <si>
    <t>04463-080</t>
  </si>
  <si>
    <t>UAD SANTO AMARO</t>
  </si>
  <si>
    <t>Jardim Petrópolis</t>
  </si>
  <si>
    <t>04636-000</t>
  </si>
  <si>
    <t>CR DST / AIDS - DRA. DENIZE DORNELAS DE OLIVEIRA</t>
  </si>
  <si>
    <t>04735-000</t>
  </si>
  <si>
    <t>UBS JARDIM AEROPORTO - DR. MASSAKI UDIHARA</t>
  </si>
  <si>
    <t>Jardim Aeroporto</t>
  </si>
  <si>
    <t>04633-050</t>
  </si>
  <si>
    <t>04717-001</t>
  </si>
  <si>
    <t>UBS CAMPO GRANDE</t>
  </si>
  <si>
    <t>04686-002</t>
  </si>
  <si>
    <t>UBS VILA ARRIETE</t>
  </si>
  <si>
    <t>Vila Arriete</t>
  </si>
  <si>
    <t>04445-010</t>
  </si>
  <si>
    <t>CAPS III LARGO 13</t>
  </si>
  <si>
    <t>CAPS INFATIL II SANTO AMARO</t>
  </si>
  <si>
    <t>04744-040</t>
  </si>
  <si>
    <t>04741-000</t>
  </si>
  <si>
    <t>CAPS AD - STO AMARO</t>
  </si>
  <si>
    <t>04735-005</t>
  </si>
  <si>
    <t>URSI SANTO AMARO</t>
  </si>
  <si>
    <t>Vila Cruzeiro</t>
  </si>
  <si>
    <t>04727-000</t>
  </si>
  <si>
    <t>UBS SÃO JORGE</t>
  </si>
  <si>
    <t>São Jorge</t>
  </si>
  <si>
    <t>04432-000</t>
  </si>
  <si>
    <t>CEO III ALTO DA BOA VISTA</t>
  </si>
  <si>
    <t>Alto da Boa Vista</t>
  </si>
  <si>
    <t>04737-000</t>
  </si>
  <si>
    <t>URSI CIDADE ADEMAR</t>
  </si>
  <si>
    <t>04649-050</t>
  </si>
  <si>
    <t>UBS MAR PAULISTA</t>
  </si>
  <si>
    <t>UBS JARDIM NITERÓI</t>
  </si>
  <si>
    <t>Jardim Niterói</t>
  </si>
  <si>
    <t>04434-000</t>
  </si>
  <si>
    <t>UBS JARDIM SELMA</t>
  </si>
  <si>
    <t>Jardim Selma</t>
  </si>
  <si>
    <t>04431-160</t>
  </si>
  <si>
    <t>UBS VILA GUACURI</t>
  </si>
  <si>
    <t>04475-440</t>
  </si>
  <si>
    <t>CER III SANTO AMARO</t>
  </si>
  <si>
    <t>04444-000</t>
  </si>
  <si>
    <t>SUPERVISÃO TÉCNICA DE SAÚDE CAPELA DO SOCORRO</t>
  </si>
  <si>
    <t>Jardim Cliper</t>
  </si>
  <si>
    <t>04827-110</t>
  </si>
  <si>
    <t>CAPS III AD CAPELA DO SOCORRO</t>
  </si>
  <si>
    <t>04836-500</t>
  </si>
  <si>
    <t>CAPS III ADULTO CAPELA DO SOCORRO</t>
  </si>
  <si>
    <t>Cidade Dutra</t>
  </si>
  <si>
    <t>04809-120</t>
  </si>
  <si>
    <t>UBS CHÁCARA SANTO AMARO</t>
  </si>
  <si>
    <t>UBS SERGIO CHADDAD</t>
  </si>
  <si>
    <t>Vila São José</t>
  </si>
  <si>
    <t>04836-265</t>
  </si>
  <si>
    <t>UBS VELEIROS</t>
  </si>
  <si>
    <t>Jardim dos Lagos</t>
  </si>
  <si>
    <t>04771-180</t>
  </si>
  <si>
    <t>Jardim República</t>
  </si>
  <si>
    <t>04812-090</t>
  </si>
  <si>
    <t>Castro Alves</t>
  </si>
  <si>
    <t>04842-150</t>
  </si>
  <si>
    <t>AMB ESPEC DR. MILTON ALDRED</t>
  </si>
  <si>
    <t>Grajaú</t>
  </si>
  <si>
    <t>04840-230</t>
  </si>
  <si>
    <t>UBS ALCINA PIMENTEL PIZA</t>
  </si>
  <si>
    <t>Ilha do Bororé</t>
  </si>
  <si>
    <t>04872-060</t>
  </si>
  <si>
    <t>UBS / AMA / AMA E JARDIM ICARAÍ</t>
  </si>
  <si>
    <t>Vila Quintana</t>
  </si>
  <si>
    <t>04837-150</t>
  </si>
  <si>
    <t>CECCO INTERLAGOS</t>
  </si>
  <si>
    <t>04772-005</t>
  </si>
  <si>
    <t>SAE DST / AIDS CIDADE DUTRA</t>
  </si>
  <si>
    <t>04802-080</t>
  </si>
  <si>
    <t>Parque Esmeralda</t>
  </si>
  <si>
    <t>04828-070</t>
  </si>
  <si>
    <t>Jardim Mirna</t>
  </si>
  <si>
    <t>04856-140</t>
  </si>
  <si>
    <t>Parque Residencial Cocaia</t>
  </si>
  <si>
    <t>04849-040</t>
  </si>
  <si>
    <t>Jardim Três Corações</t>
  </si>
  <si>
    <t>04855-330</t>
  </si>
  <si>
    <t>SUVIS / ZOONOSES CAPELA DO SOCORRO</t>
  </si>
  <si>
    <t>04815-030</t>
  </si>
  <si>
    <t>Jardim Edi</t>
  </si>
  <si>
    <t>04851-002</t>
  </si>
  <si>
    <t>Jardim Gaivotas</t>
  </si>
  <si>
    <t>04849-308</t>
  </si>
  <si>
    <t>2º PRÉDIO UBS GAIVOTAS</t>
  </si>
  <si>
    <t>UBS CHÁCARA DO SOL</t>
  </si>
  <si>
    <t>Chácara do Sol</t>
  </si>
  <si>
    <t>04855-515</t>
  </si>
  <si>
    <t>UAD CAPELA DO SOCORRO</t>
  </si>
  <si>
    <t>04807-030</t>
  </si>
  <si>
    <t>CAPS INFANTIL II CAPELA DO SOCORRO</t>
  </si>
  <si>
    <t>Novo Horizonte</t>
  </si>
  <si>
    <t>04857-300</t>
  </si>
  <si>
    <t>UBS NOVO HORIZONTE</t>
  </si>
  <si>
    <t>UBS VILA NATAL</t>
  </si>
  <si>
    <t>Vila Natal</t>
  </si>
  <si>
    <t>04863-000</t>
  </si>
  <si>
    <t>SUPERVISAO TÉCNICA DE SAÚDE M' BOI MIRIM</t>
  </si>
  <si>
    <t>05835-003</t>
  </si>
  <si>
    <t>CECCO GUARAPIRANGA</t>
  </si>
  <si>
    <t>04909-025</t>
  </si>
  <si>
    <t>SUVIS M'BOI MIRIM</t>
  </si>
  <si>
    <t>05835-001</t>
  </si>
  <si>
    <t>AMA ESPECIALIDADES JARDIM SAO LUIZ</t>
  </si>
  <si>
    <t>05846-380</t>
  </si>
  <si>
    <t>HORA CERTA M'BOI MIRIM I</t>
  </si>
  <si>
    <t>05819-080</t>
  </si>
  <si>
    <t>CAPS II M'BOI MIRIM</t>
  </si>
  <si>
    <t>M'Boi Mirim</t>
  </si>
  <si>
    <t>04935-050</t>
  </si>
  <si>
    <t>SAE M'BOI MIRIM</t>
  </si>
  <si>
    <t>05834-000</t>
  </si>
  <si>
    <t>SMS EMS</t>
  </si>
  <si>
    <t>SMS/EMS - ESCOLA MUNICIPAL DE SAÚDE</t>
  </si>
  <si>
    <t>R. Gomes de Carvalho, 250</t>
  </si>
  <si>
    <t>04547-001</t>
  </si>
  <si>
    <t>SMS SAMU</t>
  </si>
  <si>
    <t>SMSU</t>
  </si>
  <si>
    <t>ID 12</t>
  </si>
  <si>
    <t>01304-000</t>
  </si>
  <si>
    <t>COP 1/ ID 10</t>
  </si>
  <si>
    <t>Luz</t>
  </si>
  <si>
    <t>ID 29</t>
  </si>
  <si>
    <t>Jardim Independência</t>
  </si>
  <si>
    <t>ID 20</t>
  </si>
  <si>
    <t>Jardim Planalto</t>
  </si>
  <si>
    <t>03982-060</t>
  </si>
  <si>
    <t>COP 3/ ID 30/ JSM ST</t>
  </si>
  <si>
    <t>02022-000</t>
  </si>
  <si>
    <t>ID 31/ ID 32/ CANIL GCM</t>
  </si>
  <si>
    <t>Travessa Siemens, 09/ 09 Fundos</t>
  </si>
  <si>
    <t>02049-015</t>
  </si>
  <si>
    <t>ID 13</t>
  </si>
  <si>
    <t>04021-020</t>
  </si>
  <si>
    <t>COP 4/ ID 41</t>
  </si>
  <si>
    <t>V Ribeiro de Barros</t>
  </si>
  <si>
    <t>05307-000</t>
  </si>
  <si>
    <t>ID. 52/ DEC</t>
  </si>
  <si>
    <t>04124-020</t>
  </si>
  <si>
    <t>ID 42</t>
  </si>
  <si>
    <t>02540-110</t>
  </si>
  <si>
    <t>IA Ibirapuera</t>
  </si>
  <si>
    <t>Ibirapuera</t>
  </si>
  <si>
    <t>04094-000</t>
  </si>
  <si>
    <t>Centro Educacional GCM</t>
  </si>
  <si>
    <t>Av. Afonso Sampaio e Souza, 951</t>
  </si>
  <si>
    <t>ID 57</t>
  </si>
  <si>
    <t>ID 54</t>
  </si>
  <si>
    <t>04417-100</t>
  </si>
  <si>
    <t>ID 40</t>
  </si>
  <si>
    <t>05206-240</t>
  </si>
  <si>
    <t>BDAM Bororé</t>
  </si>
  <si>
    <t>Estrada do Curucutu, 48</t>
  </si>
  <si>
    <t>04895-090</t>
  </si>
  <si>
    <t>ID 53</t>
  </si>
  <si>
    <t>DAE</t>
  </si>
  <si>
    <t>Largo NSa. da Conceição, 88</t>
  </si>
  <si>
    <t>01528-060</t>
  </si>
  <si>
    <t>DDEC JT</t>
  </si>
  <si>
    <t>Vila Nilio</t>
  </si>
  <si>
    <t>02208-010</t>
  </si>
  <si>
    <t>JSM/ SA</t>
  </si>
  <si>
    <t>04741-010</t>
  </si>
  <si>
    <t>IA CARMO</t>
  </si>
  <si>
    <t>Av. Pires do Rio, 1349</t>
  </si>
  <si>
    <t>08275-025</t>
  </si>
  <si>
    <t>ID 21</t>
  </si>
  <si>
    <t>V manchester</t>
  </si>
  <si>
    <t>ID 27</t>
  </si>
  <si>
    <t>ID 24</t>
  </si>
  <si>
    <t>08465-140</t>
  </si>
  <si>
    <t>ID 34</t>
  </si>
  <si>
    <t>R. João Luiz Calheiros, 40</t>
  </si>
  <si>
    <t>Vila Brasilândia</t>
  </si>
  <si>
    <t>02842-270</t>
  </si>
  <si>
    <t>ID 28</t>
  </si>
  <si>
    <t>São Mateus</t>
  </si>
  <si>
    <t>08380-003</t>
  </si>
  <si>
    <t>GEPAG/ CSNG</t>
  </si>
  <si>
    <t>Av. Profº Frederico Hermann Jr, 653</t>
  </si>
  <si>
    <t>05459-010</t>
  </si>
  <si>
    <t>ID 43</t>
  </si>
  <si>
    <t>Vila Ferreira</t>
  </si>
  <si>
    <t>05524-020</t>
  </si>
  <si>
    <t>ID 55</t>
  </si>
  <si>
    <t>Capão redondo</t>
  </si>
  <si>
    <t>05859-110</t>
  </si>
  <si>
    <t>ID 50</t>
  </si>
  <si>
    <t>COP 5</t>
  </si>
  <si>
    <t>ID 56</t>
  </si>
  <si>
    <t>Jardim Três Marias (Zona Sul)</t>
  </si>
  <si>
    <t>04772-000</t>
  </si>
  <si>
    <t>Casa de Atenção/ GCM</t>
  </si>
  <si>
    <t>01528-020</t>
  </si>
  <si>
    <t>IA Anhanguera</t>
  </si>
  <si>
    <t>Estrada de Perus, 300</t>
  </si>
  <si>
    <t>Anhanguera</t>
  </si>
  <si>
    <t>05276-110</t>
  </si>
  <si>
    <t>BDAM Represas</t>
  </si>
  <si>
    <t>IA Cantareira</t>
  </si>
  <si>
    <t>Horto Florestal</t>
  </si>
  <si>
    <t>02377-090</t>
  </si>
  <si>
    <t>ID 26</t>
  </si>
  <si>
    <t>Av. Profº João Batista Conti, 773</t>
  </si>
  <si>
    <t>08420-720</t>
  </si>
  <si>
    <t>IAMO</t>
  </si>
  <si>
    <t>03163-060</t>
  </si>
  <si>
    <t>ID 22</t>
  </si>
  <si>
    <t>03621-040</t>
  </si>
  <si>
    <t>IA Capivari Monos</t>
  </si>
  <si>
    <t>04883-210</t>
  </si>
  <si>
    <t>COMDEC Logística</t>
  </si>
  <si>
    <t>DDEC São Mateus</t>
  </si>
  <si>
    <t>CBM Vila Mariana</t>
  </si>
  <si>
    <t>04035-000</t>
  </si>
  <si>
    <t>CBM Sacomã</t>
  </si>
  <si>
    <t>04297-020</t>
  </si>
  <si>
    <t>CBM Cambuci</t>
  </si>
  <si>
    <t>01523-030</t>
  </si>
  <si>
    <t>CBM Vila Prudente</t>
  </si>
  <si>
    <t>03150-080</t>
  </si>
  <si>
    <t>CBM Campos Elíseos</t>
  </si>
  <si>
    <t>Al. Barão de Piracicaba, 126</t>
  </si>
  <si>
    <t>01216-011</t>
  </si>
  <si>
    <t>CBM Casa Verde</t>
  </si>
  <si>
    <t>Av. Ordem e Progresso, 1020</t>
  </si>
  <si>
    <t>Casa verde</t>
  </si>
  <si>
    <t>02518-130</t>
  </si>
  <si>
    <t>CBM Itaim Paulista</t>
  </si>
  <si>
    <t>08120-100</t>
  </si>
  <si>
    <t>CBM Lapa</t>
  </si>
  <si>
    <t>05074-060</t>
  </si>
  <si>
    <t>CBM Jaraguá</t>
  </si>
  <si>
    <t>CBM Sapopemba</t>
  </si>
  <si>
    <t>Av. Arq. Villa Nova Antigas, 1901</t>
  </si>
  <si>
    <t>Sapopemba</t>
  </si>
  <si>
    <t>03928-240</t>
  </si>
  <si>
    <t>CBM Tiradentes</t>
  </si>
  <si>
    <t>08485-010</t>
  </si>
  <si>
    <t>CBM Guaianases</t>
  </si>
  <si>
    <t>08420-585</t>
  </si>
  <si>
    <t>CBM Vila Olímpia</t>
  </si>
  <si>
    <t>04546-080</t>
  </si>
  <si>
    <t>CBM Pinheiros</t>
  </si>
  <si>
    <t>CBM Santo Amaro</t>
  </si>
  <si>
    <t>04709-110</t>
  </si>
  <si>
    <t>CBM Parelheiros</t>
  </si>
  <si>
    <t>Av. Senador Teotônio Vilella, 8000</t>
  </si>
  <si>
    <t>04864-002</t>
  </si>
  <si>
    <t>CBM Liberdade</t>
  </si>
  <si>
    <t>01517-020</t>
  </si>
  <si>
    <t>ID 33</t>
  </si>
  <si>
    <t>Jardim Laranjeiras</t>
  </si>
  <si>
    <t>02517-030</t>
  </si>
  <si>
    <t>COP 2/ ID 23</t>
  </si>
  <si>
    <t>03890-000</t>
  </si>
  <si>
    <t>ID 51</t>
  </si>
  <si>
    <t>04316-000</t>
  </si>
  <si>
    <t>IOPE</t>
  </si>
  <si>
    <t>02929-000</t>
  </si>
  <si>
    <t>CBM Campo Belo</t>
  </si>
  <si>
    <t>04615-050</t>
  </si>
  <si>
    <t>CBM Consolação</t>
  </si>
  <si>
    <t>01301-100</t>
  </si>
  <si>
    <t>CBM Vila Maria</t>
  </si>
  <si>
    <t>Av. Dr. Benedito E. dos Santos, 231</t>
  </si>
  <si>
    <t>Vila Maria</t>
  </si>
  <si>
    <t>02136-000</t>
  </si>
  <si>
    <t>CBM Parque Novo Mundo</t>
  </si>
  <si>
    <t>Av. Morvan Dias Figueiredo, 4330</t>
  </si>
  <si>
    <t>Parque Novo Mundo</t>
  </si>
  <si>
    <t>01142-000</t>
  </si>
  <si>
    <t>CBM Horto Florestal</t>
  </si>
  <si>
    <t>02631-000</t>
  </si>
  <si>
    <t>CBM Pirituba</t>
  </si>
  <si>
    <t>Parque Maria Domitila</t>
  </si>
  <si>
    <t>05128-010</t>
  </si>
  <si>
    <t>CBM Almanara</t>
  </si>
  <si>
    <t>R. Inácio Xavier de Carvalho, 166</t>
  </si>
  <si>
    <t>Almanara</t>
  </si>
  <si>
    <t>CBM Perus</t>
  </si>
  <si>
    <t>CBM Tatuapé</t>
  </si>
  <si>
    <t>03311-000</t>
  </si>
  <si>
    <t>CBM Vila Esperança</t>
  </si>
  <si>
    <t>Vila Esperança</t>
  </si>
  <si>
    <t>03654-010</t>
  </si>
  <si>
    <t>09060-590</t>
  </si>
  <si>
    <t>CBM Jabaquara</t>
  </si>
  <si>
    <t>Av. Eng. Armando de A. Pereira, 3305</t>
  </si>
  <si>
    <t>04308-001</t>
  </si>
  <si>
    <t>CBM Santana</t>
  </si>
  <si>
    <t>R. Henrique Bernadelli, 3351</t>
  </si>
  <si>
    <t>02013-010</t>
  </si>
  <si>
    <t>CBM Tucuruvi</t>
  </si>
  <si>
    <t>Av. Nova Cantareira, 2627</t>
  </si>
  <si>
    <t>02340-000</t>
  </si>
  <si>
    <t>CBM Vila Formosa</t>
  </si>
  <si>
    <t>03463-060</t>
  </si>
  <si>
    <t>CBM Belém</t>
  </si>
  <si>
    <t>03060-270</t>
  </si>
  <si>
    <t>CBM Itaquera</t>
  </si>
  <si>
    <t>08270-700</t>
  </si>
  <si>
    <t>R. Profº Antonio G. de Cerqueira, 261</t>
  </si>
  <si>
    <t>08010-130</t>
  </si>
  <si>
    <t>Sede SMSU</t>
  </si>
  <si>
    <t>Comando/GCM</t>
  </si>
  <si>
    <t>R. Gal. Couto de Magalhães, 444</t>
  </si>
  <si>
    <t>01212-901</t>
  </si>
  <si>
    <t>ID 11</t>
  </si>
  <si>
    <t>Av. do Estado, 680</t>
  </si>
  <si>
    <t>01108-000</t>
  </si>
  <si>
    <t>CBM Ipiranga</t>
  </si>
  <si>
    <t>Av. Nazaré, 301</t>
  </si>
  <si>
    <t>04263-100</t>
  </si>
  <si>
    <t>CBM Águia de Haia</t>
  </si>
  <si>
    <t>Av. Águia de Haia, 3311</t>
  </si>
  <si>
    <t>03694-000</t>
  </si>
  <si>
    <t>CBM Mooca</t>
  </si>
  <si>
    <t>03181-070</t>
  </si>
  <si>
    <t>CBM Butantã</t>
  </si>
  <si>
    <t>R. Augusto Farina, 915</t>
  </si>
  <si>
    <t>05594-001</t>
  </si>
  <si>
    <t>CBM Guarapiranga</t>
  </si>
  <si>
    <t>Av. Atlântica, 3686</t>
  </si>
  <si>
    <t>04772-004</t>
  </si>
  <si>
    <t>AFSU</t>
  </si>
  <si>
    <t>Av. Ariston de Azevedo, 64</t>
  </si>
  <si>
    <t>04036-100</t>
  </si>
  <si>
    <t>CBM Sé</t>
  </si>
  <si>
    <t>Sé</t>
  </si>
  <si>
    <t>01001-000</t>
  </si>
  <si>
    <t>SMSUB</t>
  </si>
  <si>
    <t>garagem SMSUB</t>
  </si>
  <si>
    <t>ARQUIVO GERAL SMSUB</t>
  </si>
  <si>
    <t>ABAST FROTA</t>
  </si>
  <si>
    <t>Av. Professor Alceu Maynard Araújo, 500</t>
  </si>
  <si>
    <t>04726-160</t>
  </si>
  <si>
    <t>Travessa Simis, 280</t>
  </si>
  <si>
    <t>Autódromo Municipal José Carlos Pace</t>
  </si>
  <si>
    <t>Av. Senador Teotonio Vilela, 261</t>
  </si>
  <si>
    <t>04801-010</t>
  </si>
  <si>
    <t>SUB AF</t>
  </si>
  <si>
    <t>R. Atucuri, 699</t>
  </si>
  <si>
    <t>03411-000</t>
  </si>
  <si>
    <t>03461-010</t>
  </si>
  <si>
    <t>SUB BT</t>
  </si>
  <si>
    <t>R. Dr. Ulpiano da Costa Manso, 201</t>
  </si>
  <si>
    <t>05538-000</t>
  </si>
  <si>
    <t>CPO/Armazenamento</t>
  </si>
  <si>
    <t>R. Telmo Coelho Filho, 210</t>
  </si>
  <si>
    <t>Vila Albano</t>
  </si>
  <si>
    <t>05543-020</t>
  </si>
  <si>
    <t>SUB CL</t>
  </si>
  <si>
    <t>R. Nossa Sra. do Bom Conselho, 59</t>
  </si>
  <si>
    <t>Armazenamento</t>
  </si>
  <si>
    <t>R. João Bernardo Vieira, 108</t>
  </si>
  <si>
    <t>Jardim Paris</t>
  </si>
  <si>
    <t>05794-310</t>
  </si>
  <si>
    <t>SUB CS</t>
  </si>
  <si>
    <t>R. Cassiano dos Santos, 499</t>
  </si>
  <si>
    <t>CPO</t>
  </si>
  <si>
    <t>R. Cassiano dos Santos, 43</t>
  </si>
  <si>
    <t>Rio Bonito</t>
  </si>
  <si>
    <t>CPO VIVEIRO 2</t>
  </si>
  <si>
    <t>R. Cassiano dos Santos, 675</t>
  </si>
  <si>
    <t xml:space="preserve">04827-110
</t>
  </si>
  <si>
    <t>CAF-UDO</t>
  </si>
  <si>
    <t>R. Jaburuna, 82</t>
  </si>
  <si>
    <t>04803-040</t>
  </si>
  <si>
    <t>CPDU-UCFVALP</t>
  </si>
  <si>
    <t>R. Jaburuna, 55</t>
  </si>
  <si>
    <t>CPO VIVEIRO 1</t>
  </si>
  <si>
    <t>R. Frederico René De Jaegher, 2699</t>
  </si>
  <si>
    <t>04826-010</t>
  </si>
  <si>
    <t>SUB CV</t>
  </si>
  <si>
    <t>ALMOXARIFADO</t>
  </si>
  <si>
    <t>02546-000</t>
  </si>
  <si>
    <t>UCR</t>
  </si>
  <si>
    <t>AFONSO LOPES VIEIRA, 35</t>
  </si>
  <si>
    <t>Vila Dionísia</t>
  </si>
  <si>
    <t>VIVEIRO</t>
  </si>
  <si>
    <t>Jardim São Bento (Zona Norte)</t>
  </si>
  <si>
    <t>02525-030</t>
  </si>
  <si>
    <t>SUB EM</t>
  </si>
  <si>
    <t>Subprefeitura Ermelino Matarazzo</t>
  </si>
  <si>
    <t>Av. São Miguel, 5550</t>
  </si>
  <si>
    <t>03870-100</t>
  </si>
  <si>
    <t>CAF/SAS/UDO (unidade de Depósito de Obras)</t>
  </si>
  <si>
    <t>03683-095</t>
  </si>
  <si>
    <t>SUB FB</t>
  </si>
  <si>
    <t>Av. João Marcelino Branco, 93/95</t>
  </si>
  <si>
    <t>Vila dos Andrades</t>
  </si>
  <si>
    <t>Unidade Técnica de Varrição</t>
  </si>
  <si>
    <t>02910-015</t>
  </si>
  <si>
    <t>Depósito de Pneus</t>
  </si>
  <si>
    <t>Vila Santa Delfina</t>
  </si>
  <si>
    <t>02911-050</t>
  </si>
  <si>
    <t>Seção Técnica Armazenamento</t>
  </si>
  <si>
    <t>R. Dr. Artur Fajardo, 300</t>
  </si>
  <si>
    <t>Chácara Nossa Sra. Aparecida</t>
  </si>
  <si>
    <t>Deposito de Material Apreendido</t>
  </si>
  <si>
    <t>SUB G</t>
  </si>
  <si>
    <t>Jardim São Pedro (Zona Leste)</t>
  </si>
  <si>
    <t>08255-415</t>
  </si>
  <si>
    <t>Parques e Jardins</t>
  </si>
  <si>
    <t>Estrada Itaquera Guaianases, 2842</t>
  </si>
  <si>
    <t>Jardim Helena</t>
  </si>
  <si>
    <t>Vila Lourdes</t>
  </si>
  <si>
    <t>SUB IP</t>
  </si>
  <si>
    <t>04207-000</t>
  </si>
  <si>
    <t>04292-110</t>
  </si>
  <si>
    <t>Áreas verdes (pátio)</t>
  </si>
  <si>
    <t>Vila Vera (Zona Sul)</t>
  </si>
  <si>
    <t>04296-100</t>
  </si>
  <si>
    <t>Pátio da Apreensão</t>
  </si>
  <si>
    <t>04220-000</t>
  </si>
  <si>
    <t>Marcenaria</t>
  </si>
  <si>
    <t>01553-000</t>
  </si>
  <si>
    <t>SUB IQ</t>
  </si>
  <si>
    <t>08215-263</t>
  </si>
  <si>
    <t>UDO</t>
  </si>
  <si>
    <t>Jardim Nossa Sra. do Carmo</t>
  </si>
  <si>
    <t>08270-610</t>
  </si>
  <si>
    <t>UTI</t>
  </si>
  <si>
    <t>Jardim Norma</t>
  </si>
  <si>
    <t>08240-210</t>
  </si>
  <si>
    <t>CASA DE CULTURA</t>
  </si>
  <si>
    <t>Jardim Cleide</t>
  </si>
  <si>
    <t>08220-535</t>
  </si>
  <si>
    <t>Piscinão Aricanduva</t>
  </si>
  <si>
    <t>Jardim Arize</t>
  </si>
  <si>
    <t>03573-000</t>
  </si>
  <si>
    <t>SUB JA</t>
  </si>
  <si>
    <t>Subprefeitura Jabaquara</t>
  </si>
  <si>
    <t>Unidade de Suprimentos</t>
  </si>
  <si>
    <t>Vila Guarani (Zona Sul)</t>
  </si>
  <si>
    <t>SUB JT</t>
  </si>
  <si>
    <t>SUB LA</t>
  </si>
  <si>
    <t>Água Branca</t>
  </si>
  <si>
    <t>05033-001</t>
  </si>
  <si>
    <t>ARMAZENAMENTO</t>
  </si>
  <si>
    <t>Parque Residencial da Lapa</t>
  </si>
  <si>
    <t>05038-070</t>
  </si>
  <si>
    <t>COORDENADORIA DE PROJETOS E OBRAS - CPO</t>
  </si>
  <si>
    <t>Lapa de Baixo</t>
  </si>
  <si>
    <t>05038-190</t>
  </si>
  <si>
    <t>UTI - DEPÓSITO DE CARROS</t>
  </si>
  <si>
    <t>CENTRO DE MEMÓRIAS CECÍLIA MEIRELLES</t>
  </si>
  <si>
    <t>Vila Ipojuca</t>
  </si>
  <si>
    <t>05058-010</t>
  </si>
  <si>
    <t>SUB MB</t>
  </si>
  <si>
    <t>Subprefeitura M'Boi Mirim</t>
  </si>
  <si>
    <t>Parque Alves de Lima</t>
  </si>
  <si>
    <t>04902-903</t>
  </si>
  <si>
    <t>Ponto de Leitura Jardim Bambuzal</t>
  </si>
  <si>
    <t>Jardim São Manoel</t>
  </si>
  <si>
    <t>05871-270</t>
  </si>
  <si>
    <t>UTI - Unidade de Obras</t>
  </si>
  <si>
    <t>SUB MG</t>
  </si>
  <si>
    <t>SUBPREFEITURA VILA MARIA/VILA GUILHERME</t>
  </si>
  <si>
    <t>02127-020</t>
  </si>
  <si>
    <t>DEPOSITO E CASA DO SERVIDOR</t>
  </si>
  <si>
    <t>R GENERAL MENDES, 180 VILA MARIA ALTA</t>
  </si>
  <si>
    <t>CPO-STM -UDO</t>
  </si>
  <si>
    <t>02060-085</t>
  </si>
  <si>
    <t>CPO -STLP-UAV</t>
  </si>
  <si>
    <t>02129-080</t>
  </si>
  <si>
    <t>Av. Ten. Amaro Felicíssimo da Silveira, 121</t>
  </si>
  <si>
    <t>02177-010</t>
  </si>
  <si>
    <t>SUB MO</t>
  </si>
  <si>
    <t>Subprefeitura Mooca</t>
  </si>
  <si>
    <t>03166-000</t>
  </si>
  <si>
    <t>Subprefeitura Mooca/CPO</t>
  </si>
  <si>
    <t>03163-050</t>
  </si>
  <si>
    <t>Subprefeitura Mooca/Apreensão/UTI</t>
  </si>
  <si>
    <t>03163-040</t>
  </si>
  <si>
    <t>SUB MP</t>
  </si>
  <si>
    <t>Subprefeitura de São Miguel Paulista</t>
  </si>
  <si>
    <t>08060-150</t>
  </si>
  <si>
    <t>Unidade de Depósito de Obras</t>
  </si>
  <si>
    <t>08042-212</t>
  </si>
  <si>
    <t>Próprios</t>
  </si>
  <si>
    <t>08020-130</t>
  </si>
  <si>
    <t>Unidade de Parques e Jardins</t>
  </si>
  <si>
    <t>08042-560</t>
  </si>
  <si>
    <t>Unidade de Transporte Interno</t>
  </si>
  <si>
    <t>Unidade de Limpeza Pública</t>
  </si>
  <si>
    <t>08191-250</t>
  </si>
  <si>
    <t>SUB PA</t>
  </si>
  <si>
    <t>Estrada Ecoturística de Parelheiros, 5252</t>
  </si>
  <si>
    <t>Posto de Atendimento ao Turista</t>
  </si>
  <si>
    <t>Jardim São Rafael</t>
  </si>
  <si>
    <t>Casa de Agricultura Parelheiros + GCM</t>
  </si>
  <si>
    <t>SUB PE</t>
  </si>
  <si>
    <t>SUBPREFEITURA PENHA</t>
  </si>
  <si>
    <t>03621-000</t>
  </si>
  <si>
    <t>SUB PI</t>
  </si>
  <si>
    <t>Av. das Nações Unidas, 7123</t>
  </si>
  <si>
    <t>05425-070</t>
  </si>
  <si>
    <t>SUB PJ</t>
  </si>
  <si>
    <t>Vila Barreto</t>
  </si>
  <si>
    <t>02936-110</t>
  </si>
  <si>
    <t>Jardim Felicidade</t>
  </si>
  <si>
    <t>05143-020</t>
  </si>
  <si>
    <t>UTI - Transporte Interno</t>
  </si>
  <si>
    <t>SUB PR</t>
  </si>
  <si>
    <t>R. Ylidio Figueiredo, 349</t>
  </si>
  <si>
    <t>Vila Perus</t>
  </si>
  <si>
    <t>05204-020</t>
  </si>
  <si>
    <t>R. Julio Maciel, 54</t>
  </si>
  <si>
    <t>05208-110</t>
  </si>
  <si>
    <t>Sítio Areião</t>
  </si>
  <si>
    <t>SUB SA</t>
  </si>
  <si>
    <t>04751-030</t>
  </si>
  <si>
    <t>Av. Prof. Alceu Maynard de Araujo, 500</t>
  </si>
  <si>
    <t>Limpeza Pública/Varrição e Obras</t>
  </si>
  <si>
    <t>Av. Prof. Alceu Maynard de Araujo, 170</t>
  </si>
  <si>
    <t>Apreensão</t>
  </si>
  <si>
    <t>Av. Prof. Alceu Maynard de Araujo, 32</t>
  </si>
  <si>
    <t>SUB SB</t>
  </si>
  <si>
    <t>ARMAZENAMENTO (UDO)</t>
  </si>
  <si>
    <t>03389-050</t>
  </si>
  <si>
    <t>SUB SE</t>
  </si>
  <si>
    <t>SUB-SÉ/CAF/SS</t>
  </si>
  <si>
    <t>03030-020</t>
  </si>
  <si>
    <t>01514-010</t>
  </si>
  <si>
    <t>Av. Prefeito Passos, 198</t>
  </si>
  <si>
    <t>Pç. José Luiz de Mello Malheiro, 230</t>
  </si>
  <si>
    <t>01517-080</t>
  </si>
  <si>
    <t>Pç. Nina Rodrigues, s/n</t>
  </si>
  <si>
    <t>01517-030</t>
  </si>
  <si>
    <t>Av. do Estado, 3.200</t>
  </si>
  <si>
    <t>01516-901</t>
  </si>
  <si>
    <t>01542-000</t>
  </si>
  <si>
    <t>01012-000</t>
  </si>
  <si>
    <t>SUB SM</t>
  </si>
  <si>
    <t>Av. Ragueb Chohfi, 1400</t>
  </si>
  <si>
    <t>Parque São Lourenço</t>
  </si>
  <si>
    <t>CPO/UTI</t>
  </si>
  <si>
    <t>Av. Ragueb Chohfi, 822</t>
  </si>
  <si>
    <t>SUBPREFEITURA SÃO MATEUS</t>
  </si>
  <si>
    <t>SUB VM</t>
  </si>
  <si>
    <t>Subprefeitura Vila Mariana</t>
  </si>
  <si>
    <t>R. José de Magalhães, 500</t>
  </si>
  <si>
    <t>CPO/STM</t>
  </si>
  <si>
    <t>ESPAÇO DE LEITURA ZALINA ROLIM</t>
  </si>
  <si>
    <t>SUB VP</t>
  </si>
  <si>
    <t>Subprefeitura Vila Prudente</t>
  </si>
  <si>
    <t>SVMA</t>
  </si>
  <si>
    <t>ACLIMAÇÃO</t>
  </si>
  <si>
    <t>Parque das Águas</t>
  </si>
  <si>
    <t>Av. Desembargador Mário Guimarães</t>
  </si>
  <si>
    <t>Cidade Kemel</t>
  </si>
  <si>
    <t>08130-150</t>
  </si>
  <si>
    <t>ALFREDO VOLPI</t>
  </si>
  <si>
    <t>Av: Engº Oscar Americano, 480 - Morumbi</t>
  </si>
  <si>
    <t>Morumbi</t>
  </si>
  <si>
    <t>ANHANGUERA</t>
  </si>
  <si>
    <t>Av. Fortunata Tadiello Natucci, 1000 - Km 24,5 da Via Anhanguera, saída 25 - Perus</t>
  </si>
  <si>
    <t>ATERRO SAPOPEMBA</t>
  </si>
  <si>
    <t>Est. do Rio Claro - São Rafael</t>
  </si>
  <si>
    <t>São Rafael</t>
  </si>
  <si>
    <t>AUGUSTA (em implantação)</t>
  </si>
  <si>
    <t>BUENOS AIRES</t>
  </si>
  <si>
    <t>Av. Angélica, alt. nº 1.500 - Higienópolis</t>
  </si>
  <si>
    <t>CEMUCAM - CENTRO MUNICIPAL DE CAMPISMO</t>
  </si>
  <si>
    <t>Jardim Passárgada, Cotia</t>
  </si>
  <si>
    <t>06712-100</t>
  </si>
  <si>
    <t>CHÁCARA DAS FLORES</t>
  </si>
  <si>
    <t>Estrada Dom João Nery, 3551</t>
  </si>
  <si>
    <t>Jardim Bartira</t>
  </si>
  <si>
    <t>08151-000</t>
  </si>
  <si>
    <t>CHÁCARA DO JOCKEY</t>
  </si>
  <si>
    <t>CHUVISCO</t>
  </si>
  <si>
    <t>R. Ipiranga, 792 - Jardim Aeroporto</t>
  </si>
  <si>
    <t>CIDADE DE TORONTO</t>
  </si>
  <si>
    <t>Av. Cardeal Motta, 84 - City América - Pirituba</t>
  </si>
  <si>
    <t>CIÊNCIA</t>
  </si>
  <si>
    <t>COLINA DE SÃO FRANCISCO</t>
  </si>
  <si>
    <t>Vila São Francisco</t>
  </si>
  <si>
    <t>CONSCIÊNCIA NEGRA</t>
  </si>
  <si>
    <t>CORDEIRO MARTIN LUTHER KING</t>
  </si>
  <si>
    <t>DO CARMO - OLAVO EGYDIO SETUBAL</t>
  </si>
  <si>
    <t>Av. Afonso de Sampaio e Souza, 951 - Itaquera</t>
  </si>
  <si>
    <t>ECOLÓGICO CENTRAL DO ITAIM PAULISTA</t>
  </si>
  <si>
    <t>ECOLÓGICO CHICO MENDES</t>
  </si>
  <si>
    <t>Vila Curuçá</t>
  </si>
  <si>
    <t>08032-010</t>
  </si>
  <si>
    <t>ECOL. PROFª LYDIA NATALIZIO DIOGO - Vl. Prudente</t>
  </si>
  <si>
    <t>ERMELINO MATARAZZO</t>
  </si>
  <si>
    <t>EUCALIPTOS</t>
  </si>
  <si>
    <t>Superquadra Morumbi</t>
  </si>
  <si>
    <t>GUABIROBEIRA MOMBAÇA</t>
  </si>
  <si>
    <t>GUANHEMBÚ - BENEDICTA RAMOS CARUSO</t>
  </si>
  <si>
    <t>GUARAPIRANGA</t>
  </si>
  <si>
    <t>INDEPENDÊNCIA</t>
  </si>
  <si>
    <t>JACINTHO ALBERTO</t>
  </si>
  <si>
    <t>Jardim Cidade Pirituba</t>
  </si>
  <si>
    <t>02945-170</t>
  </si>
  <si>
    <t>JARDIM DA LUZ</t>
  </si>
  <si>
    <t>JARDIM FELICIDADE</t>
  </si>
  <si>
    <t>JARDIM HERCULANO</t>
  </si>
  <si>
    <t>Est. da Riviera, nº 2282 - Jardim Herculano</t>
  </si>
  <si>
    <t>JARDIM PRIMAVERA (Aterro Jacuí)</t>
  </si>
  <si>
    <t>JARDIM SAPOPEMBA - MARIA DE FÁTIMA DINIZ CARRERA</t>
  </si>
  <si>
    <t>Jardim Sapopemba</t>
  </si>
  <si>
    <t>JULIANA DE CARVALHO TORRES (Cohab Raposo)</t>
  </si>
  <si>
    <t>Trav. Córrego da Independência - Cohab Raposo Tavares</t>
  </si>
  <si>
    <t>Laguinho - Viveiro Jacques Cousteau</t>
  </si>
  <si>
    <t>LEOPOLDINA - ORLANDO VILLAS BOAS</t>
  </si>
  <si>
    <t>LINEAR ARICANDUVA</t>
  </si>
  <si>
    <t>Aricanduva</t>
  </si>
  <si>
    <t>LINEAR CÓRREGO DO BISPO</t>
  </si>
  <si>
    <t>LINEAR FEITIÇO DA VILA</t>
  </si>
  <si>
    <t>LINEAR DA INTEGRAÇÃO ZILDA ARNS NEUMANN</t>
  </si>
  <si>
    <t>LINEAR GUARATIBA</t>
  </si>
  <si>
    <t>LINEAR IPIRANGUINHA</t>
  </si>
  <si>
    <t>LINEAR MONGAGUÁ - FRANCISCO MENEGOLO</t>
  </si>
  <si>
    <t>LINEAR ORATÓRIO</t>
  </si>
  <si>
    <t>R. Plínio Dionísio de Freitas, 280</t>
  </si>
  <si>
    <t>03978-780</t>
  </si>
  <si>
    <t>LINEAR RAPADURA</t>
  </si>
  <si>
    <t>Jardim Têxtil</t>
  </si>
  <si>
    <t>03413-050</t>
  </si>
  <si>
    <t>LINEAR RIBEIRÃO COCAIA</t>
  </si>
  <si>
    <t>04855-230</t>
  </si>
  <si>
    <t>LINEAR RIO VERDE</t>
  </si>
  <si>
    <t xml:space="preserve">08295-001
</t>
  </si>
  <si>
    <t>LINEAR TIQUATIRA - ENGº WERNER EUGÊNIO ZULAUF</t>
  </si>
  <si>
    <t>Av. Governador Carvalho Pinto, s/n</t>
  </si>
  <si>
    <t>Vila São Geraldo</t>
  </si>
  <si>
    <t>03732-160</t>
  </si>
  <si>
    <t>LIONS CLUBE TUCURUVI</t>
  </si>
  <si>
    <t>02344-080</t>
  </si>
  <si>
    <t>LUIS CARLOS PRESTES</t>
  </si>
  <si>
    <t>05535-010</t>
  </si>
  <si>
    <t>08370-190</t>
  </si>
  <si>
    <t>NABUCO</t>
  </si>
  <si>
    <t>04385-010</t>
  </si>
  <si>
    <t>NEBULOSAS</t>
  </si>
  <si>
    <t>R. Nebulosas, s/n</t>
  </si>
  <si>
    <t>08330-430</t>
  </si>
  <si>
    <t>PINHEIRINHO D' ÁGUA</t>
  </si>
  <si>
    <t>02991-270</t>
  </si>
  <si>
    <t>PIQUERI</t>
  </si>
  <si>
    <t>03081-003</t>
  </si>
  <si>
    <t>PRAIA DO SOL / PRAIA DE SÃO PAULO</t>
  </si>
  <si>
    <t>Jardim Santa Helena</t>
  </si>
  <si>
    <t>04772-001</t>
  </si>
  <si>
    <t>PRAINHA</t>
  </si>
  <si>
    <t>Jardim Prainha</t>
  </si>
  <si>
    <t>PREFEITO MARIO COVAS</t>
  </si>
  <si>
    <t>Av. Paulista, 1.853 - Bela Vista</t>
  </si>
  <si>
    <t>PREVIDÊNCIA</t>
  </si>
  <si>
    <t xml:space="preserve">05532-030
</t>
  </si>
  <si>
    <t>RAPOSO TAVARES</t>
  </si>
  <si>
    <t>Jardim Olympia</t>
  </si>
  <si>
    <t>Raul Seixas</t>
  </si>
  <si>
    <t>R. Murmúrios da Tarde, 211</t>
  </si>
  <si>
    <t>RODRIGO DE GÁSPERI</t>
  </si>
  <si>
    <t>Av. Miguel de Castro, 321 - Vila Zati</t>
  </si>
  <si>
    <t>Vila Zati</t>
  </si>
  <si>
    <t>02950-000</t>
  </si>
  <si>
    <t>SANTA AMÉLIA</t>
  </si>
  <si>
    <t>08122-350</t>
  </si>
  <si>
    <t>SANTO DIAS</t>
  </si>
  <si>
    <t>05868-860</t>
  </si>
  <si>
    <t>05124-050</t>
  </si>
  <si>
    <t>Parque Sete Campos</t>
  </si>
  <si>
    <t>Est. do Alvarenga, s/n - Cidade Ademar</t>
  </si>
  <si>
    <t>SEVERO GOMES</t>
  </si>
  <si>
    <t>Granja Julieta</t>
  </si>
  <si>
    <t>04716-010</t>
  </si>
  <si>
    <t>SHANGRILÁ</t>
  </si>
  <si>
    <t>04852-019</t>
  </si>
  <si>
    <t>03086-025</t>
  </si>
  <si>
    <t>TEN. SIQUEIRA CAMPOS - TRIANON</t>
  </si>
  <si>
    <t>01409-001</t>
  </si>
  <si>
    <t>TROTE</t>
  </si>
  <si>
    <t>02110-000</t>
  </si>
  <si>
    <t>VILA DO RODEIO</t>
  </si>
  <si>
    <t>Inácio Monteiro</t>
  </si>
  <si>
    <t>Parque Vila dos Remédios</t>
  </si>
  <si>
    <t>Vila dos Remédios</t>
  </si>
  <si>
    <t>05103-060</t>
  </si>
  <si>
    <t>VILA SILVIA</t>
  </si>
  <si>
    <t>03820-100</t>
  </si>
  <si>
    <t>ZILDA NATEL</t>
  </si>
  <si>
    <t>Av. Dr. Arnaldo, 1250 - Sumaré</t>
  </si>
  <si>
    <t>01251-000</t>
  </si>
  <si>
    <t>Av. Quarto Centenário, 1268, Portão 7A</t>
  </si>
  <si>
    <t>04030-000</t>
  </si>
  <si>
    <t>Viveiro Manequinho Lopes</t>
  </si>
  <si>
    <t>Av. Quarto Centenário, 1288, Portão 7A</t>
  </si>
  <si>
    <t>Viveiro Arthur Etzel</t>
  </si>
  <si>
    <t>Av. Afonso de Sampaio e Sousa 951, Itaquera, São Paulo, SP</t>
  </si>
  <si>
    <t>Viveiro Harry Blossfeld</t>
  </si>
  <si>
    <t>Herbário Municipal</t>
  </si>
  <si>
    <t>Av. Quarto Centenário, 1260, Portão 7A</t>
  </si>
  <si>
    <t>04030-080</t>
  </si>
  <si>
    <t>Conj. Hab. Juscelino Kubitschek</t>
  </si>
  <si>
    <t>Bairro</t>
  </si>
  <si>
    <t>Região</t>
  </si>
  <si>
    <t>Santa Cecília</t>
  </si>
  <si>
    <t>Iguatemi</t>
  </si>
  <si>
    <t>Parque do Carmo</t>
  </si>
  <si>
    <t>Ponte Rasa</t>
  </si>
  <si>
    <t>Vila Jacuí</t>
  </si>
  <si>
    <t>Carrão</t>
  </si>
  <si>
    <t>São Lucas</t>
  </si>
  <si>
    <t>Cachoeirinha</t>
  </si>
  <si>
    <t>Jaçanã</t>
  </si>
  <si>
    <t>Mandaqui</t>
  </si>
  <si>
    <t>São Domingos</t>
  </si>
  <si>
    <t>Jardim Santo Elias</t>
  </si>
  <si>
    <t>Tremembé</t>
  </si>
  <si>
    <t>Vila Medeiros</t>
  </si>
  <si>
    <t>Jaguara</t>
  </si>
  <si>
    <t>Jardim Patente</t>
  </si>
  <si>
    <t>Capela do Socorro</t>
  </si>
  <si>
    <t>Cupecê</t>
  </si>
  <si>
    <t>Jardim Ipanema (Zona Sul)</t>
  </si>
  <si>
    <t>Jardim Nossa Sra. Aparecida</t>
  </si>
  <si>
    <t>Jardim Caravelas</t>
  </si>
  <si>
    <t>CONSELHO TUTELAR JardimHELENA</t>
  </si>
  <si>
    <t>EMEF Jardim PAULO VI</t>
  </si>
  <si>
    <t>Jardim Dom José</t>
  </si>
  <si>
    <t>Jardim Nakamura</t>
  </si>
  <si>
    <t>Jardim Rosa Maria</t>
  </si>
  <si>
    <t>Jardim São Bento Novo</t>
  </si>
  <si>
    <t>Jardim Souza</t>
  </si>
  <si>
    <t>Jardim Imbé</t>
  </si>
  <si>
    <t>Jardim Lidia</t>
  </si>
  <si>
    <t>Jardim Figueira Grande</t>
  </si>
  <si>
    <t>Conj. Hab. Jardim São Bento</t>
  </si>
  <si>
    <t>Jardim Duprat</t>
  </si>
  <si>
    <t>Jardim Umarizal</t>
  </si>
  <si>
    <t>Jardim Aurelio</t>
  </si>
  <si>
    <t>Jardim Novo Santo Amaro</t>
  </si>
  <si>
    <t>Jardim Vale das Virtudes</t>
  </si>
  <si>
    <t>Jardim Capelinha</t>
  </si>
  <si>
    <t>Jardim Maria Sampaio</t>
  </si>
  <si>
    <t>Jardim Eledy</t>
  </si>
  <si>
    <t>CEI DIRET Jardim NOVO PARELHEIROS</t>
  </si>
  <si>
    <t>CEI DIRET Jardim SILVEIRA</t>
  </si>
  <si>
    <t>EMEI Jardim GAIVOTAS</t>
  </si>
  <si>
    <t>EMEI Jardim MYRNA</t>
  </si>
  <si>
    <t>EMEI Jardim NOVO PARELHEIROS I</t>
  </si>
  <si>
    <t>EMEI Jardim SAO BERNARDO</t>
  </si>
  <si>
    <t>Jardim Primavera</t>
  </si>
  <si>
    <t>Jardim Elisa Maria</t>
  </si>
  <si>
    <t>Jardim Vista Alegre</t>
  </si>
  <si>
    <t>Jardim Almanara</t>
  </si>
  <si>
    <t>Jardim Carumbé</t>
  </si>
  <si>
    <t>Jardim Guarani</t>
  </si>
  <si>
    <t>Jardim Damasceno</t>
  </si>
  <si>
    <t>Jardim Ismênia</t>
  </si>
  <si>
    <t>Jardim Centenário</t>
  </si>
  <si>
    <t>Jardim Monjolo</t>
  </si>
  <si>
    <t>Jardim Cachoeira</t>
  </si>
  <si>
    <t>Jardim Ladeira Rosa</t>
  </si>
  <si>
    <t>Jardim Antártica</t>
  </si>
  <si>
    <t>Jardim Peri</t>
  </si>
  <si>
    <t>Jardim Paulistano</t>
  </si>
  <si>
    <t>Jardim dos Francos</t>
  </si>
  <si>
    <t>Jardim Maracanâ</t>
  </si>
  <si>
    <t>R. Claudio da Costa, 312 - Jardim Aurora - Lajeado - Cep: 08430-560</t>
  </si>
  <si>
    <t>R. Maria Amélia de Assunção, 185 - Jardim Etelvina - Lajeado - Cep: 08430-560</t>
  </si>
  <si>
    <t>R. Henrique Adamus, 15 - Jardim Áurea - Cid. Tiradentes - Cep: 08421-107</t>
  </si>
  <si>
    <t>R. Aléssio Prati, 42 - Jardim Bandeirantes - Lajeado - Cep: 08452-280</t>
  </si>
  <si>
    <t>R. Torre de Santiago, 425 - Jardim Soares - Guaianases - Cep: 08460-180</t>
  </si>
  <si>
    <t>R. Silvio Caldas, s/n. - Jardim Vilma Flor - Cid. Tiradentes - Cep: 08473-463</t>
  </si>
  <si>
    <t>Av. José Pinheiro Borges, 60 - Jardim Moreno - Guaianases - CEP: 8430-810</t>
  </si>
  <si>
    <t>CEI DIRET Jardim GUAIRACA</t>
  </si>
  <si>
    <t>CEI DIRET Jardim CLIMAX II</t>
  </si>
  <si>
    <t>CEI Jardim Santa Maria</t>
  </si>
  <si>
    <t>EMEF Jardim FONTALIS</t>
  </si>
  <si>
    <t>EMEI LEILA MARIA FONTELES FARIAS - Jardim Keralux</t>
  </si>
  <si>
    <t>CEI Jardim COTINHA</t>
  </si>
  <si>
    <t>CEI Jardim MATARAZZO</t>
  </si>
  <si>
    <t>CEI DIRET Jardim DAS ORQUIDEAS</t>
  </si>
  <si>
    <t>CEI DIRET Jardim IPANEMA</t>
  </si>
  <si>
    <t>CEI DIRET Jardim PANAMERICANO</t>
  </si>
  <si>
    <t>CEI DIRET Jardim RINCAO</t>
  </si>
  <si>
    <t>CEI DIRET Jardim RODRIGO</t>
  </si>
  <si>
    <t>CEI DIRET Jardim TAIPAS</t>
  </si>
  <si>
    <t>EMEF Jardim DA CONQUISTA</t>
  </si>
  <si>
    <t>EMEF Jardim MONTE BELO</t>
  </si>
  <si>
    <t>EMEI Jardim DA CONQUISTA</t>
  </si>
  <si>
    <t>EMEI Jardim FELICIDADE</t>
  </si>
  <si>
    <t>EMEI Jardim MONTE BELO</t>
  </si>
  <si>
    <t>CEI DIRET Jardim LUSO</t>
  </si>
  <si>
    <t>CEI Jardim LUSO</t>
  </si>
  <si>
    <t>Estrada do alvarenga, 2113, Jardim Ofélia</t>
  </si>
  <si>
    <t>Av. João Peixoto Viegas, 441, Jardim Consórcio</t>
  </si>
  <si>
    <t>EMEI Jardim AMERICANOPOLIS</t>
  </si>
  <si>
    <t>EMEI Jardim MARIA LUIZA</t>
  </si>
  <si>
    <t>Jardim ADUTORA</t>
  </si>
  <si>
    <t>Jardim RODOLFO PIRANI</t>
  </si>
  <si>
    <t>Jardim HELENA</t>
  </si>
  <si>
    <t>Jardim NOVE DE JULHO</t>
  </si>
  <si>
    <t>Jardim ROSELI</t>
  </si>
  <si>
    <t>Jardim TIETÊ</t>
  </si>
  <si>
    <t>Jardim SANTA ADELIA</t>
  </si>
  <si>
    <t>Jardim PLANALTO</t>
  </si>
  <si>
    <t>Jardim DAS LARANJEIRAS</t>
  </si>
  <si>
    <t>Jardim SÃO ROBERTO</t>
  </si>
  <si>
    <t>Jardim IMPERADOR</t>
  </si>
  <si>
    <t>Jardim STA. ADELIA</t>
  </si>
  <si>
    <t>Jardim ELBA</t>
  </si>
  <si>
    <t>Jardim DA CONQUISTA</t>
  </si>
  <si>
    <t>Jardim IGUATEMI</t>
  </si>
  <si>
    <t>Jardim AMARO</t>
  </si>
  <si>
    <t>Jardim GRIMALDI</t>
  </si>
  <si>
    <t>Jardim MARILU</t>
  </si>
  <si>
    <t>Jardim STO ANDRE</t>
  </si>
  <si>
    <t>UBS Jardim GUANABARA</t>
  </si>
  <si>
    <t>R. Pe Guido D'Toro, 100- Jardim Felicidade</t>
  </si>
  <si>
    <t>UBS Jardim Vera Cruz Perdizes</t>
  </si>
  <si>
    <t>CAPS ADULTO Jardim LÍDIA</t>
  </si>
  <si>
    <t>SAE DST/AIDS Jardim MITSUTANI</t>
  </si>
  <si>
    <t>UBS Jardim SÃO NORBERTO</t>
  </si>
  <si>
    <t>UBS Jardim CAMPINAS</t>
  </si>
  <si>
    <t>UBS Jardim REPÚBLICA</t>
  </si>
  <si>
    <t>UBS Jardim CASTRO ALVES</t>
  </si>
  <si>
    <t>AMA Jardim CASTRO ALVES</t>
  </si>
  <si>
    <t>AMB ESPEC Jardim CLIPER</t>
  </si>
  <si>
    <t>UBS Jardim MIRNA</t>
  </si>
  <si>
    <t>AMA Jardim MIRNA</t>
  </si>
  <si>
    <t>UBS Jardim ELIANE</t>
  </si>
  <si>
    <t>UBS Jardim GAIVOTAS</t>
  </si>
  <si>
    <t>Jardim Monte Azul</t>
  </si>
  <si>
    <t>Av. Jacu Pessego, s/n - Jardim Nova Vitória</t>
  </si>
  <si>
    <t>Jardim Nova Vitória</t>
  </si>
  <si>
    <t>Jardim Guanhembú</t>
  </si>
  <si>
    <t>Jardim da Conquista</t>
  </si>
  <si>
    <t>Jardim Herculano</t>
  </si>
  <si>
    <t>R. João Della Manna, 665 - Jardim Rolinópolis</t>
  </si>
  <si>
    <t>Jardim Rolinópolis</t>
  </si>
  <si>
    <t>Est. do M'Boi Mirim, 7.100 - Jardim Ângela</t>
  </si>
  <si>
    <t>Jardim das Oliveiras</t>
  </si>
  <si>
    <t>SAE NOSSA Sra. DO Ó</t>
  </si>
  <si>
    <t>EMEF José DIAS DA SILVEIRA, DR.</t>
  </si>
  <si>
    <t>CEI YVONE MALUHY JoséPH SABGA</t>
  </si>
  <si>
    <t>Jardim Santa Joséfina</t>
  </si>
  <si>
    <t>CEU AT COM NAVEGANTES - José EVERARDO RODRIGUES COSME, PROF.</t>
  </si>
  <si>
    <t>EMEI José LA TORRE, PROF.</t>
  </si>
  <si>
    <t>EMEI José ROSCHEL CHRISTI - JUCA ROCHA</t>
  </si>
  <si>
    <t>EMEF José AMADEI, ENG.</t>
  </si>
  <si>
    <t>EMEF José PEGORARO, PADRE</t>
  </si>
  <si>
    <t>EMEI OTAVIO José DA SILVA JR</t>
  </si>
  <si>
    <t>EMEI José VERISSIMO</t>
  </si>
  <si>
    <t>EMEF José MARIA LISBOA</t>
  </si>
  <si>
    <t>EMEF José DO PATROCINIO</t>
  </si>
  <si>
    <t>CEI DIRET José GOMES DE MORAES NETTO, VER.</t>
  </si>
  <si>
    <t>CEI DIRET José DE MOURA</t>
  </si>
  <si>
    <t>EMEI JoséMARIA ESCRIVA, BEM-AVENTURADO</t>
  </si>
  <si>
    <t>EMEF Danylo José Fernandes</t>
  </si>
  <si>
    <t>EMEF José Querino</t>
  </si>
  <si>
    <t>Conj. Hab. José Bonifácio</t>
  </si>
  <si>
    <t>EMEF HIPOLITO José DA COSTA</t>
  </si>
  <si>
    <t>EMEI José JOAQUIM DA SILVA</t>
  </si>
  <si>
    <t>EMEF José BENTO DE ASSIS</t>
  </si>
  <si>
    <t>EMEF José DE ANCHIETA, PE.</t>
  </si>
  <si>
    <t>EMEF José ERMIRIO DE MORAES, SEN.</t>
  </si>
  <si>
    <t>EMEF José MARIO PIRES AZANHA, PROF.</t>
  </si>
  <si>
    <t>EMEI José DE ALENCAR</t>
  </si>
  <si>
    <t>Conj. Hab. Padre José de Anchieta</t>
  </si>
  <si>
    <t>CEI DIRET MARIA José VASCONCELOS MANKEL, PROFA.</t>
  </si>
  <si>
    <t>EMEF José FERRAZ DE CAMPOS, PROF.</t>
  </si>
  <si>
    <t>EMEF José MARIA PINTO DUARTE, TTE.</t>
  </si>
  <si>
    <t>EMEI MARIA José DUPRE</t>
  </si>
  <si>
    <t>CEI DIRET José SALVADOR JULIANELLI, DEP.</t>
  </si>
  <si>
    <t>CEI José SALVADOR JULIANELLI, DEP.</t>
  </si>
  <si>
    <t>EMEF José CARLOS NICOLETO ZITO, PROF.</t>
  </si>
  <si>
    <t>EMEF José LINS DO REGO</t>
  </si>
  <si>
    <t>EMEF José MARIA WHITAKER</t>
  </si>
  <si>
    <t>EMEI José CLEMENTE PEREIRA</t>
  </si>
  <si>
    <t>EMEI José MAURO DE VASCONCELOS</t>
  </si>
  <si>
    <t>EMEI José VICENTE DA CUNHA, PROF.</t>
  </si>
  <si>
    <t>BENEMÉRITO José BRÁS</t>
  </si>
  <si>
    <t>Conj. Hab. Teotônio Vilela</t>
  </si>
  <si>
    <t>R. Srg. Luís Rodrigues Filho, 40</t>
  </si>
  <si>
    <t>Conj. Hab. Mal. Mascarenhas de Morais</t>
  </si>
  <si>
    <t>Conj. City Jaraguá</t>
  </si>
  <si>
    <t>08220-030</t>
  </si>
  <si>
    <t>R. dos Lírios, 1</t>
  </si>
  <si>
    <t>Conj. Hab. Jova Rural</t>
  </si>
  <si>
    <t>02281-209</t>
  </si>
  <si>
    <t>Conj. Promorar Rio Claro</t>
  </si>
  <si>
    <t>Conj. Promorar Sapopemba</t>
  </si>
  <si>
    <t>03927-360</t>
  </si>
  <si>
    <t>Cidade Satélite Santa Bárbara</t>
  </si>
  <si>
    <t>Água Fria</t>
  </si>
  <si>
    <t>R. Mariquinha Viana, 656</t>
  </si>
  <si>
    <t>02408-130</t>
  </si>
  <si>
    <t>R. Isidoro de Laet, 165</t>
  </si>
  <si>
    <t>02408-030</t>
  </si>
  <si>
    <t>Jardim Soraia</t>
  </si>
  <si>
    <t>Alto da Lapa</t>
  </si>
  <si>
    <t>Altos de Vila Prudente</t>
  </si>
  <si>
    <t>R. Rosa da China, 1</t>
  </si>
  <si>
    <t>03978-750</t>
  </si>
  <si>
    <t>Jardim Pereira Leite</t>
  </si>
  <si>
    <t>Jadim Pereira Leite</t>
  </si>
  <si>
    <t>R. Araguacema, 100</t>
  </si>
  <si>
    <t>Vila Prado (Zona Norte)</t>
  </si>
  <si>
    <t>Barro Branco (Zona Norte)</t>
  </si>
  <si>
    <t>Chácara da Enseada</t>
  </si>
  <si>
    <t>Chácara Nani</t>
  </si>
  <si>
    <t>Colônia (Zona Sul)</t>
  </si>
  <si>
    <t>04875-150</t>
  </si>
  <si>
    <t>R. Poços de Caldas, 25</t>
  </si>
  <si>
    <t>Cidade Centenário</t>
  </si>
  <si>
    <t>03933-000</t>
  </si>
  <si>
    <t>Cidade São Mateus</t>
  </si>
  <si>
    <t>Vila Babilônia</t>
  </si>
  <si>
    <t>02820-090</t>
  </si>
  <si>
    <t>Jardim Paulistano (Zona Norte)</t>
  </si>
  <si>
    <t>Cohab Raposo Tavares</t>
  </si>
  <si>
    <t>Fazenda da Juta</t>
  </si>
  <si>
    <t>Jardim Ângela (Zona Leste)</t>
  </si>
  <si>
    <t>Jardim Ângela (Zona Sul)</t>
  </si>
  <si>
    <t>Guapira</t>
  </si>
  <si>
    <t>R. Barão Barroso do Amazonas, s/n. - Inácio Monteiro</t>
  </si>
  <si>
    <t>03558-050</t>
  </si>
  <si>
    <t>Jardim Rubilene</t>
  </si>
  <si>
    <t>Jardim Vera Cruz (Zona Sul)</t>
  </si>
  <si>
    <t>Jardim São Francisco (Zona Sul)</t>
  </si>
  <si>
    <t>CEI DIRET JARDIM MONTE ALEGRE</t>
  </si>
  <si>
    <t>Jardim Monte Alegre (Zona Norte)</t>
  </si>
  <si>
    <t>EMEI EMANUEL BANDEIRA</t>
  </si>
  <si>
    <t>02652-160</t>
  </si>
  <si>
    <t>EMEI MARIA LÚCIA PETIT DA SILVA, PROFESSORA</t>
  </si>
  <si>
    <t>Jardim Rincão</t>
  </si>
  <si>
    <t>Jardim Jaraguá (Zona Norte)</t>
  </si>
  <si>
    <t>Jardim Santa Lucrécia</t>
  </si>
  <si>
    <t>Jardim Britânia</t>
  </si>
  <si>
    <t>Jardim São Francisco (Zona Leste)</t>
  </si>
  <si>
    <t>Jardim Santa Fé (Zona Sul)</t>
  </si>
  <si>
    <t>Jardim Santo Antoninho</t>
  </si>
  <si>
    <t>Jardim Panorama (Zona Sul)</t>
  </si>
  <si>
    <t>02653-020</t>
  </si>
  <si>
    <t>Estrada da Sede, Santa Inês e Av. Francisco Machado da Silva.</t>
  </si>
  <si>
    <t>Jardim Casablanca</t>
  </si>
  <si>
    <t>Jardim Maria Duarte</t>
  </si>
  <si>
    <t>Jardim das Flores</t>
  </si>
  <si>
    <t>Jardim Amalia</t>
  </si>
  <si>
    <t>Jardim Martinica</t>
  </si>
  <si>
    <t>Jardim Campo Limpo</t>
  </si>
  <si>
    <t>Jardim Parque Morumbi</t>
  </si>
  <si>
    <t>Jardim Modelo</t>
  </si>
  <si>
    <t>Jardim São Pedro</t>
  </si>
  <si>
    <t>Jardim José Bonifácio</t>
  </si>
  <si>
    <t>Jardim Eliane</t>
  </si>
  <si>
    <t>Jardim Marília</t>
  </si>
  <si>
    <t>Jardim Nice</t>
  </si>
  <si>
    <t>Jardim Marilia</t>
  </si>
  <si>
    <t>Jardim Brásília</t>
  </si>
  <si>
    <t>Jardim Santa teresinha</t>
  </si>
  <si>
    <t>Jardim Aricanduva</t>
  </si>
  <si>
    <t>Jardim Consorcio</t>
  </si>
  <si>
    <t>Jardim Palmares</t>
  </si>
  <si>
    <t>Jardim Ofélia</t>
  </si>
  <si>
    <t>Jardim Itapura</t>
  </si>
  <si>
    <t>Jardim Ubirajara</t>
  </si>
  <si>
    <t>Jardim Aladim</t>
  </si>
  <si>
    <t>Jardim São Januário</t>
  </si>
  <si>
    <t>Parque. Dom Pedro II, 1000</t>
  </si>
  <si>
    <t>Parque Novo Santo Amaro</t>
  </si>
  <si>
    <t>Parque Santa Barbara</t>
  </si>
  <si>
    <t>Parque Ligia</t>
  </si>
  <si>
    <t>Parque Arariba</t>
  </si>
  <si>
    <t>Parque do Morumbi</t>
  </si>
  <si>
    <t>TRAVESSA CASTRO PRADO, 39, Parque BRISTOL</t>
  </si>
  <si>
    <t>CEU AT COM Parque. BRISTOL</t>
  </si>
  <si>
    <t>CEI DIRET Parque FONGARO</t>
  </si>
  <si>
    <t>Parque Santo Eduardo</t>
  </si>
  <si>
    <t>Parque Cruzeiro do Sul</t>
  </si>
  <si>
    <t>Parque Savoy City</t>
  </si>
  <si>
    <t>Parque Guarani</t>
  </si>
  <si>
    <t>CEU Parque do Carmo</t>
  </si>
  <si>
    <t>Parque Doroteia</t>
  </si>
  <si>
    <t>R. Pedro Sernagiotti,125-Parque. Sâo Domingos</t>
  </si>
  <si>
    <t>CECCO Parque. Previdência</t>
  </si>
  <si>
    <t>Estrada Guarapiranga, 575 - Parque Alves de Lima</t>
  </si>
  <si>
    <t>JARDIM SãO José</t>
  </si>
  <si>
    <t>CONSELHO TUTELAR Pirituba</t>
  </si>
  <si>
    <t>JARDIM Pirituba</t>
  </si>
  <si>
    <t>AMBULATORIO DE ESPECIALIDADES DE Pirituba</t>
  </si>
  <si>
    <t>Av. Menotti Laudizio,100- Pirituba</t>
  </si>
  <si>
    <t>SUPERVISÃO TECNICA DE SAUDE Pirituba</t>
  </si>
  <si>
    <t>CECCO DE Pirituba- CECCO SÃO DOMINGOS</t>
  </si>
  <si>
    <t>CENTRO DE TESTAGEM E ACONSELHAMENTO DE Pirituba-CTA DST/AIDS Pirituba</t>
  </si>
  <si>
    <t>Av. Dr. FeLIPE pINEL,12 - Pirituba</t>
  </si>
  <si>
    <t>CECCO Pirituba</t>
  </si>
  <si>
    <t>SUVIS Pirituba</t>
  </si>
  <si>
    <t>Av. CrIsto Rei, 290- Pirituba</t>
  </si>
  <si>
    <t>R. Julio de Oliveira, 80- Vila Flamengo-PERUS</t>
  </si>
  <si>
    <t>Av. Dr. Cândido Mota Filho, 751 - Vila São Francisco</t>
  </si>
  <si>
    <t>Av. Embaixador Macedo Soares, 8000 - Vila Leopoldina</t>
  </si>
  <si>
    <t>Conj. Promorar São Luís</t>
  </si>
  <si>
    <t>Parque Ipê (Zona Oeste)</t>
  </si>
  <si>
    <t>05762-120</t>
  </si>
  <si>
    <t>08151-400</t>
  </si>
  <si>
    <t>08141-350</t>
  </si>
  <si>
    <t>08061-380</t>
  </si>
  <si>
    <t>08111-765</t>
  </si>
  <si>
    <t>08030-190</t>
  </si>
  <si>
    <t>08122-440</t>
  </si>
  <si>
    <t>08051-560</t>
  </si>
  <si>
    <t>08090-460</t>
  </si>
  <si>
    <t>08190-000</t>
  </si>
  <si>
    <t>08150-280</t>
  </si>
  <si>
    <t>08121-180</t>
  </si>
  <si>
    <t>08120-460</t>
  </si>
  <si>
    <t>08151-710</t>
  </si>
  <si>
    <t>081430-070</t>
  </si>
  <si>
    <t>08180-190</t>
  </si>
  <si>
    <t>08111-370</t>
  </si>
  <si>
    <t>08151-320</t>
  </si>
  <si>
    <t>08040-780</t>
  </si>
  <si>
    <t>08180-010</t>
  </si>
  <si>
    <t>08042-130</t>
  </si>
  <si>
    <t>08160-460</t>
  </si>
  <si>
    <t>08020-020</t>
  </si>
  <si>
    <t>08191-260</t>
  </si>
  <si>
    <t>08031-070</t>
  </si>
  <si>
    <t>08121-360</t>
  </si>
  <si>
    <t>08152-060</t>
  </si>
  <si>
    <t>08042-080</t>
  </si>
  <si>
    <t>08130-330</t>
  </si>
  <si>
    <t>08161-530</t>
  </si>
  <si>
    <t>08021-010</t>
  </si>
  <si>
    <t>08062-300</t>
  </si>
  <si>
    <t>08180-500</t>
  </si>
  <si>
    <t>08031-560</t>
  </si>
  <si>
    <t>03812-030</t>
  </si>
  <si>
    <t>08062-590</t>
  </si>
  <si>
    <t>08141-290</t>
  </si>
  <si>
    <t>08191-330</t>
  </si>
  <si>
    <t>08115-000</t>
  </si>
  <si>
    <t>08010-100</t>
  </si>
  <si>
    <t>08141-600</t>
  </si>
  <si>
    <t>08040-420</t>
  </si>
  <si>
    <t>08190-350</t>
  </si>
  <si>
    <t>08120-000</t>
  </si>
  <si>
    <t>08152-110</t>
  </si>
  <si>
    <t>08150-040</t>
  </si>
  <si>
    <t>08070-280</t>
  </si>
  <si>
    <t>08151-300</t>
  </si>
  <si>
    <t>08142-010</t>
  </si>
  <si>
    <t>08032-450</t>
  </si>
  <si>
    <t>08190-460</t>
  </si>
  <si>
    <t>08131-360</t>
  </si>
  <si>
    <t>08160-090</t>
  </si>
  <si>
    <t>08121-001</t>
  </si>
  <si>
    <t>08452-340</t>
  </si>
  <si>
    <t>08160-475</t>
  </si>
  <si>
    <t>08240-730</t>
  </si>
  <si>
    <t>08081-000</t>
  </si>
  <si>
    <t>08240-530</t>
  </si>
  <si>
    <t>0890-290</t>
  </si>
  <si>
    <t>08160-142</t>
  </si>
  <si>
    <t>08245-045</t>
  </si>
  <si>
    <t>08130-110</t>
  </si>
  <si>
    <t>08131-325</t>
  </si>
  <si>
    <t>08061-440</t>
  </si>
  <si>
    <t>08010-120</t>
  </si>
  <si>
    <t>08022-080</t>
  </si>
  <si>
    <t>08061-015</t>
  </si>
  <si>
    <t>08090-580</t>
  </si>
  <si>
    <t>08140-060</t>
  </si>
  <si>
    <t>08061-030</t>
  </si>
  <si>
    <t>08021-480</t>
  </si>
  <si>
    <t>08010-370</t>
  </si>
  <si>
    <t>08050-120</t>
  </si>
  <si>
    <t>08080-650</t>
  </si>
  <si>
    <t>08121-700</t>
  </si>
  <si>
    <t>08111-540</t>
  </si>
  <si>
    <t>08111-730</t>
  </si>
  <si>
    <t>08050-130</t>
  </si>
  <si>
    <t>08120-300</t>
  </si>
  <si>
    <t>08061-3620</t>
  </si>
  <si>
    <t>08011-420</t>
  </si>
  <si>
    <t>08050-350</t>
  </si>
  <si>
    <t>08090-590</t>
  </si>
  <si>
    <t>08070-050</t>
  </si>
  <si>
    <t>08111-760</t>
  </si>
  <si>
    <t>08241-250</t>
  </si>
  <si>
    <t>08152-100</t>
  </si>
  <si>
    <t>08051-080</t>
  </si>
  <si>
    <t>08031-240</t>
  </si>
  <si>
    <t>08061-290</t>
  </si>
  <si>
    <t>08061-020</t>
  </si>
  <si>
    <t>08160-580</t>
  </si>
  <si>
    <t>08142-230</t>
  </si>
  <si>
    <t>08161-310</t>
  </si>
  <si>
    <t>08141-670</t>
  </si>
  <si>
    <t>08022-000</t>
  </si>
  <si>
    <t>08081-330</t>
  </si>
  <si>
    <t>08142-185</t>
  </si>
  <si>
    <t>08150-190</t>
  </si>
  <si>
    <t>08130-090</t>
  </si>
  <si>
    <t>08072-012</t>
  </si>
  <si>
    <t>08081-370</t>
  </si>
  <si>
    <t>03812-110</t>
  </si>
  <si>
    <t>08021-090</t>
  </si>
  <si>
    <t>JARDIM CAROLINA</t>
  </si>
  <si>
    <t>JARDIM DAS OLIVEIRAS</t>
  </si>
  <si>
    <t>VILA CURUÇA</t>
  </si>
  <si>
    <t>PARQUE SANTA AMÉLIA</t>
  </si>
  <si>
    <t>LIMOEIRO</t>
  </si>
  <si>
    <t>JARDIM HELENA</t>
  </si>
  <si>
    <t>VILA AIMORÉ</t>
  </si>
  <si>
    <t>JARDIM ROBRÚ</t>
  </si>
  <si>
    <t>JARDIM CAMPOS</t>
  </si>
  <si>
    <t>JARDIM EVA</t>
  </si>
  <si>
    <t>JARDIM MAIA</t>
  </si>
  <si>
    <t>JARDIM MILIÚNAS</t>
  </si>
  <si>
    <t>JARDIM RUTH</t>
  </si>
  <si>
    <t>JARDIM SILVA TELLES</t>
  </si>
  <si>
    <t>JARDIM ROMANO</t>
  </si>
  <si>
    <t>VILA NOCA CURUÇA</t>
  </si>
  <si>
    <t>JARDIM ELZA</t>
  </si>
  <si>
    <t>JARDIM BARTIRA</t>
  </si>
  <si>
    <t>PARQUE SANTA RITA</t>
  </si>
  <si>
    <t>JARDIM SÃO CARLOS</t>
  </si>
  <si>
    <t>VILA SEABRA</t>
  </si>
  <si>
    <t>VILA SANTA INES</t>
  </si>
  <si>
    <t>VILA JACUÍ</t>
  </si>
  <si>
    <t>Chacara Dona Olivia</t>
  </si>
  <si>
    <t>JARDIM CÉLIA</t>
  </si>
  <si>
    <t>JARDIM MIRAGAIA - VILA CURUÇA</t>
  </si>
  <si>
    <t>JARDIM PLANALTO</t>
  </si>
  <si>
    <t>VILA ITAIM</t>
  </si>
  <si>
    <t>PARQUE CRUZEIRO DO SUL</t>
  </si>
  <si>
    <t>PARQUE DOM JOAO NERY</t>
  </si>
  <si>
    <t>VILA NOVA CURUÇA</t>
  </si>
  <si>
    <t>ITAIM PAULISTA</t>
  </si>
  <si>
    <t>CIDADE KEMEL</t>
  </si>
  <si>
    <t>JARDIM PEDRO JOSE NUNES</t>
  </si>
  <si>
    <t>VILA AMERICANA</t>
  </si>
  <si>
    <t>JARDIM MIRAGAIA</t>
  </si>
  <si>
    <t>JARDIM SÃO VICENTE</t>
  </si>
  <si>
    <t>JARDIM SANTANA</t>
  </si>
  <si>
    <t>PARQUE PAULISTANO</t>
  </si>
  <si>
    <t>LOMOEIRO</t>
  </si>
  <si>
    <t>JARDIM CAMARGO NOVO</t>
  </si>
  <si>
    <t>itaim Paulista</t>
  </si>
  <si>
    <t>Jd. Camargo Velho</t>
  </si>
  <si>
    <t>VILA SÃO SILVESTRE</t>
  </si>
  <si>
    <t>JARDIM DAS CAMÉLIAS</t>
  </si>
  <si>
    <t>VILA DANUBIO AZUL</t>
  </si>
  <si>
    <t>JARDIM NÉLIA</t>
  </si>
  <si>
    <t>VILA NOVA UNIÃO</t>
  </si>
  <si>
    <t>VILA NOVA CURUÇá</t>
  </si>
  <si>
    <t>Jardim São Luís (Zona Leste)</t>
  </si>
  <si>
    <t>Jardim São Luís (Zona Sul)</t>
  </si>
  <si>
    <t>Jardim Sônia Regina</t>
  </si>
  <si>
    <t>PARQUE Sônia</t>
  </si>
  <si>
    <t>Av. Prof. Francisco Morato, 5300 - Vila Sônia</t>
  </si>
  <si>
    <t>Vila Progresso (Zona Leste)</t>
  </si>
  <si>
    <t>08245-160</t>
  </si>
  <si>
    <t>Parque do Engenho</t>
  </si>
  <si>
    <t>Parque Bologne</t>
  </si>
  <si>
    <t>EMEI Parque COCAIA II</t>
  </si>
  <si>
    <t>Parque Tietê</t>
  </si>
  <si>
    <t>ParquePeruche</t>
  </si>
  <si>
    <t>Parque Monteiro Soares</t>
  </si>
  <si>
    <t>Parque Pedroso</t>
  </si>
  <si>
    <t>Av. Pinheirinho d'água, 269 - Parque Panamericano</t>
  </si>
  <si>
    <t>Parque Panamericano</t>
  </si>
  <si>
    <t>CEU Parque ANHANGUERA</t>
  </si>
  <si>
    <t>EMEI Parque DAS NACOES I</t>
  </si>
  <si>
    <t>Parque BOA ESPERANÇA</t>
  </si>
  <si>
    <t>Parque COLONIAL</t>
  </si>
  <si>
    <t>Parque SANTA MADALENA</t>
  </si>
  <si>
    <t>Parque SÃO RAFAEL</t>
  </si>
  <si>
    <t>Parque DOS BANCARIOS</t>
  </si>
  <si>
    <t>Parque STA MADALENA</t>
  </si>
  <si>
    <t>Parque DAS FLORES</t>
  </si>
  <si>
    <t>UBS PARQUE ARARIBA E CEO Parque ARARIBA</t>
  </si>
  <si>
    <t>04851-713</t>
  </si>
  <si>
    <t>Jardim Vila Carrão</t>
  </si>
  <si>
    <t>Jardim Samara (Zona Sul)</t>
  </si>
  <si>
    <t>Parque Santo Antônio (Zona Sul)</t>
  </si>
  <si>
    <t>Parque Santo Antônio (Zona Leste)</t>
  </si>
  <si>
    <t>Vila Santa Lúcia (Zona Sul)</t>
  </si>
  <si>
    <t>04937-010</t>
  </si>
  <si>
    <t>05830-220</t>
  </si>
  <si>
    <t>Jardim Macedônia</t>
  </si>
  <si>
    <t>Parque Independência</t>
  </si>
  <si>
    <t>Jardim Coimbra (Zona Leste)</t>
  </si>
  <si>
    <t>Jardim Coimbra (Zona Sul)</t>
  </si>
  <si>
    <t>02911-035</t>
  </si>
  <si>
    <t>Colônia (Zona Leste)</t>
  </si>
  <si>
    <t>GAF (Oficina)</t>
  </si>
  <si>
    <t>DCS-NO</t>
  </si>
  <si>
    <t>EVT Caio Gracco</t>
  </si>
  <si>
    <t>CEMOB / PAT Carrão</t>
  </si>
  <si>
    <t>GET-SE / DCS-3</t>
  </si>
  <si>
    <t>PAT Leopoldina</t>
  </si>
  <si>
    <t>GTE Estaiadinha e Pat Estaiadinha</t>
  </si>
  <si>
    <t>Bela Cintra</t>
  </si>
  <si>
    <t>GET-SU</t>
  </si>
  <si>
    <t>PAT Pedra Azul</t>
  </si>
  <si>
    <t>Pátio Alberto Lion</t>
  </si>
  <si>
    <t>PAC TORRE</t>
  </si>
  <si>
    <t>CEMITERIO CONSOLAÇÃO</t>
  </si>
  <si>
    <t>CEMITERIO SÃO LUIZ</t>
  </si>
  <si>
    <t>POLO VILA GUILHERME</t>
  </si>
  <si>
    <t>CENTRAL VIADUTO DONA PAULINA</t>
  </si>
  <si>
    <t>Casa de Cultura São Rafael</t>
  </si>
  <si>
    <t>CENTRO CULTURAL DA DIVERSIDADE</t>
  </si>
  <si>
    <t>CENTRO CULTURAL DA JUVENTUDE</t>
  </si>
  <si>
    <t>CENTRO CULTURAL DA PENHA</t>
  </si>
  <si>
    <t>CENTRO CULTURAL GRAJAÚ</t>
  </si>
  <si>
    <t>CENTRO CULTURAL SANTO AMARO</t>
  </si>
  <si>
    <t>CENTRO CULTURAL VILA FORMOSA</t>
  </si>
  <si>
    <t>CENTRO DE CULTURAS NEGRAS</t>
  </si>
  <si>
    <t>CENTRO DE FORMAÇÃO CIDADE TIRADENTES</t>
  </si>
  <si>
    <t>CENTRO DE REFERÊNCIA DA DANÇA</t>
  </si>
  <si>
    <t>TEATRO ALFREDO MESQUITA</t>
  </si>
  <si>
    <t>TEATRO CACILDA BECKER</t>
  </si>
  <si>
    <t>TEATRO FLÁVIO IMPÉRIO</t>
  </si>
  <si>
    <t>TEATRO JOÃO CAETANO</t>
  </si>
  <si>
    <t>TEATRO PAULO EIRÓ</t>
  </si>
  <si>
    <t>CONSELHO TUTELAR RIO PEQUENO</t>
  </si>
  <si>
    <t>Coordenação da Pessoa Idosa no Polo Cultural a 3ª Idade</t>
  </si>
  <si>
    <t>CEU Guarapiranga</t>
  </si>
  <si>
    <t>EMEF OLAVO FONTOURA</t>
  </si>
  <si>
    <t>EMEF Carlos Chagas</t>
  </si>
  <si>
    <t>EMEF Eduardo Prado</t>
  </si>
  <si>
    <t>EMEF Guimarães Rosa</t>
  </si>
  <si>
    <t>EMEF Joao Naoki Sumita</t>
  </si>
  <si>
    <t>EMEF Kennefy, Presidente</t>
  </si>
  <si>
    <t>EMEF Vicentina Ribeiro</t>
  </si>
  <si>
    <t>EMEI Conjunto Hab. Goiti</t>
  </si>
  <si>
    <t>EMEI Ernani Silva Bruno</t>
  </si>
  <si>
    <t>EMEI Florinda RobertoQ. Castro</t>
  </si>
  <si>
    <t>EMEI Maria Helena B. Martins, Profª</t>
  </si>
  <si>
    <t>EMEI Vila Verde</t>
  </si>
  <si>
    <t>EMEI Parque Savoy City</t>
  </si>
  <si>
    <t>CEU Azul da Cor do mar</t>
  </si>
  <si>
    <t>CEU Formosa</t>
  </si>
  <si>
    <t>EMEF AYRES MARTINS TORRES</t>
  </si>
  <si>
    <t>CEU JAGUARE - HENRIQUE GAMBA, PROF</t>
  </si>
  <si>
    <t>EMEF SETE PRAIAS</t>
  </si>
  <si>
    <t>ABAST ADM</t>
  </si>
  <si>
    <t>ABAST ADM COMPLEXO</t>
  </si>
  <si>
    <t>NASCENTES DO RIBEIRÃO COLÔNIA</t>
  </si>
  <si>
    <t>UMAPAZ Coord. de Ed. Ambiental e Cultura de Paz</t>
  </si>
  <si>
    <t>Alameda Rodrigo de Brum nº 1989</t>
  </si>
  <si>
    <t>Av. Francisco de Paula Quintanilha Ribeiro nº 860</t>
  </si>
  <si>
    <t>Estrada de Itapecerica nº 1661</t>
  </si>
  <si>
    <t>Av. Marquês de São Vicente, 2154</t>
  </si>
  <si>
    <t>R. Nicolas Boer, 450</t>
  </si>
  <si>
    <t>R. Vilela, 572</t>
  </si>
  <si>
    <t>Av. Imperatriz Leopoldina, 928</t>
  </si>
  <si>
    <t>Av. Presidente Castelo Branco, 10528</t>
  </si>
  <si>
    <t>R. Bela Cintra, 385</t>
  </si>
  <si>
    <t>R. Dona Brígida, 721</t>
  </si>
  <si>
    <t>R. Pedra Azul, 76</t>
  </si>
  <si>
    <t>R. Barão de Itapetininga, 18</t>
  </si>
  <si>
    <t>R. Leopoldo Miguez, s/n</t>
  </si>
  <si>
    <t>R. Sumidouro, 740</t>
  </si>
  <si>
    <t>R. Sumidouro, 546</t>
  </si>
  <si>
    <t>Av. Guido Caloi, 100</t>
  </si>
  <si>
    <t>Av. Bandeirantes, 50</t>
  </si>
  <si>
    <t>R. Eng. Oscar Americano, 11</t>
  </si>
  <si>
    <t>R. Laguna, 1170</t>
  </si>
  <si>
    <t>R. Francisco José Sales, 85</t>
  </si>
  <si>
    <t>Av. do Rio Bonito, 2148</t>
  </si>
  <si>
    <t>R. Inácio Monteiro, 6900, Conj. Hab. Sitio Conceicao</t>
  </si>
  <si>
    <t>Av. dos Metalúrgicos, 1945</t>
  </si>
  <si>
    <t>R. Faustolo, 1720</t>
  </si>
  <si>
    <t>R. Pedro Madureira, 627</t>
  </si>
  <si>
    <t>Viaduto do Chá, 15</t>
  </si>
  <si>
    <t>Av. Tancredo Neves, 1265</t>
  </si>
  <si>
    <t>Av.Inácio Dias da Silva, s/n</t>
  </si>
  <si>
    <t>Largo da Matriz, 215</t>
  </si>
  <si>
    <t>Av. Dep. Emílio Carlos, 3641</t>
  </si>
  <si>
    <t>Largo do Rosário, 20</t>
  </si>
  <si>
    <t>Av. João Dias, 822</t>
  </si>
  <si>
    <t>Av. Renata, 163</t>
  </si>
  <si>
    <t>R. Arsênio Tavolieri, 45</t>
  </si>
  <si>
    <t>R. Inácio Monteiro, 6900</t>
  </si>
  <si>
    <t>Baixos do Viaduto do Chá s/n</t>
  </si>
  <si>
    <t>Av. Santos Dumont, 1770</t>
  </si>
  <si>
    <t>Av. Paes de Barros, 955</t>
  </si>
  <si>
    <t>R. Tito, 295</t>
  </si>
  <si>
    <t>Av. Adolfo Pinheiro, 765</t>
  </si>
  <si>
    <t>Av. Rio Branco, 252</t>
  </si>
  <si>
    <t>Av. Interlagos, 6122</t>
  </si>
  <si>
    <t>R. Borges Lagoa, 1230</t>
  </si>
  <si>
    <t>R. Dr Diogo de Faria, 1247</t>
  </si>
  <si>
    <t>R. Pedro de Toledo, 1082</t>
  </si>
  <si>
    <t>R. Estado de Israel, 509</t>
  </si>
  <si>
    <t>R. Estado de Israel, 200</t>
  </si>
  <si>
    <t>Av. Angélica, 2606</t>
  </si>
  <si>
    <t>R. Casimiro de Abreu, 290</t>
  </si>
  <si>
    <t>R. Buri, 35</t>
  </si>
  <si>
    <t>Av. João Caiaffa, 140</t>
  </si>
  <si>
    <t>Av. Engº Heitor Anotnio Eiras Garcia, 5985</t>
  </si>
  <si>
    <t>Av. Benedito de Lima, 407</t>
  </si>
  <si>
    <t>Av. João Caiaffa, 90</t>
  </si>
  <si>
    <t>Av. Padre Tiago Alberione, 150</t>
  </si>
  <si>
    <t>Av. Rebouças, 2679</t>
  </si>
  <si>
    <t>Av. Benedito de LIma, 405</t>
  </si>
  <si>
    <t>Av. Engenheiro Antonio Eiras Garcia, 1870</t>
  </si>
  <si>
    <t>Travessa Waldemar Cordeiro, 101</t>
  </si>
  <si>
    <t>R. Melchior Giola, 296</t>
  </si>
  <si>
    <t>Trav. Magonde x Trav. Alcato, s/n</t>
  </si>
  <si>
    <t>Av. Dom Rodrigo Sanches, 650</t>
  </si>
  <si>
    <t>R. POÇO DE PEDRA,177</t>
  </si>
  <si>
    <t>R. Ângelo Francisco, 111</t>
  </si>
  <si>
    <t>Tv. Setembro de 1983, 198</t>
  </si>
  <si>
    <t>Estrada da Baronesa, 120</t>
  </si>
  <si>
    <t>Av. Rio bonito, 2330</t>
  </si>
  <si>
    <t>Estrada João Lang, 153</t>
  </si>
  <si>
    <t>Av. Inácio da Cunha Leme, 205</t>
  </si>
  <si>
    <t>R. Aparecida D'oeste, 145</t>
  </si>
  <si>
    <t>R. Antônio Bernal, 72</t>
  </si>
  <si>
    <t>R. Léo Ribeiro de Moraes, 66</t>
  </si>
  <si>
    <t>R. Brazelisa Alves de Carvalho, 500</t>
  </si>
  <si>
    <t>R. dos Pioneiros, 26, COHAB</t>
  </si>
  <si>
    <t>R. Calixto de Almeida, 442</t>
  </si>
  <si>
    <t>R. Antonio Genelle, 175</t>
  </si>
  <si>
    <t>R. Afonso Lopes Vieira, 57</t>
  </si>
  <si>
    <t>R. Crisólia, 526</t>
  </si>
  <si>
    <t>R. Ibiraiaras, 200</t>
  </si>
  <si>
    <t>R. Pe. Feliciano Domingues, 180</t>
  </si>
  <si>
    <t>R. Dr. Mário Sanctis, 58</t>
  </si>
  <si>
    <t>R. Euvaldo Augusto Freire, 50</t>
  </si>
  <si>
    <t>R. Oscar de Moura Lacerda, 200</t>
  </si>
  <si>
    <t>R. Domingos Vegas, 500</t>
  </si>
  <si>
    <t>R. Luiz José Junqueira Freire, 571</t>
  </si>
  <si>
    <t>R. Quartim Barbosa, 40</t>
  </si>
  <si>
    <t>Pr. Do Centenário, 70</t>
  </si>
  <si>
    <t>R. Santana do Araçuau,185</t>
  </si>
  <si>
    <t>R. Gregorio Pomar,12A</t>
  </si>
  <si>
    <t>R. Otelo Zeloni, 60</t>
  </si>
  <si>
    <t>Av. Felix Alves Pereira,9</t>
  </si>
  <si>
    <t>Av. Inajar de Souza,6955</t>
  </si>
  <si>
    <t>R. Romulo Naldi, 117</t>
  </si>
  <si>
    <t>R. Ibiraiaras, 19</t>
  </si>
  <si>
    <t>R. Pedro Pomar, 74</t>
  </si>
  <si>
    <t>R. Antônio Joaquim da Silva,10</t>
  </si>
  <si>
    <t>R. Sta. Eudoxia, 800</t>
  </si>
  <si>
    <t>R. Armando Coelho Silva, 911</t>
  </si>
  <si>
    <t>Av. João Paulo I,1347</t>
  </si>
  <si>
    <t>R. Euvaldo Augusto Freire, 02</t>
  </si>
  <si>
    <t>R. Prof. José Soares de Mello,64</t>
  </si>
  <si>
    <t>R. José da Costa Gavião,140</t>
  </si>
  <si>
    <t>R. Bonifácio Cubas, 356</t>
  </si>
  <si>
    <t>R. Solar, 303 COHAB</t>
  </si>
  <si>
    <t>R. Bartolomeu Laurenti, 205</t>
  </si>
  <si>
    <t>R. Sta. Angela, 51</t>
  </si>
  <si>
    <t>Av. Prof. Celestino Bourroul, 358</t>
  </si>
  <si>
    <t>R. Porteira do Pinhal, 206</t>
  </si>
  <si>
    <t>R. Jeronimo Souto Maior, 300</t>
  </si>
  <si>
    <t>R. Fleury Silveira, 295</t>
  </si>
  <si>
    <t>R. Baltazar Abadal, 23</t>
  </si>
  <si>
    <t>R. Daniel Cerri, 1549</t>
  </si>
  <si>
    <t>R. Marcelino de José Freitas, 619</t>
  </si>
  <si>
    <t>R. Zilda, 193</t>
  </si>
  <si>
    <t>R. Manoel Inácio Alvarenga, 50</t>
  </si>
  <si>
    <t>R. Francisco Augusto Lopes, 223</t>
  </si>
  <si>
    <t>R. Xavier Silva Ferrão, 317</t>
  </si>
  <si>
    <t>R. Agenor Alves Meira, 285</t>
  </si>
  <si>
    <t>R. Rômulo Naldi, 147</t>
  </si>
  <si>
    <t>R. Santa Angela, 50</t>
  </si>
  <si>
    <t>R. Rafael Alves, 295</t>
  </si>
  <si>
    <t>Av. Penha Brasil, 139</t>
  </si>
  <si>
    <t>R. Armando Coelho Silva, 859</t>
  </si>
  <si>
    <t>R. José Siqueira Brito, 123</t>
  </si>
  <si>
    <t>Av. Dep. Emilio Carlos, 3871</t>
  </si>
  <si>
    <t>R. Manoel Dias do Campo, 464</t>
  </si>
  <si>
    <t>R. Santana do Arucuai, 190</t>
  </si>
  <si>
    <t>R. Alberto Andaló, 36</t>
  </si>
  <si>
    <t>R. Ibiraiaras, 400</t>
  </si>
  <si>
    <t>R. Pedro Pomar, s/n°</t>
  </si>
  <si>
    <t>R. Ribeiro Junqueira, 259</t>
  </si>
  <si>
    <t>R. Arauazinho, 100</t>
  </si>
  <si>
    <t>R. Pérsio de Souza Queiroz Filho, 155</t>
  </si>
  <si>
    <t>R. Jornalista Octavio Ribeiro Pena Branca, 20</t>
  </si>
  <si>
    <t>R. Enéias Luís Carlos Barbanti, 660</t>
  </si>
  <si>
    <t>R. Camilo Peçanha, 10</t>
  </si>
  <si>
    <t>R. Brazelisa Alves de Carvalho, 356</t>
  </si>
  <si>
    <t>R. Vicente Jorge, 100</t>
  </si>
  <si>
    <t>R. Tomaz R. Jordão, 259</t>
  </si>
  <si>
    <t>Av. Inajar de Souza, 6975</t>
  </si>
  <si>
    <t>R. Nair Ramos Schuring, 2515</t>
  </si>
  <si>
    <t>R. Antonio Domingues Freitas, 147</t>
  </si>
  <si>
    <t>R. Joaquina Mª dos Santos, 177</t>
  </si>
  <si>
    <t>Av. Guilherme de Almeida, 110</t>
  </si>
  <si>
    <t>R. Antonio da França e Horta, 35</t>
  </si>
  <si>
    <t>Av. Felix Alves Pereira,73</t>
  </si>
  <si>
    <t>R. Jitauna, 30</t>
  </si>
  <si>
    <t>R. Agapito Maluf, 58</t>
  </si>
  <si>
    <t>R. João dos Reis, 4</t>
  </si>
  <si>
    <t>Av. N. Sra. de Guadalupe 212</t>
  </si>
  <si>
    <t>Av. Afonso de S. de Souza, 2051</t>
  </si>
  <si>
    <t>R. Visc. do Uruguai, 380</t>
  </si>
  <si>
    <t>R. Padre José Viêira de Matos, 44</t>
  </si>
  <si>
    <t>R. Alvinópolis, 1360</t>
  </si>
  <si>
    <t>Cipó do Meio</t>
  </si>
  <si>
    <t>Jardim Susana</t>
  </si>
  <si>
    <t>Conj. Hab. Brg. Faria Lima</t>
  </si>
  <si>
    <t>Parque Grajaú</t>
  </si>
  <si>
    <t>Jardim Reimberg</t>
  </si>
  <si>
    <t>Jardim Sao Benedito</t>
  </si>
  <si>
    <t>Jardim Somara</t>
  </si>
  <si>
    <t>Jardim Myrna</t>
  </si>
  <si>
    <t>Jardim Angelina</t>
  </si>
  <si>
    <t>Jardim São Bernardo</t>
  </si>
  <si>
    <t>Jardim Marilda</t>
  </si>
  <si>
    <t>Jardim Colonial</t>
  </si>
  <si>
    <t>Parque Alto do Rio Bonito</t>
  </si>
  <si>
    <t>Parque Cocaia</t>
  </si>
  <si>
    <t>Jardim Campinas</t>
  </si>
  <si>
    <t>Jardim Ana Lucia</t>
  </si>
  <si>
    <t>Jardim Maria Rita</t>
  </si>
  <si>
    <t>Cantinho do Céu</t>
  </si>
  <si>
    <t>Jardim Belcito</t>
  </si>
  <si>
    <t>Vila Rubi</t>
  </si>
  <si>
    <t>Vila da Paz</t>
  </si>
  <si>
    <t>Jardim Edith</t>
  </si>
  <si>
    <t>Chacara Santo Hubertus</t>
  </si>
  <si>
    <t>Parque Res. Cocaia</t>
  </si>
  <si>
    <t>Vila Socorro</t>
  </si>
  <si>
    <t>Jordanópolis</t>
  </si>
  <si>
    <t>Jardim Lucélia</t>
  </si>
  <si>
    <t>Jardim Sipramar</t>
  </si>
  <si>
    <t>Jd N Parelheiros</t>
  </si>
  <si>
    <t>Jardim Bonito</t>
  </si>
  <si>
    <t>Jardim Floresta</t>
  </si>
  <si>
    <t>Jardim Guanhembu</t>
  </si>
  <si>
    <t>Parque America</t>
  </si>
  <si>
    <t>Jardim das Imbuias</t>
  </si>
  <si>
    <t>Jardim Kioto</t>
  </si>
  <si>
    <t>Jardim Noronha</t>
  </si>
  <si>
    <t>Parque Maria Fernandes</t>
  </si>
  <si>
    <t>Jardim Icarai</t>
  </si>
  <si>
    <t>Jardim Santa Fe (Zona Sul)</t>
  </si>
  <si>
    <t>Granja Nossa Sra. Aparecida</t>
  </si>
  <si>
    <t>Jardim Guanabara</t>
  </si>
  <si>
    <t>Vila Santa Maria</t>
  </si>
  <si>
    <t>Vila Nascente</t>
  </si>
  <si>
    <t>Jardim IV Centenário - Interlagos</t>
  </si>
  <si>
    <t>jardim Três Corações</t>
  </si>
  <si>
    <t>Jardim Regis</t>
  </si>
  <si>
    <t>Jardim Beatriz</t>
  </si>
  <si>
    <t>Vila Friburgo</t>
  </si>
  <si>
    <t>Jardim Eliana</t>
  </si>
  <si>
    <t>Parque Grajau</t>
  </si>
  <si>
    <t>Jardim José Bonifacio</t>
  </si>
  <si>
    <t>Vila Manchester</t>
  </si>
  <si>
    <t>Parque Maria Luisa</t>
  </si>
  <si>
    <t>Jardim Gleba do Pessego</t>
  </si>
  <si>
    <t>Parque Maria Luiza</t>
  </si>
  <si>
    <t>Vila Antonieta</t>
  </si>
  <si>
    <t>Vila santa teresinha</t>
  </si>
  <si>
    <t>JARDIM SANTO ALBERTO</t>
  </si>
  <si>
    <t>JARDIM CAMARGO VELHO</t>
  </si>
  <si>
    <t>Vila Mara -</t>
  </si>
  <si>
    <t>Pque Cruzeiro do Sul</t>
  </si>
  <si>
    <t>itaim paulista -</t>
  </si>
  <si>
    <t>JD. SILVA TELES</t>
  </si>
  <si>
    <t>Jardim helena</t>
  </si>
  <si>
    <t>JARDIM BANDEIRANTES</t>
  </si>
  <si>
    <t>Vila Jacui</t>
  </si>
  <si>
    <t>05305-001</t>
  </si>
  <si>
    <t>05778-150</t>
  </si>
  <si>
    <t>05712-040</t>
  </si>
  <si>
    <t>05775-200</t>
  </si>
  <si>
    <t>04961-150</t>
  </si>
  <si>
    <t>04931-060</t>
  </si>
  <si>
    <t>05886-410</t>
  </si>
  <si>
    <t>05888-050</t>
  </si>
  <si>
    <t>04911-030</t>
  </si>
  <si>
    <t>04940-140</t>
  </si>
  <si>
    <t>05857-370</t>
  </si>
  <si>
    <t>05783-040</t>
  </si>
  <si>
    <t>04937-080</t>
  </si>
  <si>
    <t>05819-060</t>
  </si>
  <si>
    <t>05845-230</t>
  </si>
  <si>
    <t>05820-230</t>
  </si>
  <si>
    <t>05796-090</t>
  </si>
  <si>
    <t>05862-180</t>
  </si>
  <si>
    <t>05850-120</t>
  </si>
  <si>
    <t>05791-220</t>
  </si>
  <si>
    <t>04918-230</t>
  </si>
  <si>
    <t>04941-050</t>
  </si>
  <si>
    <t>04915-030</t>
  </si>
  <si>
    <t>05821-140</t>
  </si>
  <si>
    <t>05868-040</t>
  </si>
  <si>
    <t>05664-015</t>
  </si>
  <si>
    <t>05706-300</t>
  </si>
  <si>
    <t>05814-100</t>
  </si>
  <si>
    <t>04943-120</t>
  </si>
  <si>
    <t>05887-510</t>
  </si>
  <si>
    <t>04917-030</t>
  </si>
  <si>
    <t>04961-240</t>
  </si>
  <si>
    <t>05868-670</t>
  </si>
  <si>
    <t>05790-210</t>
  </si>
  <si>
    <t>05789-000</t>
  </si>
  <si>
    <t>05856-020</t>
  </si>
  <si>
    <t>05867-380</t>
  </si>
  <si>
    <t>05841-160</t>
  </si>
  <si>
    <t>04941-175</t>
  </si>
  <si>
    <t>04773-140</t>
  </si>
  <si>
    <t>04803-050</t>
  </si>
  <si>
    <t>04895-020</t>
  </si>
  <si>
    <t>04895-070</t>
  </si>
  <si>
    <t>04784-145</t>
  </si>
  <si>
    <t>04840-280</t>
  </si>
  <si>
    <t>04842-470</t>
  </si>
  <si>
    <t>04810-030</t>
  </si>
  <si>
    <t>04845-250</t>
  </si>
  <si>
    <t>04813-060</t>
  </si>
  <si>
    <t>04845-000</t>
  </si>
  <si>
    <t>04856-080</t>
  </si>
  <si>
    <t>04829-500</t>
  </si>
  <si>
    <t>04890-090</t>
  </si>
  <si>
    <t>04892-100</t>
  </si>
  <si>
    <t>04844-590</t>
  </si>
  <si>
    <t>04837-030</t>
  </si>
  <si>
    <t>04857-380</t>
  </si>
  <si>
    <t>04821-150</t>
  </si>
  <si>
    <t>04823-240</t>
  </si>
  <si>
    <t>04822-140</t>
  </si>
  <si>
    <t>04850-080</t>
  </si>
  <si>
    <t>04842-040</t>
  </si>
  <si>
    <t>04858-030</t>
  </si>
  <si>
    <t>04773-010</t>
  </si>
  <si>
    <t>04812-010</t>
  </si>
  <si>
    <t>04814-100</t>
  </si>
  <si>
    <t>04849-503</t>
  </si>
  <si>
    <t>04855-257</t>
  </si>
  <si>
    <t>04823-090</t>
  </si>
  <si>
    <t>04777-020</t>
  </si>
  <si>
    <t>04813-240</t>
  </si>
  <si>
    <t>04850-240</t>
  </si>
  <si>
    <t>04870-500</t>
  </si>
  <si>
    <t>04849-032</t>
  </si>
  <si>
    <t>04760-010</t>
  </si>
  <si>
    <t>04773-170</t>
  </si>
  <si>
    <t>04880-080</t>
  </si>
  <si>
    <t>04845-200</t>
  </si>
  <si>
    <t>04865-010</t>
  </si>
  <si>
    <t>04852-040</t>
  </si>
  <si>
    <t>04852-202</t>
  </si>
  <si>
    <t>04890-410</t>
  </si>
  <si>
    <t>04844-550</t>
  </si>
  <si>
    <t>04851-340</t>
  </si>
  <si>
    <t>04883-240</t>
  </si>
  <si>
    <t>04829-090</t>
  </si>
  <si>
    <t>04890-210</t>
  </si>
  <si>
    <t>04858-580</t>
  </si>
  <si>
    <t>04855-340</t>
  </si>
  <si>
    <t>04836-110</t>
  </si>
  <si>
    <t>04814-720</t>
  </si>
  <si>
    <t>04850-140</t>
  </si>
  <si>
    <t>04840-220</t>
  </si>
  <si>
    <t>04815-120</t>
  </si>
  <si>
    <t>04896-160</t>
  </si>
  <si>
    <t>04863-155</t>
  </si>
  <si>
    <t>04782-040</t>
  </si>
  <si>
    <t>04822-160</t>
  </si>
  <si>
    <t>04829-220</t>
  </si>
  <si>
    <t>04832-100</t>
  </si>
  <si>
    <t>04853-040</t>
  </si>
  <si>
    <t>04858-455</t>
  </si>
  <si>
    <t>04827-250</t>
  </si>
  <si>
    <t>04837-210</t>
  </si>
  <si>
    <t>04766-050</t>
  </si>
  <si>
    <t>04859-100</t>
  </si>
  <si>
    <t>04860-110</t>
  </si>
  <si>
    <t>04858-140</t>
  </si>
  <si>
    <t>04860-320</t>
  </si>
  <si>
    <t>04809-240</t>
  </si>
  <si>
    <t>04846-550</t>
  </si>
  <si>
    <t>04840-460</t>
  </si>
  <si>
    <t>04816-090</t>
  </si>
  <si>
    <t>04850-190</t>
  </si>
  <si>
    <t>04855-280</t>
  </si>
  <si>
    <t>04811-120</t>
  </si>
  <si>
    <t>04810-140</t>
  </si>
  <si>
    <t>04835-250</t>
  </si>
  <si>
    <t>04836-120</t>
  </si>
  <si>
    <t>04812-170</t>
  </si>
  <si>
    <t>04782-080</t>
  </si>
  <si>
    <t>04884-390</t>
  </si>
  <si>
    <t>04851-000</t>
  </si>
  <si>
    <t>04843-590</t>
  </si>
  <si>
    <t>04895-280</t>
  </si>
  <si>
    <t>04896-360</t>
  </si>
  <si>
    <t>04232-000</t>
  </si>
  <si>
    <t>04236-190</t>
  </si>
  <si>
    <t>04236-100</t>
  </si>
  <si>
    <t>04230-045</t>
  </si>
  <si>
    <t>04256-215</t>
  </si>
  <si>
    <t>04293-000</t>
  </si>
  <si>
    <t>04194-261</t>
  </si>
  <si>
    <t>03245-060</t>
  </si>
  <si>
    <t>04253-000</t>
  </si>
  <si>
    <t>04195-060</t>
  </si>
  <si>
    <t>04109-010</t>
  </si>
  <si>
    <t>01536-000</t>
  </si>
  <si>
    <t>01321-010</t>
  </si>
  <si>
    <t>01303-030</t>
  </si>
  <si>
    <t>01132-010</t>
  </si>
  <si>
    <t>04134-021</t>
  </si>
  <si>
    <t>04176-130</t>
  </si>
  <si>
    <t>04205-050</t>
  </si>
  <si>
    <t>04076-012</t>
  </si>
  <si>
    <t>04523-016</t>
  </si>
  <si>
    <t>04088-000</t>
  </si>
  <si>
    <t>04139-010</t>
  </si>
  <si>
    <t>03284-080</t>
  </si>
  <si>
    <t>04290-090</t>
  </si>
  <si>
    <t>04294-030</t>
  </si>
  <si>
    <t>04191-140</t>
  </si>
  <si>
    <t>04184-065</t>
  </si>
  <si>
    <t>04186-100</t>
  </si>
  <si>
    <t>04245-000</t>
  </si>
  <si>
    <t>04285-041</t>
  </si>
  <si>
    <t>04224-010</t>
  </si>
  <si>
    <t>04077-003</t>
  </si>
  <si>
    <t>04115-090</t>
  </si>
  <si>
    <t>04140-000</t>
  </si>
  <si>
    <t>03266-000</t>
  </si>
  <si>
    <t>03245-010</t>
  </si>
  <si>
    <t>03256-000</t>
  </si>
  <si>
    <t>01521-000</t>
  </si>
  <si>
    <t>04193-310</t>
  </si>
  <si>
    <t>08090-310</t>
  </si>
  <si>
    <t>0824-680</t>
  </si>
  <si>
    <t>08122-480</t>
  </si>
  <si>
    <t>04634-050</t>
  </si>
  <si>
    <t>01259-030</t>
  </si>
  <si>
    <t>05319-000</t>
  </si>
  <si>
    <t>05579-001</t>
  </si>
  <si>
    <t>05516-050</t>
  </si>
  <si>
    <t>05024-000</t>
  </si>
  <si>
    <t>01501-010</t>
  </si>
  <si>
    <t>08472-200</t>
  </si>
  <si>
    <t>Jardim Helena Guaianases</t>
  </si>
  <si>
    <t>Unidade de Bomba</t>
  </si>
  <si>
    <t>251 até 500 litros</t>
  </si>
  <si>
    <t>501 até 1.000 litros</t>
  </si>
  <si>
    <t>1.001 até 1.500 litros</t>
  </si>
  <si>
    <t>1.501 até 3.000 litros</t>
  </si>
  <si>
    <t>3.001 até 4.000 litros</t>
  </si>
  <si>
    <t>4.001 até 5.000 litros</t>
  </si>
  <si>
    <t>5.001 até 5.500 litros</t>
  </si>
  <si>
    <t>5.501 até 7.500 litros</t>
  </si>
  <si>
    <t>7.501 até 10.000 litros</t>
  </si>
  <si>
    <t>10.001 até 20.000 litros</t>
  </si>
  <si>
    <t>20.001 até 25.000 litros</t>
  </si>
  <si>
    <t>25.001 até 40.000 litros</t>
  </si>
  <si>
    <t>40.001 até 45.000 litros</t>
  </si>
  <si>
    <t>45.001 até 50.000 litros</t>
  </si>
  <si>
    <t>50.001 até 100.000 litros</t>
  </si>
  <si>
    <t>100.001 até 200.000 litros</t>
  </si>
  <si>
    <t>200.001 até 300.000 litros</t>
  </si>
  <si>
    <t>CEP</t>
  </si>
  <si>
    <t>Quant. estimada de reservatórios</t>
  </si>
  <si>
    <t>04315-050</t>
  </si>
  <si>
    <t>04173-150</t>
  </si>
  <si>
    <t>03244-090</t>
  </si>
  <si>
    <t>04161-060</t>
  </si>
  <si>
    <t>04202-010</t>
  </si>
  <si>
    <t>01541-040</t>
  </si>
  <si>
    <t>04040-033</t>
  </si>
  <si>
    <t>04193-060</t>
  </si>
  <si>
    <t>04187-200</t>
  </si>
  <si>
    <t>04191-290</t>
  </si>
  <si>
    <t>01327-000</t>
  </si>
  <si>
    <t>04240-110</t>
  </si>
  <si>
    <t>04177-070</t>
  </si>
  <si>
    <t>04134-000</t>
  </si>
  <si>
    <t>04075-000</t>
  </si>
  <si>
    <t>03106-010</t>
  </si>
  <si>
    <t>04257-020</t>
  </si>
  <si>
    <t>04163-010</t>
  </si>
  <si>
    <t>4177-380</t>
  </si>
  <si>
    <t>04181-050</t>
  </si>
  <si>
    <t>01514-020</t>
  </si>
  <si>
    <t>03280-110</t>
  </si>
  <si>
    <t>03215-010</t>
  </si>
  <si>
    <t>03286-000</t>
  </si>
  <si>
    <t>3152-150</t>
  </si>
  <si>
    <t>3147-020</t>
  </si>
  <si>
    <t>03143-050</t>
  </si>
  <si>
    <t>03256-040</t>
  </si>
  <si>
    <t>01518-080</t>
  </si>
  <si>
    <t>01244-001</t>
  </si>
  <si>
    <t>04290-080</t>
  </si>
  <si>
    <t>04261-140</t>
  </si>
  <si>
    <t>04005-030</t>
  </si>
  <si>
    <t>04221-000</t>
  </si>
  <si>
    <t>01045-000</t>
  </si>
  <si>
    <t>04231-004</t>
  </si>
  <si>
    <t>04184-000</t>
  </si>
  <si>
    <t>04195-040</t>
  </si>
  <si>
    <t>01138-040</t>
  </si>
  <si>
    <t>03239-000</t>
  </si>
  <si>
    <t xml:space="preserve">01129-000
</t>
  </si>
  <si>
    <t>CEU Casa Blanca</t>
  </si>
  <si>
    <t>Travessa Passareira, 200</t>
  </si>
  <si>
    <t>Av. Interlagos, 7350</t>
  </si>
  <si>
    <t>MIRAFLORES, 26</t>
  </si>
  <si>
    <t>VALTER RIBEIRO MARRANY, 23</t>
  </si>
  <si>
    <t>HENRY ARTHUR JONES, 88</t>
  </si>
  <si>
    <t>TEREZINHA PRADO DE OLIVEIRA, 52</t>
  </si>
  <si>
    <t>LUIZ THOMAZ JOAQUIM, 74</t>
  </si>
  <si>
    <t>José BONIFACIO FILHO, 301</t>
  </si>
  <si>
    <t>ANTONIO FELIPE FILHO, 35</t>
  </si>
  <si>
    <t>CARLOS ALBERTO BASTOS MACHADO, 65</t>
  </si>
  <si>
    <t>DOUTOR ARMANDO FAJARDO, 410</t>
  </si>
  <si>
    <t>IRUPANA, 99</t>
  </si>
  <si>
    <t>MARTIMCACHA, 15</t>
  </si>
  <si>
    <t>José FRANCISCO DE MORAIS, 377</t>
  </si>
  <si>
    <t>CORONEL ARLINDO DE OLIVEIRA, 136</t>
  </si>
  <si>
    <t>NIASI JORGE ABDO, 202</t>
  </si>
  <si>
    <t>TAVAREDE, 84</t>
  </si>
  <si>
    <t>JONATAS SERRANO, 621</t>
  </si>
  <si>
    <t>IPANEMA, 834</t>
  </si>
  <si>
    <t>LOURENCO CABREIRA, 1023</t>
  </si>
  <si>
    <t>INDOCHINA, 125</t>
  </si>
  <si>
    <t>JOSÉ PEDRO DE BORBA, 20</t>
  </si>
  <si>
    <t>DOMINGOS TARROSO, 101</t>
  </si>
  <si>
    <t>INTERLAGOS, 7350</t>
  </si>
  <si>
    <t>MUTAMBA NATAL, 13</t>
  </si>
  <si>
    <t>BENTO RODRIGUES BASTOS, 25</t>
  </si>
  <si>
    <t>ARMANDO SPOSITO, 225</t>
  </si>
  <si>
    <t>ACÂMBARO, 39</t>
  </si>
  <si>
    <t>FRANCESCO BARTOLOZZI, 1</t>
  </si>
  <si>
    <t>FRANCISCO MENDES, 238</t>
  </si>
  <si>
    <t>JÚLIA MAMEIA, 200</t>
  </si>
  <si>
    <t>HANS CHRISTIAN ANDERSEN, 67</t>
  </si>
  <si>
    <t>CONSTELACAO DO INDIO, 41</t>
  </si>
  <si>
    <t>DANIEL ALOMIA, 325</t>
  </si>
  <si>
    <t>CONSTELACAO DO ERIDANO, 24</t>
  </si>
  <si>
    <t>MARGUERITTE LONG, 41</t>
  </si>
  <si>
    <t>ANTÔNIO CALIXTO DA SILVA, 85</t>
  </si>
  <si>
    <t>DEPUTADO ADIB CHAMMAS, 140</t>
  </si>
  <si>
    <t>MANOEL VITORINO PEREIRA, 220</t>
  </si>
  <si>
    <t>SÃO JOSÉ DO RIO PRETO, 17</t>
  </si>
  <si>
    <t>RAIMUNDO LOPES, 115</t>
  </si>
  <si>
    <t>ALBA VALDEZ, 5</t>
  </si>
  <si>
    <t>GENERAL RENATO VARANDAS DE AZEVEDO, 377</t>
  </si>
  <si>
    <t>RUBENS MONTANARO DE BORBA, 862</t>
  </si>
  <si>
    <t>GEORGINA BOCCHIGLIERI, 55</t>
  </si>
  <si>
    <t>ANTONIO BORGES DA FONSECA, 15</t>
  </si>
  <si>
    <t>FRANCISCO DE CALDAS, 50</t>
  </si>
  <si>
    <t>ANTÔNIO BERNAL, 40</t>
  </si>
  <si>
    <t>ANTÔNIO MESQUITA PEREIRA, 78</t>
  </si>
  <si>
    <t>PELAGIA STARBULOV, 324</t>
  </si>
  <si>
    <t>CONDE DE LANCASTRE, 209</t>
  </si>
  <si>
    <t>BEIJAFLOR, 1</t>
  </si>
  <si>
    <t>IPEROXO, 82</t>
  </si>
  <si>
    <t>JOAO PAULO DA SILVA, 159</t>
  </si>
  <si>
    <t>NOVA DELHI, 560</t>
  </si>
  <si>
    <t>CAMPO DO ARAVIL, 290</t>
  </si>
  <si>
    <t>DOUTOR ARMANDO FAJARDO, 400</t>
  </si>
  <si>
    <t>DOS MARTINS, 32</t>
  </si>
  <si>
    <t>CANAL DE COCAIA, 1440</t>
  </si>
  <si>
    <t>JAIME SCHUNK BRANCO, 89</t>
  </si>
  <si>
    <t>MANOEL VITORINO PEREIRA, 93</t>
  </si>
  <si>
    <t>DEPUTADO ADIB CHAMMAS, 104</t>
  </si>
  <si>
    <t>ALBA VALDEZ, 101</t>
  </si>
  <si>
    <t>JOSÉ NICOLAU DE LIMA, 13</t>
  </si>
  <si>
    <t>CANAL DE COCAIA, 5000</t>
  </si>
  <si>
    <t>MAJOR JOSÉ LOPES, 284</t>
  </si>
  <si>
    <t>GENTIL SCHUNCK ROSCHEL, 101</t>
  </si>
  <si>
    <t>JOÃO AMOS COMENIUS, 797</t>
  </si>
  <si>
    <t>DANIEL ALOMIA, 310</t>
  </si>
  <si>
    <t>ANTONIO MARCONDES BOETA, 30</t>
  </si>
  <si>
    <t>GENTIL SCHUNCK ROSCHEL, 79</t>
  </si>
  <si>
    <t>SANTO ANTONIO DO CANTARO, 88</t>
  </si>
  <si>
    <t>CONSTELACAO DO ERIDANO, 200</t>
  </si>
  <si>
    <t>PROFESSOR FRANCISCO MARQUES OLIVEIRA JR, 318</t>
  </si>
  <si>
    <t>VENÂNCIO POLETTI, 181</t>
  </si>
  <si>
    <t>HENRY ARTHUR JONES, 10</t>
  </si>
  <si>
    <t>JOSÉ JÚLIO MENDES, 120</t>
  </si>
  <si>
    <t>DJALMA PESSOLATO, 57</t>
  </si>
  <si>
    <t>JAQUEIRA, 8</t>
  </si>
  <si>
    <t>R. Pe. Feliciano Domingues, 182</t>
  </si>
  <si>
    <t>FREDRERICO GUSTAVO DOS SANTOS, TENENTE AVIADOR</t>
  </si>
  <si>
    <t>R. Samona, 216</t>
  </si>
  <si>
    <t>R. Rio Fartura, 200 - Jardim São Carlos - Guaianases - Cep: 08411-410</t>
  </si>
  <si>
    <t>Av. dos Metarlúrgicos,1155 - Stª Etelvina I A - Cid. Tiaradentes - Cep: 0871-000</t>
  </si>
  <si>
    <t>EMEF José KAUFFMANN, DR.</t>
  </si>
  <si>
    <t>DOUTOR VITOR EUGÊNIO DO SACRAMENTO, 328, Jabaquara</t>
  </si>
  <si>
    <t>Travessa Grassi, 10 Bela Vista</t>
  </si>
  <si>
    <t>Av. Cantos do Amanhecer, s/n</t>
  </si>
  <si>
    <t>GERALDO DO BRUMADO, s/n</t>
  </si>
  <si>
    <t>R. Gáspar José Raposo, s/n</t>
  </si>
  <si>
    <t>CONSTELACAO DO DOURADO, s/n</t>
  </si>
  <si>
    <t>DANIEL ATTERBOM, s/n</t>
  </si>
  <si>
    <t>TRES CORACOES, s/n</t>
  </si>
  <si>
    <t>MARIA MOASSAB BARBOUR, s/n</t>
  </si>
  <si>
    <t>MARIA MOURA DA CONCEICAO, s/n</t>
  </si>
  <si>
    <t>DO TRABALHADOR, s/n</t>
  </si>
  <si>
    <t>CONQUISTA POPULAR, s/n</t>
  </si>
  <si>
    <t>PORTUNHOS, s/n</t>
  </si>
  <si>
    <t>ESCOLAR, s/n</t>
  </si>
  <si>
    <t>BELÉM, s/n</t>
  </si>
  <si>
    <t>CLARISSA, s/n</t>
  </si>
  <si>
    <t>MARCELO BERNARDINI, s/n</t>
  </si>
  <si>
    <t>R. Nélia André, s/n</t>
  </si>
  <si>
    <t>CARLOS ALBERTO BASTOS MACHADO, s/n</t>
  </si>
  <si>
    <t>JOAO ROSCHEL CHRISTE, s/n</t>
  </si>
  <si>
    <t>PAULO COSTA RIBEIRO BASTOS, s/n</t>
  </si>
  <si>
    <t>RAFARD, s/n</t>
  </si>
  <si>
    <t>R. Antônio Carlos Mingues Lopes, s/n</t>
  </si>
  <si>
    <t>R. São Valfredo, s/n - Chacara Santa Etelvina, São Paulo - SP, 08490-580</t>
  </si>
  <si>
    <t>TRAVESSA COATIMIRIM, s/n, VILA MARIETA</t>
  </si>
  <si>
    <t>Av. Condessa Elizabeth de Robiano, s/n</t>
  </si>
  <si>
    <t>BENTO GUELFI, s/n</t>
  </si>
  <si>
    <t>FRANCISCO DE MELO PALHETA, s/n</t>
  </si>
  <si>
    <t>R.Augusto Cesar Sandino, s/n</t>
  </si>
  <si>
    <t>R. Mons. Paulo de Barros, s/n</t>
  </si>
  <si>
    <t>R. Encruzilhada do Sul, s/n</t>
  </si>
  <si>
    <t>Pr. Silvino Lopes, s/n</t>
  </si>
  <si>
    <t>R. Porto Nacional, s/n</t>
  </si>
  <si>
    <t>R. Dr. Araújo Castro, s/n</t>
  </si>
  <si>
    <t>Estrada Dom João Neri, s/n Jardim Bartira</t>
  </si>
  <si>
    <t>Av. IV Centenário s/n, Portão 5</t>
  </si>
  <si>
    <t>R. Dr. João Inácio Teixeira, s/n</t>
  </si>
  <si>
    <t>Av. Nazareth, s/n - Ipiranga</t>
  </si>
  <si>
    <t>Av. Nadir Dias Figueiredo, s/n - Portaria 1 - Vl. Guilherme</t>
  </si>
  <si>
    <t>CEU Paz</t>
  </si>
  <si>
    <t>R. Aparecida do Taboado, s/n</t>
  </si>
  <si>
    <t>Av. Deputado Cantídio Sampaio, 4.798</t>
  </si>
  <si>
    <t>R. Antônio de Barros, 329</t>
  </si>
  <si>
    <t>R. Alves Maldonado nº 128</t>
  </si>
  <si>
    <t>R. Antônio Lazaro, 226</t>
  </si>
  <si>
    <t>R. Juventus nº 562</t>
  </si>
  <si>
    <t>R. Menotti Laudísio nº 100</t>
  </si>
  <si>
    <t>R. Augusto Carlos Baumann nº 1074</t>
  </si>
  <si>
    <t>R. Dr. José Guilherme Eiras nº 123</t>
  </si>
  <si>
    <t>R. Lucas de Leyde nº 257</t>
  </si>
  <si>
    <t>R. Frei Caneca, 1398/1402</t>
  </si>
  <si>
    <t>R. Teresa Mouco de Oliveira, 121</t>
  </si>
  <si>
    <t>R. Monsenhor Maximiano Leite, 70</t>
  </si>
  <si>
    <t>R. Azurita, 100</t>
  </si>
  <si>
    <t>R. Américo Salvador Novelli, 88</t>
  </si>
  <si>
    <t>R. CASTRO ALVES 151</t>
  </si>
  <si>
    <t>R. Muniz de Souza, 992</t>
  </si>
  <si>
    <t>R. Castro Alves, 60</t>
  </si>
  <si>
    <t>R. Pedro de Toledo, 983</t>
  </si>
  <si>
    <t>R. Pedro de Toledo 1651</t>
  </si>
  <si>
    <t>R. Pedro de Toledo 1591</t>
  </si>
  <si>
    <t>R. Libero Badaro, 190</t>
  </si>
  <si>
    <t>R. CONSOLAÇÃO,1160</t>
  </si>
  <si>
    <t>R. SERRA DE SÃO DOMINGOS, 1597</t>
  </si>
  <si>
    <t>R. BERGSON, 347</t>
  </si>
  <si>
    <t>R. AMARO DE PONTES, 237</t>
  </si>
  <si>
    <t>R. MIN. ROBERTO CARDOSO ALVES, 186</t>
  </si>
  <si>
    <t>R. ANTONIO DE SENA, 82</t>
  </si>
  <si>
    <t>R. CARDEAL ARCOVERDE, 1217-A</t>
  </si>
  <si>
    <t>R. JOÃO MARCELINO BRANCO, s/n</t>
  </si>
  <si>
    <t>R. DA COROA 1554</t>
  </si>
  <si>
    <t>R. Leo Ribeiro de Moraes 66</t>
  </si>
  <si>
    <t>R. Dr. Bráulio Gomes, 125</t>
  </si>
  <si>
    <t>R. da Consolação, 94</t>
  </si>
  <si>
    <t>R. Junta Mizumoto, 13</t>
  </si>
  <si>
    <t>R. Aroldo de Azevedo, 100</t>
  </si>
  <si>
    <t>R. Sant'ana,201</t>
  </si>
  <si>
    <t>R. Monte Camberela, 490</t>
  </si>
  <si>
    <t>R. Irineu Bonardi, 169</t>
  </si>
  <si>
    <t>R. Quaresma Delgado, 354</t>
  </si>
  <si>
    <t>R. Lopes Neto, 206 </t>
  </si>
  <si>
    <t>R. Prof. Oscar Barreto Filho, 252</t>
  </si>
  <si>
    <t>R. Libero Badaró, 346</t>
  </si>
  <si>
    <t>R. Prof. Alves Pedroso, 600</t>
  </si>
  <si>
    <t>R. Borges Lagoa, 250</t>
  </si>
  <si>
    <t>R. Constança, 72</t>
  </si>
  <si>
    <t>R. Pedroso, 238</t>
  </si>
  <si>
    <t>R. Gastão Madeira, 150, Vila Maria Alta</t>
  </si>
  <si>
    <t>R. Nella Murari Rosa, 40</t>
  </si>
  <si>
    <t>R. Charles Coulomb, 120</t>
  </si>
  <si>
    <t>R. Vieira Ravasco, 26</t>
  </si>
  <si>
    <t>R. Teixeira Mendes, 262</t>
  </si>
  <si>
    <t>R. Otto de Alencar, 270</t>
  </si>
  <si>
    <t>R. Professor Andrioli, 92</t>
  </si>
  <si>
    <t>R. Coronel Otaviano da Silveira, 235</t>
  </si>
  <si>
    <t>R. Maria Pais de Barros, 89</t>
  </si>
  <si>
    <t>R. Cândida Franco de Barros, 381</t>
  </si>
  <si>
    <t>R. Centralina, 254</t>
  </si>
  <si>
    <t>R. Filipe Cardoso, 50</t>
  </si>
  <si>
    <t>R. Dona Maria de Camargo, 203</t>
  </si>
  <si>
    <t>R. Antônio Teixeira Pinto, 9</t>
  </si>
  <si>
    <t>R. Padre Manuel Campello, 156</t>
  </si>
  <si>
    <t>R. Doutor Carlos Afranio da Cunha Matos, 67</t>
  </si>
  <si>
    <t>R. Doutor Paulo Ribeiro Coelho, 115</t>
  </si>
  <si>
    <t>R. General Mendes, 144</t>
  </si>
  <si>
    <t>R. BOTUCATU, 959</t>
  </si>
  <si>
    <t>R. Caraipé das Águas, 23</t>
  </si>
  <si>
    <t>R. Francisco Patti, 375</t>
  </si>
  <si>
    <t>R. Angelo Aparecido dos Santos Dias, 257</t>
  </si>
  <si>
    <t>R. Denis Chaudet, 150</t>
  </si>
  <si>
    <t>R. Cachoeira do Poraquê, 100</t>
  </si>
  <si>
    <t>R. Cachoeira do Poraquê, 560</t>
  </si>
  <si>
    <t>R. Salavdor Nascimento, 223</t>
  </si>
  <si>
    <t>R. João Correia da Silva, 53</t>
  </si>
  <si>
    <t>R. Bartolomeu Veneto, 200</t>
  </si>
  <si>
    <t>R. Sara Newton, 146</t>
  </si>
  <si>
    <t>R. Eusébio de Paula Marcondes, 60</t>
  </si>
  <si>
    <t>R. Eudoro Lincoln Berlink, 114</t>
  </si>
  <si>
    <t>R. Ney Gonzaga de Lacerda, 17</t>
  </si>
  <si>
    <t>R. Rosária Ana Barbosa, 21</t>
  </si>
  <si>
    <t>R. Salvador Nascimento, 223</t>
  </si>
  <si>
    <t>R. Nazie Miguel, 849</t>
  </si>
  <si>
    <t>R. Antonio Mariani, 425</t>
  </si>
  <si>
    <t>R. Azém Abdalla Azém, 564 e 571</t>
  </si>
  <si>
    <t>R. Adherbal Stresser, 686</t>
  </si>
  <si>
    <t>R. Nicolau Copérnico, 165</t>
  </si>
  <si>
    <t>R. Padre Paulo Canelles, 611</t>
  </si>
  <si>
    <t>R. Vicente Peixoto, 50</t>
  </si>
  <si>
    <t>R. André Saraiva, 860</t>
  </si>
  <si>
    <t>R. Dr. Paulo Carvalho Ferreira, 94</t>
  </si>
  <si>
    <t>R. Amaralina, 141, COHAB</t>
  </si>
  <si>
    <t>R. Hugo Takahashi, 333</t>
  </si>
  <si>
    <t>R. Mal. Olímpio Mourão Filho, 187</t>
  </si>
  <si>
    <t>R. Cel. Salvador de Moya, 263</t>
  </si>
  <si>
    <t>R. D, 10</t>
  </si>
  <si>
    <t>R. Engº Hugo Takahashi, 20</t>
  </si>
  <si>
    <t>R. Cônego Luis Vieira da Silva, 201</t>
  </si>
  <si>
    <t>R. Mattia Filizzola,76</t>
  </si>
  <si>
    <t>R. Roque Petrella, 1054</t>
  </si>
  <si>
    <t>R. Dr. José Aires Neto, 25</t>
  </si>
  <si>
    <t>R. Cachoeira do Poraquê, 575, COHAB</t>
  </si>
  <si>
    <t>R. Casa do Ator, 207</t>
  </si>
  <si>
    <t>R. Fradique Coutinho, 2.200</t>
  </si>
  <si>
    <t>R. Joaquina da Lapa, 453</t>
  </si>
  <si>
    <t>R. José Cerqueira Bastos, 46</t>
  </si>
  <si>
    <t>R. Gabriel de Carvalho, 600</t>
  </si>
  <si>
    <t>R. Natal Pigassi, 787</t>
  </si>
  <si>
    <t>R. Inácio Cervantes, 490</t>
  </si>
  <si>
    <t>R. Franscico Leite Esquerdo, 310</t>
  </si>
  <si>
    <t>R. Joaquim Guimarães, 40</t>
  </si>
  <si>
    <t>R. Noronha Santos, 252</t>
  </si>
  <si>
    <t>R. João Batista de Souza Fº, 405</t>
  </si>
  <si>
    <t>R. Ovídio Pires de Campos, Dr., 342</t>
  </si>
  <si>
    <t>R. Cachoeira do Poraquê, s/n</t>
  </si>
  <si>
    <t>R. Domingos de Abreu,458</t>
  </si>
  <si>
    <t>R. Major Walter Carlson, 879</t>
  </si>
  <si>
    <t>R. Joaquina da Lapa, 210</t>
  </si>
  <si>
    <t>R. Abrahão Kalil Rezek, 45</t>
  </si>
  <si>
    <t>R. José Porfírio de Souza, 495, COHAB</t>
  </si>
  <si>
    <t>R. João Francisco de Melo, s/n</t>
  </si>
  <si>
    <t>R. Bartolomeu Bon, 105</t>
  </si>
  <si>
    <t>R. Sarah Newton, 100</t>
  </si>
  <si>
    <t>R. Padre Antonio José dos Santos, 1511</t>
  </si>
  <si>
    <t>R. Francisco Leite Esquerdo, 30</t>
  </si>
  <si>
    <t>R. Santa Eufrásia, 110</t>
  </si>
  <si>
    <t>R. Inácio Cervantes, 480</t>
  </si>
  <si>
    <t>R. Eudoro Lincoln Berlink, 118</t>
  </si>
  <si>
    <t>R. Marcolino Vaz Figueira, 381</t>
  </si>
  <si>
    <t>R. Abigail Alves Pires, 76</t>
  </si>
  <si>
    <t>R. Paulo Maranhão, 36</t>
  </si>
  <si>
    <t>R. Paulo Bourroul, 100</t>
  </si>
  <si>
    <t>R. Purupurina, 290</t>
  </si>
  <si>
    <t>R. Francisco Patti, 345</t>
  </si>
  <si>
    <t>R. Cojuba, 97</t>
  </si>
  <si>
    <t>R. da Safra, s/n</t>
  </si>
  <si>
    <t>R. MARCO DE CANAVESES,35</t>
  </si>
  <si>
    <t>R. Cauima, 30</t>
  </si>
  <si>
    <t>R. Francisco Soares, 27</t>
  </si>
  <si>
    <t>R. José Roberto Sales, 100</t>
  </si>
  <si>
    <t>R. Aurelio Belotti Junior, 80</t>
  </si>
  <si>
    <t>R. João André Layser, 99</t>
  </si>
  <si>
    <t>R. Raimunda Franklin de Melo, 300</t>
  </si>
  <si>
    <t>R. Dr.Renato Bueno Neto, s/n</t>
  </si>
  <si>
    <t>R. Celestino Joaquim da Costa, 313</t>
  </si>
  <si>
    <t>R. William Cremer, 2</t>
  </si>
  <si>
    <t>R. Anum Dourado, 255</t>
  </si>
  <si>
    <t>R. das Fermatas, 120</t>
  </si>
  <si>
    <t>R. Bonifácio de Montferrat, 143</t>
  </si>
  <si>
    <t>R. Soriano de Albuquerque, 77</t>
  </si>
  <si>
    <t>R. Felice Giardini, 350</t>
  </si>
  <si>
    <t>R. Miguel Dionizio Valle,68</t>
  </si>
  <si>
    <t>R. adelino Branco de Andrade, 37</t>
  </si>
  <si>
    <t>R. Batlha Reis,235</t>
  </si>
  <si>
    <t>R. Bacabinha,1100</t>
  </si>
  <si>
    <t>R. Arquiteto Roberto Patrão Assis, 141</t>
  </si>
  <si>
    <t>R. Colombo Leoni,23</t>
  </si>
  <si>
    <t>R. Pedro Roldán, s/n</t>
  </si>
  <si>
    <t>R. Francisco Sobreira da Silva, s/n</t>
  </si>
  <si>
    <t>R. ROSALBA CARRIERA, 174</t>
  </si>
  <si>
    <t>R. EÇAÚNA, 139</t>
  </si>
  <si>
    <t>R. Paulino Vital de Morais, 180</t>
  </si>
  <si>
    <t>R. AROLDO DE AZEVEDO, 50</t>
  </si>
  <si>
    <t>R. Aroldo de Azevedo, 60</t>
  </si>
  <si>
    <t>R. Antonio Forlenza 127</t>
  </si>
  <si>
    <t>R. Pedro da Costa Faleiro, 111</t>
  </si>
  <si>
    <t>R. Padre Marcelino Duarte, 249</t>
  </si>
  <si>
    <t>R. Inácio Manuel Tourinho, 101</t>
  </si>
  <si>
    <t>R. Capão Redondo, 80</t>
  </si>
  <si>
    <t>R. Rinaldo de Handel, s/n</t>
  </si>
  <si>
    <t>R. Arroio Butiá, 383</t>
  </si>
  <si>
    <t>R. Reverendo Peixoto da Silva, 155</t>
  </si>
  <si>
    <t>R. Jaques Le Mercier, s/n</t>
  </si>
  <si>
    <t>R. Humberto Marçal, s/n</t>
  </si>
  <si>
    <t>R. Antonio Garcia Moya,179</t>
  </si>
  <si>
    <t>R. Eusébio de Matos, 113</t>
  </si>
  <si>
    <t>R. Comendador Sant'Anna, 75</t>
  </si>
  <si>
    <t>R. Carmelo Cali, 220</t>
  </si>
  <si>
    <t>R. José Geniolli, 530</t>
  </si>
  <si>
    <t>R. IRAPARA, 160</t>
  </si>
  <si>
    <t>R. dos Mirandas, 240</t>
  </si>
  <si>
    <t>R. do Moenda, s/n</t>
  </si>
  <si>
    <t>R. Caporanga, 30</t>
  </si>
  <si>
    <t>R. Doutor José Pedro de Carvalho Lima, 150</t>
  </si>
  <si>
    <t>R. dos Xamborés, 1010</t>
  </si>
  <si>
    <t>R. CARLO CAPROLI, s/n.</t>
  </si>
  <si>
    <t>R. Daniel Gran s/n</t>
  </si>
  <si>
    <t>R. João Damasceno, 85</t>
  </si>
  <si>
    <t>R. Feitiço da Vila, 399</t>
  </si>
  <si>
    <t>R. Doutor José Augusto de Souza e Silva, s/n</t>
  </si>
  <si>
    <t>R. Cabo Estácio da Conceição, 176</t>
  </si>
  <si>
    <t>R. Aura da Gama</t>
  </si>
  <si>
    <t>R. Francisco Soares,51</t>
  </si>
  <si>
    <t>R. Giovanni Amadeo, 187</t>
  </si>
  <si>
    <t>R. Frei Luis Beltrão, 5</t>
  </si>
  <si>
    <t>R. Nova do Tuparoquera, 1901</t>
  </si>
  <si>
    <t>R. Garcia de Orta, 36</t>
  </si>
  <si>
    <t>R. Cerdeira, 7</t>
  </si>
  <si>
    <t>R. Algard, s/n</t>
  </si>
  <si>
    <t>R. Andorinha dos Beirais, s/n</t>
  </si>
  <si>
    <t>R. João Ferreira da Silva, 99</t>
  </si>
  <si>
    <t>R. Inácio Parreiras Neves, 17</t>
  </si>
  <si>
    <t>R. Rogério de Paula Brito, 100</t>
  </si>
  <si>
    <t>R. MOURISCA, 16</t>
  </si>
  <si>
    <t>R. Hafiz Abi Chedid, 110</t>
  </si>
  <si>
    <t>R. Richard Boyle, 80</t>
  </si>
  <si>
    <t>R. da Costa Nova do prado, 108</t>
  </si>
  <si>
    <t>R. Catarinenses, 200</t>
  </si>
  <si>
    <t>R. Domênico Fontana, s/n</t>
  </si>
  <si>
    <t>R. Cortegaça, 240</t>
  </si>
  <si>
    <t>R. Alfredo Ometecídio, 339</t>
  </si>
  <si>
    <t>R. Feitiço da Vila, 915</t>
  </si>
  <si>
    <t>R. Rene castera, 601</t>
  </si>
  <si>
    <t>R. Tajal, s/n</t>
  </si>
  <si>
    <t>R. José Viriato de Castro, 63</t>
  </si>
  <si>
    <t>R. Golpazari nº 10</t>
  </si>
  <si>
    <t>R. Holda Botto Malanconi, 431</t>
  </si>
  <si>
    <t>R. Baldomero Cerqueja, 276</t>
  </si>
  <si>
    <t>R. Barbosa Vilas Boas, 251</t>
  </si>
  <si>
    <t>R. Vitoriano Palhares, 10</t>
  </si>
  <si>
    <t>R. Marcelino Coelho, 297</t>
  </si>
  <si>
    <t>R. HUMBERTO DEALMEIDA 521</t>
  </si>
  <si>
    <t>R. Jacques Le Mercier, 7</t>
  </si>
  <si>
    <t>R. Kunito Myasaka, 54</t>
  </si>
  <si>
    <t>R. Nova do Tuparoquera, 2100</t>
  </si>
  <si>
    <t>R. José MANOEL CAMISA NOVA, 552</t>
  </si>
  <si>
    <t>R. Francisco Soares, 487</t>
  </si>
  <si>
    <t>R. João Rodrigues de Moura, 16</t>
  </si>
  <si>
    <t>R. Raimunda Franklin de Melo, 184</t>
  </si>
  <si>
    <t>R. Manuel Ribeiro de Azevedo, s/n</t>
  </si>
  <si>
    <t>R. Doutor Abelardo da Cunha Lobo, 348</t>
  </si>
  <si>
    <t>R. Hebe Camargo, 299</t>
  </si>
  <si>
    <t>R. Antônio Raposo Barreto, 151</t>
  </si>
  <si>
    <t>R. Profª Nina Stocco, 597</t>
  </si>
  <si>
    <t>R. jaracatiá, 448</t>
  </si>
  <si>
    <t>R. Engenheiro Milton de Alvarenga Peixoto, 20</t>
  </si>
  <si>
    <t>R. Cantorias Paulistanas, 20</t>
  </si>
  <si>
    <t>R. Acariana, 51</t>
  </si>
  <si>
    <t>R. martinho lutero, 375</t>
  </si>
  <si>
    <t>R. Doutor José Pedro de carvalho Lima, nº 100</t>
  </si>
  <si>
    <t>R. Melo Coutinho, 69</t>
  </si>
  <si>
    <t>R. Roque de Mingo, 470</t>
  </si>
  <si>
    <t>R. MARIO TOTTA, 100</t>
  </si>
  <si>
    <t>R. Caranandina, 30</t>
  </si>
  <si>
    <t>R. Inácio Parreiras Neves, 15</t>
  </si>
  <si>
    <t>R. José Viriato de Castro, 53</t>
  </si>
  <si>
    <t>R. Domingos de Goes s/n</t>
  </si>
  <si>
    <t>R. Professor Leitão da Cunha, 1732</t>
  </si>
  <si>
    <t>R. João da Cunha Vasconcelos, 116</t>
  </si>
  <si>
    <t>R. Feitiço da Vila, 877</t>
  </si>
  <si>
    <t>R. Itaparoquera, s/n</t>
  </si>
  <si>
    <t>R. Comendador Miguel Maluhy, 159</t>
  </si>
  <si>
    <t>R. Gingadinho, 365</t>
  </si>
  <si>
    <t>R. Sebastião Senret, 137</t>
  </si>
  <si>
    <t>R. Maria Cortada Codorniz, 79</t>
  </si>
  <si>
    <t>R. Luzia Pinhatta Andreatti, 48</t>
  </si>
  <si>
    <t>R. Chester, 55</t>
  </si>
  <si>
    <t>R. Doutor Azevedo Sodré, 114</t>
  </si>
  <si>
    <t>R. Monforte da Beira,298</t>
  </si>
  <si>
    <t>R. René Catera, 561</t>
  </si>
  <si>
    <t>R. ANDRÉ PEIXOTO, 80</t>
  </si>
  <si>
    <t>R. Lanzarote, 150</t>
  </si>
  <si>
    <t>R. Engenheiro Milton de Alvarenga Peixoto, 18</t>
  </si>
  <si>
    <t>R. Francisco de Almeida, 185</t>
  </si>
  <si>
    <t>R. Antônio Bauschert, 66</t>
  </si>
  <si>
    <t>R. Catarinenes, 20</t>
  </si>
  <si>
    <t>R. VERDUN 45</t>
  </si>
  <si>
    <t>R. Tijuco da Serra, 33</t>
  </si>
  <si>
    <t>R. Rinaldo de Handel s/n</t>
  </si>
  <si>
    <t>R. da Safra, 360</t>
  </si>
  <si>
    <t>R. da Indepedência, 701</t>
  </si>
  <si>
    <t>R. Irapará, 150</t>
  </si>
  <si>
    <t>R. Acédio José Fontanete, 229</t>
  </si>
  <si>
    <t>R. BACABINHA, 200</t>
  </si>
  <si>
    <t>R. Integrada 395</t>
  </si>
  <si>
    <t>R. Dr. Antonio Barbosa da Cunha, 46</t>
  </si>
  <si>
    <t>R. Maria Callas, 30</t>
  </si>
  <si>
    <t>R. Monte Carlo, 25</t>
  </si>
  <si>
    <t>R. Antônio Genele, 151</t>
  </si>
  <si>
    <t>R. Serra do Mar, 90</t>
  </si>
  <si>
    <t>R. Comandante Carlos Ruhl, 134</t>
  </si>
  <si>
    <t>R. Dr. Meira Pena, 33 - Vila Lourdes - Guaianases - Cep: 08410-080</t>
  </si>
  <si>
    <t>R. Porto do Bezerra, 25 - Jardim Guaianases - lajeado - Cep: 08440-001</t>
  </si>
  <si>
    <t>R. Iagarapé de Diana, 60 - Inácio Monteiro - Cid. Tiradentes - Cep: 08472-170</t>
  </si>
  <si>
    <t>R. Olímpia Motani, 231 - Stª Etelvina VII A - Cid. Tiradentes - Cep: 08475-320</t>
  </si>
  <si>
    <t>R. Iagarapé Água azul, 1259 - Stª Etelvina II A - Cid. Tiradentes - Cep: 00846-310</t>
  </si>
  <si>
    <t>R. Sara Kubitschek, 186 - Castro Alves - Cid. Tiradentes - Cep: 08474-000</t>
  </si>
  <si>
    <t>R. Ananaí, 968 - Vila Nova Curuca, São Paulo - SP, 08032-370</t>
  </si>
  <si>
    <t>R. Edson Danillo Dotto, 700 - Conj. Hab. Santa Etelvina II, São Paulo - SP, 08485-280</t>
  </si>
  <si>
    <t>R. Camargo e Leme, 78 - Vl. São Geraldo - Guaianases - Cep: 08460-480</t>
  </si>
  <si>
    <t>R. Dos Pedreiras, 167 - Cidade Tiradentes IV - Cid. Tiradentes - Cep: 08471-530</t>
  </si>
  <si>
    <t>R. Dr. Francisco Tenente Torre, 55 - Cid. Tiradentes IV - Cid. Tiradentes - Cep: 08472-070</t>
  </si>
  <si>
    <t>R. Ananai, 982 - Vila Nova Curuçá - Lajeado - Cep: 08032-370</t>
  </si>
  <si>
    <t>R. Fernando Ganga, 25 - Cidade Tiradentes V - Cid. Tiradentes - Cep: 08471-100</t>
  </si>
  <si>
    <t>R. Moacir Gomes de Almeida. s/n - Vila Paulista I - Cid. Tiradentes - Cep: 08490-640</t>
  </si>
  <si>
    <t>R. Eduardo Reuter, 410, Conjunto Habitacional Barro Branco II, Cidade Tiradentes - Cep: 08473-533</t>
  </si>
  <si>
    <t>R. Oliveira Roma, 16 - Stª Etelvina VII A - Cid. Tiradentes - Cep:08475-330</t>
  </si>
  <si>
    <t>R. Nascer do Sol, 425 - Stª Etelvina II A - Cid. Tiradentes - Cep: 08485-020</t>
  </si>
  <si>
    <t>R. Rene de Toledo, 55 - Cid. Tiradentes II A - Cid. Tiradentes - Cep: 08741-740</t>
  </si>
  <si>
    <t>R. Edson Danilo Dotto, 520 - Stª Etelvina II A - Cid. Tiradentes - Cep: 08485-280</t>
  </si>
  <si>
    <t>R. Baía de Caeté, s/n - Jardim Santa Terezinha - Lajeado - Cep: 08430-027</t>
  </si>
  <si>
    <t>R. Cachoeira das Graças, s/n - Sítio Conceição - Cid. Tiradentes - Cep: 08473-010</t>
  </si>
  <si>
    <t>R. Torres de Santiago, 323 - Jardim Soares - Guaianases - Cep: 08460-180</t>
  </si>
  <si>
    <t>R. Andes, 851 - Guaianases - Lajeado - Cep: 08440-180</t>
  </si>
  <si>
    <t>R. Eng° Carlos Grazia, 120 - Stª Etelvina VII A - Cid. Tiradentes - Cep: 08490-290</t>
  </si>
  <si>
    <t>R. José Francisco Brandão, sn - Stª Etelvina VI A - Cid. Tiradentes - Cep: 08490-600</t>
  </si>
  <si>
    <t>R. Pe. Nildo do Amaral Jr, 880 - Vila Nova Curuçá - Lajeado - Cep: 08032-650</t>
  </si>
  <si>
    <t>R. João da Silva Aguiar, 150, Lajeado,Cep 08452-250</t>
  </si>
  <si>
    <t>R. Cachoeira do Triunfo, 55 - Barro Branco II - Cid. Tiradentes - Cep: 08475-080</t>
  </si>
  <si>
    <t>R. Porto do Bezerra, 1056 - Parque Guainases - Lajeado - Cep: 08440-000</t>
  </si>
  <si>
    <t>R. Santo Rizzo, 10 - Stª Etelvina I A - Cid. Tiradentes - Cep: 08470-250</t>
  </si>
  <si>
    <t>R. Geraldo Rocha Calado, s/n - Vl. Marilena - Guaianases - Cep: 08411-130</t>
  </si>
  <si>
    <t>R. Sara K. de Oliveira, 258 - Castro Alves - Cid. Tiradentes - Cep: 08474-000</t>
  </si>
  <si>
    <t>R. Igarapé da Fortuna, 195 - Inácio Monteiro - Cid Tiradentes - Cep: 08472-400</t>
  </si>
  <si>
    <t>R. Feliciano Mendonça, 502 - Jardim São Paulo - Guaianases - Cep: 08461-120</t>
  </si>
  <si>
    <t>R. Alfonso Asturaro, s/n - Barro Branco II - Cid. Tiradentes - Cep: 08473-591</t>
  </si>
  <si>
    <t>R. João dos reis, 4 - Vl. Princesa Isabel - Guaianases - Cep: 08410-150</t>
  </si>
  <si>
    <t>R. Canto de Areia, 69 - Castro Alves - Cid. Tiradentes - Cep: 08474-220</t>
  </si>
  <si>
    <t>R. Inácio Pinto Lima, 79 - Prestes Maia - Cid. Tiradentes - Cep: 08490-020</t>
  </si>
  <si>
    <t>R. Inácio Monteiro, 333 - Inácio Monteiro - Cid. Tiradentes - Cep: 08490-000</t>
  </si>
  <si>
    <t>R. Francisco de Souto Maior,14A - Jardim Lourdes - Lajeado - Cep: 08452-430</t>
  </si>
  <si>
    <t>R. TREZE DE MAIO, 1279, BELA VISTA</t>
  </si>
  <si>
    <t>R. ANTONIO DE PAIVA AZEVEDO, 60, PARQUE TOMAS SARAIVA</t>
  </si>
  <si>
    <t>R. JACAPE, 148, VILA AGUA FUNDA</t>
  </si>
  <si>
    <t>R. MARIA DAFFRE, 740, QUINTA DA PAINEIRA</t>
  </si>
  <si>
    <t>R. ESTADO DE ISRAEL, 565, VILA CLEMENTINO</t>
  </si>
  <si>
    <t>R. CASTRO ALVES, 163, ACLIMACAO</t>
  </si>
  <si>
    <t>R. ISABEL DE GÓIS, 10, JARDIM BOTUCATU</t>
  </si>
  <si>
    <t>R. Barbinos, s/n</t>
  </si>
  <si>
    <t>R. CELESTINO VIDAL, s/n, SÍTIO CARAGUATA</t>
  </si>
  <si>
    <t>R. JACITARA TIPITI, 217, JARDIM GUAIRACA</t>
  </si>
  <si>
    <t>R. DONA ANA NERI, 157, MOOCA</t>
  </si>
  <si>
    <t>R. DEMOCRACIA, 262, VILA BRASILINA</t>
  </si>
  <si>
    <t>R. LEAIS PAULISTANOS, 22, IPIRANGA</t>
  </si>
  <si>
    <t>R. JOAQUIM GONCALVES ANDRADE, 66, PARQUE FONGARO</t>
  </si>
  <si>
    <t>R. CLÁUDIO FERREIRA MANOEL, 140</t>
  </si>
  <si>
    <t>R. LOEFGREEN, 1963, VILA CLEMENTINO</t>
  </si>
  <si>
    <t>R. PROFESSOR ARTUR PRIMAVESI, s/n, PARQUE BRISTOL</t>
  </si>
  <si>
    <t>R. João Pedro Lecór, 141</t>
  </si>
  <si>
    <t>R. Barbinos, 111</t>
  </si>
  <si>
    <t>R. FRANCOIS BUNEL, 250, PARQUE BRISTOL</t>
  </si>
  <si>
    <t>R. CESÁRIO RAMALHO, 111, CAMBUCI</t>
  </si>
  <si>
    <t>R. Leandro Dupret, 525</t>
  </si>
  <si>
    <t>R. PEDRA AZUL, 314, ACLIMACAO</t>
  </si>
  <si>
    <t>R. ALENCAR ARARIPE, 261, SACOMÃ</t>
  </si>
  <si>
    <t>R. CORONEL AUGUSTO CELSO DE MOURA, 78, VILA ELZE</t>
  </si>
  <si>
    <t>R. ALCACUZ, 130, JARDIM PANORAMA ZONA LESTE</t>
  </si>
  <si>
    <t>R. BELGRADO, 74, MOINHO VELHO</t>
  </si>
  <si>
    <t>R. CARMINHA, 103, PARQUE SAO LUCAS</t>
  </si>
  <si>
    <t>R. JOAO José DA SILVA, 422, VILA CARAGUATA</t>
  </si>
  <si>
    <t>R. HUMAITA, 480, BELA VISTA</t>
  </si>
  <si>
    <t>R. BARTOLOMEU CORREA BUENO, 268, JARDIM TEREZA</t>
  </si>
  <si>
    <t>R. JACARAIPE, 478, QUINTA DA PAINEIRA</t>
  </si>
  <si>
    <t>R. FERNANDES SARDINHA, 222, VILA BELA</t>
  </si>
  <si>
    <t>R. JUNDIAPEBA, 177, VILA ZELINA</t>
  </si>
  <si>
    <t>R. AMETISTA, 50, ACLIMACAO</t>
  </si>
  <si>
    <t>R. CAMPANTE, 357, VILA INDEPENDÊNCIA</t>
  </si>
  <si>
    <t>R. JOSÉ PEREIRA CRUZ, 95, PARQUE BRISTOL</t>
  </si>
  <si>
    <t>R. CORREIA DE LEMOS, 30, CHACARA INGLESA</t>
  </si>
  <si>
    <t>R. CANTIGA INGÊNUA, 64, JARDIM SANTA EMÍLIA</t>
  </si>
  <si>
    <t>R. PROFESSOR SERAFIM ORLANDI, 254, JARDIM VILA MARIANA</t>
  </si>
  <si>
    <t>R. ACÁCIO CARISTO, 21, PARQUE TOMAS SARAIVA</t>
  </si>
  <si>
    <t>R. DOUTOR CAMILO HADDAD, 234, VILA ANADIR</t>
  </si>
  <si>
    <t>R. DOUTOR LAFAIETTE DE SOUSA CAMARGO, 72, JARDIM CLIMAX</t>
  </si>
  <si>
    <t>R. ARARIPE, 317, VILA CALIFORNIA</t>
  </si>
  <si>
    <t>R. PROFESSOR José OZI, 62, CIDADE NOVA HELIOPOLIS</t>
  </si>
  <si>
    <t>R. JUIZ DE FORA, 980, VILA EMA</t>
  </si>
  <si>
    <t>R. ATÍLIO SELVA, 16, JARDIM CELESTE</t>
  </si>
  <si>
    <t>R. ITALVA, 266</t>
  </si>
  <si>
    <t>R. NEVES DE CARVALHO, 780, BOM RETIRO</t>
  </si>
  <si>
    <t>R. ALCEU WAMOSY, 244, VILA MARIANA</t>
  </si>
  <si>
    <t>R. HUMAITA, 536, BELA VISTA</t>
  </si>
  <si>
    <t>R. LEONARDO JONES JUNIOR, 34, BARRA FUNDA</t>
  </si>
  <si>
    <t>R. CARMINHA, 123, PARQUE SAO LUCAS</t>
  </si>
  <si>
    <t>R. BARÃO DO RIO PRATA, 5, CIDADE NOVA HELIÓPOLIS</t>
  </si>
  <si>
    <t>R. DO BOQUEIRÃO, 107, SAÚDE</t>
  </si>
  <si>
    <t>R. ANTONIO ALVES SANTOS, 45, VILA CUNHA BUENO</t>
  </si>
  <si>
    <t>R. ARTISTAS DE HELIÓPOLIS, 35, CIDADE NOVA HELIÓPOLIS</t>
  </si>
  <si>
    <t>R. MARIO QUINTANA, 15, JARDIM SAO SAVERIO</t>
  </si>
  <si>
    <t>R. DA CONSOLACAO, 1012, CONSOLACAO</t>
  </si>
  <si>
    <t>R. CURITIBA, 232, PARAÍSO</t>
  </si>
  <si>
    <t>R. RIBEIRO DE LIMA, 230, BOM RETIRO</t>
  </si>
  <si>
    <t>R. PROFESSOR José OZI, s/n, CIDADE NOVA HELIOPOLIS</t>
  </si>
  <si>
    <t>R. ANTONIO DE PAIVA AZEVEDO, 16, PARQUE TOMAZ SARAIVA</t>
  </si>
  <si>
    <t>R. PROFESSOR ARNALDO JOÃO SEMERARO, 456, JARDIM SANTA EMÍLIA</t>
  </si>
  <si>
    <t>R. JACARAÍPE, 550, QUINTA DA PAINEIRA</t>
  </si>
  <si>
    <t>R. FRANCISCO PESTANA, 10, JARDIM MARIA ESTELA</t>
  </si>
  <si>
    <t>R. VERATRO, 15, JARDIM PANORAMA ZONA LESTE</t>
  </si>
  <si>
    <t>R. BAHIA, 257, HIGIENÓPOLIS</t>
  </si>
  <si>
    <t>R. DOMINGOS DE ROGATIS, 91, JARDIM DA SAUDE</t>
  </si>
  <si>
    <t>R. CARLOS GEROLOMO MONACO, 171, VILA MARIANA</t>
  </si>
  <si>
    <t>R. DA FANTASIA, 27, CIDADE NOVA HELIÓPOLIS</t>
  </si>
  <si>
    <t>R. JOÃO GUIMARÃES ROSA, 135, CONSOLACAO</t>
  </si>
  <si>
    <t>R. JOSÉ DE CAMARGO, 259, VILA MARIANA</t>
  </si>
  <si>
    <t>R. AMADIS, 453, VILA INDEPENDÊNCIA</t>
  </si>
  <si>
    <t>R. PEDRO DE TOLEDO, 1231, VILA CLEMENTINO</t>
  </si>
  <si>
    <t>R. ANDRE PUJOS, s/n, JARDIM CELESTE</t>
  </si>
  <si>
    <t>R. VIGARIO ALBERNAZ, 834, VILA GUMERCINDO</t>
  </si>
  <si>
    <t>R. ANTÔNIO PIRES DE CAMPOS, 98, VILA EMA</t>
  </si>
  <si>
    <t>R. GRÃO MONGOL, 240, VILA CALIFÓRNIA</t>
  </si>
  <si>
    <t>R. JEAN DE LA HUERTA, 136, VILA BRASILINA</t>
  </si>
  <si>
    <t>R. Alberto Fink, s/n</t>
  </si>
  <si>
    <t>R. Antonio Gandini,858</t>
  </si>
  <si>
    <t>R. José Dória de Andrede,935</t>
  </si>
  <si>
    <t>R. julio Parigot,203</t>
  </si>
  <si>
    <t>R. Senador Henrique Novaes,310</t>
  </si>
  <si>
    <t>R. Joaquim Antonio de Souza,61</t>
  </si>
  <si>
    <t>R. Mandassaia,95</t>
  </si>
  <si>
    <t>R. Lagoa Seca 67</t>
  </si>
  <si>
    <t>R. Auguto Cavalcanti,198</t>
  </si>
  <si>
    <t>R. Embiu,256</t>
  </si>
  <si>
    <t>R. Pedro de Mena,48</t>
  </si>
  <si>
    <t>R. Antonio Lombardo,56</t>
  </si>
  <si>
    <t>R. Ibijiara,11</t>
  </si>
  <si>
    <t>R. Pinheiro do Paraná,483</t>
  </si>
  <si>
    <t>R. Estevão Dias Vergara,700</t>
  </si>
  <si>
    <t>R. Valdemar Mancini,666</t>
  </si>
  <si>
    <t>R. André Basile,245</t>
  </si>
  <si>
    <t>R. Laranja de Natal,251</t>
  </si>
  <si>
    <t>R. Marechal Vitorino de Souza,148</t>
  </si>
  <si>
    <t>R. Olga Fadel Abarca s/n</t>
  </si>
  <si>
    <t>R. Sargento Claudiner Evaristo Dias, 10</t>
  </si>
  <si>
    <t>R. Águas de Março s/n</t>
  </si>
  <si>
    <t>R. Trevo de Santa Maria,01</t>
  </si>
  <si>
    <t>R. Picinguaba,802</t>
  </si>
  <si>
    <t>R. Luis Medeiros da Silva, 156</t>
  </si>
  <si>
    <t>R. Arroio Campo Bom, 215 - Conj. Hab. Santa Etelvina II, São Paulo - SP, 08485-475</t>
  </si>
  <si>
    <t>R. Galeandra,s/n</t>
  </si>
  <si>
    <t>R. Francisco Munhoz,431</t>
  </si>
  <si>
    <t>R. Bento Teixeira,100</t>
  </si>
  <si>
    <t>R. Quintino da Cunha, 20</t>
  </si>
  <si>
    <t>R. Lutécia,1730</t>
  </si>
  <si>
    <t>R. Marcelino Silva, 50</t>
  </si>
  <si>
    <t>R. Cel. Albert Rocha D'Aiglum, 50</t>
  </si>
  <si>
    <t>R. Acuri,700</t>
  </si>
  <si>
    <t>R. Gal. Moreira Couto,72</t>
  </si>
  <si>
    <t>R. Paina, 50</t>
  </si>
  <si>
    <t>R. Cambaxirra,176</t>
  </si>
  <si>
    <t>R. Profª Alzira de Oluveira,32</t>
  </si>
  <si>
    <t>R. Onofre Velho,260</t>
  </si>
  <si>
    <t>R. Dr. Paulo de Arantes,125</t>
  </si>
  <si>
    <t>R. Ailton Negrão Fazzio,59</t>
  </si>
  <si>
    <t>R. Antonio de Moura Andrade,395</t>
  </si>
  <si>
    <t>R. Isidoro de Lara, 450</t>
  </si>
  <si>
    <t>R. Herá do Candá,20</t>
  </si>
  <si>
    <t>R. Augusto Cavalcanti,232</t>
  </si>
  <si>
    <t>R. Guilherme Valencia,125</t>
  </si>
  <si>
    <t>R. Fontoura Xavier,226</t>
  </si>
  <si>
    <t>R. dos Lírios s/nª</t>
  </si>
  <si>
    <t>R. Giovanni Quadri, 354</t>
  </si>
  <si>
    <t>R. Daniel Mongolo,145</t>
  </si>
  <si>
    <t>R. Victório Santim,645</t>
  </si>
  <si>
    <t>R. Lincoln Junqueira,100</t>
  </si>
  <si>
    <t>R. Demetrer,200</t>
  </si>
  <si>
    <t>R. Quintino da Cunha,20</t>
  </si>
  <si>
    <t>R. Azevedo de Brito,395</t>
  </si>
  <si>
    <t>R. Dias Coelho,87</t>
  </si>
  <si>
    <t>R. Constantino Fernandes,21</t>
  </si>
  <si>
    <t>R. Joaquim Ferreira de Oliveira,50</t>
  </si>
  <si>
    <t>R. José Oticica,113</t>
  </si>
  <si>
    <t>R. Adelino,100</t>
  </si>
  <si>
    <t>R. IBIAJARA, 757</t>
  </si>
  <si>
    <t>R. MORORÓ, 419 -</t>
  </si>
  <si>
    <t>R. Currira do Brejo,133</t>
  </si>
  <si>
    <t>R. Paulo, Gracindo,53</t>
  </si>
  <si>
    <t>R. Miguel Batos Soares,275</t>
  </si>
  <si>
    <t>R. Lopes de Medeiros,5A</t>
  </si>
  <si>
    <t>R. Dr. Mariano C. Moura,395</t>
  </si>
  <si>
    <t>R. Figueira da BarbariA,481</t>
  </si>
  <si>
    <t>R. Galendra,149</t>
  </si>
  <si>
    <t>R. Lincoln Junqueira,590</t>
  </si>
  <si>
    <t>R. Antonio Gandini,857</t>
  </si>
  <si>
    <t>R. Barra de Caramujabe,200</t>
  </si>
  <si>
    <t>R. Alendre Cheid,60</t>
  </si>
  <si>
    <t>R. ORLANDO FRATUCELLI, 150 -</t>
  </si>
  <si>
    <t>R. SOLDADO ANÉSIO ANTÃO FERREIRA, 115 - JARDIM JAPÃO</t>
  </si>
  <si>
    <t>R. ALFERES MAGALHÃES, 211</t>
  </si>
  <si>
    <t>R. MERINO, 30</t>
  </si>
  <si>
    <t>R. Engenheiro Antônio de Toledo - Jardim das Pedras, 338</t>
  </si>
  <si>
    <t>R. INACIO MAMANNA, 363</t>
  </si>
  <si>
    <t>R. ANGELO ALOÍSIO, 145</t>
  </si>
  <si>
    <t>R. DOM LUIS FELIPE DE ORLEANS, 1000</t>
  </si>
  <si>
    <t>R. Canto do Engenho, 288</t>
  </si>
  <si>
    <t>R. Hintem Martins, 390</t>
  </si>
  <si>
    <t>R. SOLDADO FRANCISCO FRANCO, 351</t>
  </si>
  <si>
    <t>R. sargento Jeter Augusto Pereira, 121</t>
  </si>
  <si>
    <t>R. Doutor César, 485</t>
  </si>
  <si>
    <t>R. CAETANO TEIXEIRA, 291</t>
  </si>
  <si>
    <t>R. PROFº LUIS AMARAL WAGNER, 243</t>
  </si>
  <si>
    <t>R. Carlos dos Santos, 815</t>
  </si>
  <si>
    <t>R. VICENTE QUEROL, 150</t>
  </si>
  <si>
    <t>R. NOVA LONDRINA, 151</t>
  </si>
  <si>
    <t>R. DOUTOR SOARES BRANDÃO FILHO, 40</t>
  </si>
  <si>
    <t>R. São Geraldino, 180</t>
  </si>
  <si>
    <t>R. JOAO ROSA, 8</t>
  </si>
  <si>
    <t>R. ERNESTO AUGUSTO LOPES, 100</t>
  </si>
  <si>
    <t>R. ADAUTO BEZERRA DELGADO, 94</t>
  </si>
  <si>
    <t>R. CORONEL JOÃ DA SILVA FEIJÓ, 34</t>
  </si>
  <si>
    <t>R. FRANCISCO FRANCO MACHADO, 68</t>
  </si>
  <si>
    <t>R. SÃO GERALDINO, 236</t>
  </si>
  <si>
    <t>R. TENENTE SOTOMANO, 1920</t>
  </si>
  <si>
    <t>R. GENERAL MENDES, 46</t>
  </si>
  <si>
    <t>R. GENERAL JERONIMO FURTADO, 715</t>
  </si>
  <si>
    <t>R. CORONEL JOÃO DA SILVA FEIJÓ, 40</t>
  </si>
  <si>
    <t>R. BENEDITO ALESIO, 184</t>
  </si>
  <si>
    <t>R. SOLDADO JOSÉ VICENTE DE PAULA, 140</t>
  </si>
  <si>
    <t>R. Filadelfo Gouveia Neto, 131</t>
  </si>
  <si>
    <t>R. FRANCISCOFRANCOMACHADO, 74</t>
  </si>
  <si>
    <t>R. MARIA AMALIA LOPES AZEVEDO, 2167</t>
  </si>
  <si>
    <t>R. DIRCE, 106</t>
  </si>
  <si>
    <t>R. KOTINDA, 1343</t>
  </si>
  <si>
    <t>R. AUGUSTO RODRIGUES, 272</t>
  </si>
  <si>
    <t>R. CRISANTEMO, 100</t>
  </si>
  <si>
    <t>R. Gastão Madeira, 386</t>
  </si>
  <si>
    <t>R. JOAO NICOLAU CHAMMA, 253</t>
  </si>
  <si>
    <t>R. SÃO GERALDINO, 212</t>
  </si>
  <si>
    <t>R. MONT BLANC,, 98</t>
  </si>
  <si>
    <t>R. DO BURUÍ, 120</t>
  </si>
  <si>
    <t>R. PAULO CÉSAR, 126</t>
  </si>
  <si>
    <t>R. SAO CLETO, 165</t>
  </si>
  <si>
    <t>R. Alcy Borges dos Santos, 242</t>
  </si>
  <si>
    <t>R. AMAZONAS DA SILVA, 893</t>
  </si>
  <si>
    <t>R. Nossa Sra. Aparecida, 15</t>
  </si>
  <si>
    <t>R. Giuseppe Marino, s/n</t>
  </si>
  <si>
    <t>R. JÚLIA LOPES DE ALMEIDA, 296</t>
  </si>
  <si>
    <t>R. MAJOR DANTAS CORTEZ, 1001</t>
  </si>
  <si>
    <t>R. CRISTOVÃO LINS, 611</t>
  </si>
  <si>
    <t>R. BORGES, 242</t>
  </si>
  <si>
    <t>R. VOLUNTÁRIOS DA PÁTRIA, 777</t>
  </si>
  <si>
    <t>R. VOLUNTÁRIOS DA PÁTRIA, 733</t>
  </si>
  <si>
    <t>R. DOS MÁRTIRES ARMENIOS, 934</t>
  </si>
  <si>
    <t>R. SOLDADO ALBINO CESAR, 25</t>
  </si>
  <si>
    <t>R. ROBERTO LANARI, 1000</t>
  </si>
  <si>
    <t>R. DO BANDOLIM, 27</t>
  </si>
  <si>
    <t>R. Delmar Soares, 199</t>
  </si>
  <si>
    <t>R. MANUEL ARAUJO ARAGAO, 317</t>
  </si>
  <si>
    <t>R. ANDRÉ DA FONSECA, 40</t>
  </si>
  <si>
    <t>R. Sônia MARGY, 246</t>
  </si>
  <si>
    <t>R. GIUSEPPE MARINO, 75</t>
  </si>
  <si>
    <t>R. José FIGLIOLINI, 735</t>
  </si>
  <si>
    <t>R. CANTO DO ENGENHO, 240</t>
  </si>
  <si>
    <t>R. DR CÉSAR, 581</t>
  </si>
  <si>
    <t>R. SOLDADO ANESIO ANTÃO FERREIRA, 120</t>
  </si>
  <si>
    <t>R. DOM LUIS FELIPE DE ORLEANS, 1062</t>
  </si>
  <si>
    <t>R. INVASÃO DOS HOLANDESES, 45</t>
  </si>
  <si>
    <t>R. AUGUSTO RODRIGUES, 262</t>
  </si>
  <si>
    <t>R. GASTÃO MADEIRA, 340</t>
  </si>
  <si>
    <t>R. SÃO LUIZ GONZAGA, 62</t>
  </si>
  <si>
    <t>R. Maria Cândida, nº 1592</t>
  </si>
  <si>
    <t>R. FRANCISCO FRANCO MACHADO, 160</t>
  </si>
  <si>
    <t>R. TANQUE VELHO, 2277</t>
  </si>
  <si>
    <t>R. Leonor Fernandes Costa Zacharias, 2150</t>
  </si>
  <si>
    <t>R. FRIBURGO, 12</t>
  </si>
  <si>
    <t>R. VICENTE QUEROL, 200</t>
  </si>
  <si>
    <t>R. Santo Antonio de Entre Rios 25 Jardim Carolina</t>
  </si>
  <si>
    <t>R. PEREIRA DE FARO, 359 -ITAIM PAULISTA</t>
  </si>
  <si>
    <t>R. Henrique Abadie, 70 - Jardim das Oliveiras</t>
  </si>
  <si>
    <t>R. GRAPIRÁ,10 - CURUÇÁ VELHA. SÃO PAULO. CEP 08030190</t>
  </si>
  <si>
    <t>R. Carlo Maratti 61- Jd.Helena</t>
  </si>
  <si>
    <t>R. Cordão de São Francisco, 19 Jd. Noemia</t>
  </si>
  <si>
    <t>R. PEDRO GERALDO NASCIMENTO, 42 - CEP 08150-280</t>
  </si>
  <si>
    <t>R. Sarava, 40 - Itaim Paulista</t>
  </si>
  <si>
    <t>R. Florai, 322 - Itaim Pàulista</t>
  </si>
  <si>
    <t>R. Ilha de Marui, 32 - Jd. Campos</t>
  </si>
  <si>
    <t>R. Ubaí, 14</t>
  </si>
  <si>
    <t>R. Sargaço, 437</t>
  </si>
  <si>
    <t>R. José Felipe Amaral, 45</t>
  </si>
  <si>
    <t>R. Guarabu, 142 Jardim Ruth</t>
  </si>
  <si>
    <t>R. Erva do Sereno, 31 - Jd. Maia</t>
  </si>
  <si>
    <t>R. JOSE ALEXANDRE MACHADO, 587</t>
  </si>
  <si>
    <t>R. Julião Pereira Machado, 20</t>
  </si>
  <si>
    <t>R. André Furtado de Mendonça, 307</t>
  </si>
  <si>
    <t>R. Benedito Raposo, 13</t>
  </si>
  <si>
    <t>R. Estevão Pinheiro, 217</t>
  </si>
  <si>
    <t>R. dos Masseiros, 140</t>
  </si>
  <si>
    <t>R. João Nicário Eleutério, 430</t>
  </si>
  <si>
    <t>R. Desembargador Oswaldo Aranha Bandeira de Mello, 376 - Itaim Paulista, São Paulo - SP, 08130-330</t>
  </si>
  <si>
    <t>R. Mateus Barbosa Rezende,120</t>
  </si>
  <si>
    <t>R. SÃO PEDRO DO JEQUITINHONHA, 101</t>
  </si>
  <si>
    <t>R. Visconde de Aljezur, 398</t>
  </si>
  <si>
    <t>R. Simão Rodrigues Moreira,100</t>
  </si>
  <si>
    <t>R. Georgina Diniz Braghiroli, 350</t>
  </si>
  <si>
    <t>R. Suzana de Melo, 881</t>
  </si>
  <si>
    <t>R. Rainha do Bosque, 210 - Vila Santa Inês</t>
  </si>
  <si>
    <t>R. CLAREAR, 643 - JARDIM SÃO CARLOS</t>
  </si>
  <si>
    <t>R. DANIEL MULLER, 347, CHÁCARA DONA OLIVIA,</t>
  </si>
  <si>
    <t>R. CAPACHÓS, s/n -</t>
  </si>
  <si>
    <t>R. DANIEL BERNARDO, 95 - São Miguel PTA. - SÃO PAULO - SP</t>
  </si>
  <si>
    <t>R. JASMIM DO IMPERADOR,244</t>
  </si>
  <si>
    <t>R. ilha de MARUÍ,100</t>
  </si>
  <si>
    <t>R. Baltazar Santana, 365</t>
  </si>
  <si>
    <t>R. CORDÃO DE SÃO FRANCISCO, 797, JARDIM AIMORÉ</t>
  </si>
  <si>
    <t>R. MANUEL MARTINS DE MELO, 608</t>
  </si>
  <si>
    <t>R. BRILHO DO SOL, 96 - JARDIM BARTIRA</t>
  </si>
  <si>
    <t>R. LÍBERO ANCONA LOPES, 169</t>
  </si>
  <si>
    <t>R. AMPARO DA SERRA, s/n</t>
  </si>
  <si>
    <t>R. José Borges do Canto, 18 - Itaim Pta</t>
  </si>
  <si>
    <t>R. TAPERÁ Nº 415</t>
  </si>
  <si>
    <t>R. GRUTA DA PRINCESA 15</t>
  </si>
  <si>
    <t>R. PAULO TAPAJÓS 654 ITAIM PAULISTA</t>
  </si>
  <si>
    <t>R. Patajuba, 18 - Jardim Campos</t>
  </si>
  <si>
    <t>R. ANTONIO DE SOUSA AMORIM s/n</t>
  </si>
  <si>
    <t>R. Fred Astaire, n.º 164</t>
  </si>
  <si>
    <t>R. CECILIA ITER, 746 VILA PROGRESSO</t>
  </si>
  <si>
    <t>R. São Gonçalodo Rio das PedrasNº 140</t>
  </si>
  <si>
    <t>R. INAJAGUATU, 13 - VILA PROGRESSO</t>
  </si>
  <si>
    <t>R. SÃO BRAS DO SUACUI, 159 - JARDIM HELENA</t>
  </si>
  <si>
    <t>R. do Pombo Correio, nº 50</t>
  </si>
  <si>
    <t>R. CHÁ DOS JESUITAS 72, VILA PROGRESSO</t>
  </si>
  <si>
    <t>R. Visconde de Guedes Teixeira</t>
  </si>
  <si>
    <t>R. SAPUPIRA, 1005-A</t>
  </si>
  <si>
    <t>R. AMÉRICO GOMES DA COSTA, 93</t>
  </si>
  <si>
    <t>R. GENDIROBA, 210</t>
  </si>
  <si>
    <t>R. Amparo da Serra, 196 - Pq. Dom João Neri - CEP 08151-300</t>
  </si>
  <si>
    <t>R. HENRIQUE XAVIER DE BRITO, 221</t>
  </si>
  <si>
    <t>R. DOS MURURÉS, 434 - JARDIM HELENA</t>
  </si>
  <si>
    <t>R. Caucásica, 133</t>
  </si>
  <si>
    <t>R. JOSE ALEXANDRE MACHADO, 22, Jd. SILVA TELES, ITAIM PAULISTA CEP 08160-460</t>
  </si>
  <si>
    <t>R. Antônio João de Medeiros, 1901</t>
  </si>
  <si>
    <t>R. JOÃO NICÁRIO ELEUTÉRIO, 374</t>
  </si>
  <si>
    <t>R. PAU DARCOROXO, 340</t>
  </si>
  <si>
    <t>R. JOSE FERREIRA CRESPO, 495 -</t>
  </si>
  <si>
    <t>R. FAVEIRA DO MATO, 530</t>
  </si>
  <si>
    <t>R. DOM FRANCISCO DE CAMPOS BARRETO, 51</t>
  </si>
  <si>
    <t>R. José de Porciúncula, 986, Jd. Helena</t>
  </si>
  <si>
    <t>R. Padre Orlando Nogueira, 139.</t>
  </si>
  <si>
    <t>R. JOÃO BISCIONE, 200</t>
  </si>
  <si>
    <t>R. Valdomiro Gonzaga da Silva,1233</t>
  </si>
  <si>
    <t>R. ERVADO SERENO, 15</t>
  </si>
  <si>
    <t>R. Aristides de Basile, 18</t>
  </si>
  <si>
    <t>R. Daniel Bernardo,105</t>
  </si>
  <si>
    <t>R. Nogueira Viotti, 452</t>
  </si>
  <si>
    <t>R. Arraial de Santa Bárbara, 1080</t>
  </si>
  <si>
    <t>R. JURITI AZUL, 103.</t>
  </si>
  <si>
    <t>R. DIEGO CALADO, 112</t>
  </si>
  <si>
    <t>R. dos Escoteiros, 110 - Jd. das Camélias</t>
  </si>
  <si>
    <t>R. CORVETA JEQUITINHONHA 731</t>
  </si>
  <si>
    <t>R. Barão de Calera,07</t>
  </si>
  <si>
    <t>R. JOÃO CARLOS AMAT,15</t>
  </si>
  <si>
    <t>R. ALBERTINA MEDEIROS, 489</t>
  </si>
  <si>
    <t>R. BIG BOYS, 365</t>
  </si>
  <si>
    <t>R. Desembargador Fernando de Albuquerque Prado, 650</t>
  </si>
  <si>
    <t>R. Daniel Arcione nº 10</t>
  </si>
  <si>
    <t>R. ALEXANDRE DIAS NOGUEIRA,365</t>
  </si>
  <si>
    <t>R. GLOBO SO SOL, 85 -</t>
  </si>
  <si>
    <t>R. JOSE FERREIRA CRESPO, 471 -</t>
  </si>
  <si>
    <t>R. valdomiro gonzaga silva,1209</t>
  </si>
  <si>
    <t>R. Flor de São Miguel, 261</t>
  </si>
  <si>
    <t>R. ALÍCIO CLARA SIMEÃO, 251,</t>
  </si>
  <si>
    <t>R. LOURENÇO FRANCO DO PRADO, 131</t>
  </si>
  <si>
    <t>R. Peroba Rosa,13-Jd.Miragaia</t>
  </si>
  <si>
    <t>R. Louro rosa, 18B Jd.Cam.Novo</t>
  </si>
  <si>
    <t>R. PATAJUBA, 08- JD.CAMPOS</t>
  </si>
  <si>
    <t>R. DIOGO DE GOUVEIA OSÓRIO N° 18</t>
  </si>
  <si>
    <t>R. ERVA DO SERENO, 103</t>
  </si>
  <si>
    <t>R. MARFIM VEGETAL, 126 -</t>
  </si>
  <si>
    <t>R. doutor jose de porciuncula, 1280,</t>
  </si>
  <si>
    <t>R. PAULO TAPAJÓS, 210 ITAIM PAULISTA</t>
  </si>
  <si>
    <t>R. ANTONIO MARIA ESCUDEIRO RIVAS, 287 -</t>
  </si>
  <si>
    <t>R. Rio Benedito - 40 -União de Vila Nova I</t>
  </si>
  <si>
    <t>R. Conceição do Almeida, 120</t>
  </si>
  <si>
    <t>R. Cardeiro, nº 12. Vila Santa Inês.</t>
  </si>
  <si>
    <t>R. Tenente Miguel Délia, 105</t>
  </si>
  <si>
    <t>R. Bernardino Brito Fonseca de carvalho,1870</t>
  </si>
  <si>
    <t>R. GASPAR PEREIRA, 56, VILA PAULISTANIA</t>
  </si>
  <si>
    <t>R. PADRE TIAGO ALBERIONE, 67, VILA BAUAB</t>
  </si>
  <si>
    <t>R. INÁCIO DE ARAÚJO, 232, BRÁS</t>
  </si>
  <si>
    <t>R. Marco Polo, 905</t>
  </si>
  <si>
    <t>R. BANDEIRA DO ALMADO, 18, JARDIM COTINHA</t>
  </si>
  <si>
    <t>R. ALVES MALDONADO, 46</t>
  </si>
  <si>
    <t>R. ZILDA FERNANDES DE HOLLANDA, 75, JARDIM MATARAZZO</t>
  </si>
  <si>
    <t>R. Flor de Cera, 80</t>
  </si>
  <si>
    <t>R. RAIMUNDO NOGUEIRA, 55, JARDIM LISBOA</t>
  </si>
  <si>
    <t>R. AIQUARA, 17, PARQUE CÍSPER</t>
  </si>
  <si>
    <t>R. Heitor Diniz Campello, 258</t>
  </si>
  <si>
    <t>R. PADRE JOSÉ VIEIRA DE MATOS,128</t>
  </si>
  <si>
    <t>R. ESTÉFANO FILIPINI, 99, CONJUNTO HABITACIONAL PADRE MANOEL DE PA</t>
  </si>
  <si>
    <t>R. JOAO ANTONIO ANDRADE, 495, PARQUE BOTURUSSU</t>
  </si>
  <si>
    <t>R. BOIPEVA, 27, CIDADE A E CARVALHO</t>
  </si>
  <si>
    <t>R. MARIA EUGENIA CELSO, 255, PARQUE ARTUR ALVIM</t>
  </si>
  <si>
    <t>R. Irmão Nicolau da Fonseca, 121</t>
  </si>
  <si>
    <t>R. Buriti Alegre, 872</t>
  </si>
  <si>
    <t>R. PRUDENTE DE MORAES,210 BRÁS</t>
  </si>
  <si>
    <t>R. ARPOAR, 66, JARDIM GONZAGA</t>
  </si>
  <si>
    <t>R. ANTÔNIO FORTUNATO, 1050, BURGO PAULISTA</t>
  </si>
  <si>
    <t>R. TAQUARI, 459, MOOCA</t>
  </si>
  <si>
    <t>R. ISAURA VERGUEIRO NAUFEL, 238, VILA NHOCUNE</t>
  </si>
  <si>
    <t>R. MORRO DO DESCANSO, 160, JARDIM SÃO NICOLAU</t>
  </si>
  <si>
    <t>R. DESEMBARGADOR ROCHA PORTELA, 464</t>
  </si>
  <si>
    <t>R. FREI RICARDO DO PILAR, 60</t>
  </si>
  <si>
    <t>R. TAQUARI, 459</t>
  </si>
  <si>
    <t>R. ALMIRANTE ALEXANDRINO, 541</t>
  </si>
  <si>
    <t>R. PEDRO MORCILLA FILHO, 578, CIDADE PATRIARCA</t>
  </si>
  <si>
    <t>R. COMENDADOR NESTOR PEREIRA, 285</t>
  </si>
  <si>
    <t>R. ITAPURA, 210, VILA GOMES CARDIM</t>
  </si>
  <si>
    <t>R. JOHN NEPER, 109, JARDIM COIMBRA</t>
  </si>
  <si>
    <t>R. ALEXANDER BAIN, 89, JARDIM NORDESTE</t>
  </si>
  <si>
    <t>R. Raimundo Correia, 5</t>
  </si>
  <si>
    <t>R. Conceição da Brejaúba, 68</t>
  </si>
  <si>
    <t>R. Paulo de Lima Corrêia, 65</t>
  </si>
  <si>
    <t>R. MADRID, 550, PARQUE SEVILHA</t>
  </si>
  <si>
    <t>R. PAULO BIFANO ALVES, 658, PARQUE BOTURUSSU</t>
  </si>
  <si>
    <t>R. ANTONINO BACAERI, 171</t>
  </si>
  <si>
    <t>R. Sílvio Ribeiro dos Santos, 104</t>
  </si>
  <si>
    <t>R. LUCIANO NOGUEIRA, 360, CANGAIBA</t>
  </si>
  <si>
    <t>R. DAS FOLHAGENS, 18, JARDIM POPULAR</t>
  </si>
  <si>
    <t>R. FABIO José BEZERRA, 643, PARQUE BOTURUSSU</t>
  </si>
  <si>
    <t>R. COMENDADOR NESTOR PEREIRA, 146, CANINDE</t>
  </si>
  <si>
    <t>R. José GIORDANO, 784, PARQUE DAS PAINEIRAS</t>
  </si>
  <si>
    <t>R. PIERRE JANSSEN, 40, JARDIM NORDESTE</t>
  </si>
  <si>
    <t>R. MARIA EUGÊNIA CELSO, 295, PARQUE ARTUR ALVIM</t>
  </si>
  <si>
    <t>R. JOAQUIM ALVES DINIS, 912</t>
  </si>
  <si>
    <t>R. CORONEL MURSA, 167, BRAS</t>
  </si>
  <si>
    <t>R. MÁLAGA, 391, PARQUE SEVILHA</t>
  </si>
  <si>
    <t>R. Batuira Do, R. Rosa do Campo, 47</t>
  </si>
  <si>
    <t>R. PADRE CLAUDIO GOMES, 75, CONJ HABIT PADRE MANOEL DA NOBREGA</t>
  </si>
  <si>
    <t>R. LEONOR DOMINGUES, 244, JARDIM HERCILIA</t>
  </si>
  <si>
    <t>R. JAIBARAS, 360, BELENZINHO</t>
  </si>
  <si>
    <t>R. FELIPE SALOMAO, 136, VILA DALILA</t>
  </si>
  <si>
    <t>R. Padre Tomás de Vilanova, 644</t>
  </si>
  <si>
    <t>R. ENTRE RIOS, 160, VILA BUENOS AIRES</t>
  </si>
  <si>
    <t>R. ARROJADO LISBOA, 217, JARDIM COTINHA</t>
  </si>
  <si>
    <t>R. PROFESSOR THIRÉ, 151</t>
  </si>
  <si>
    <t>R. FAUSTINO PAGANINI, 695, Chácara CRUZEIRO DO SUL</t>
  </si>
  <si>
    <t>R. JARINU, 640, CIDADE MAE DO CEU</t>
  </si>
  <si>
    <t>R. MONTE SERRAT, 468</t>
  </si>
  <si>
    <t>R. CAICARA DO RIO DO VENTO, 237, PARQUE CISPER</t>
  </si>
  <si>
    <t>R. FIGUEIRA DA POLINÉSIA, 373</t>
  </si>
  <si>
    <t>R. Dona Maria Jovita da Conceição, 258</t>
  </si>
  <si>
    <t>R. SILVIO RIBEIRO DOS SANTOS, 46, VILA UNIAO</t>
  </si>
  <si>
    <t>R. Apucarana, 215</t>
  </si>
  <si>
    <t>R. VICENTE ANTÔNIO DE OLIVEIRA, 674, VILA MIRANTE</t>
  </si>
  <si>
    <t>R. JOSÉ GALVEZ, 252, CONJUNTO CITY JARAGUÁ</t>
  </si>
  <si>
    <t>R. EGIDIO FELINI, 101, CONJ RESID ELISIO TEIXEIRA LEITE</t>
  </si>
  <si>
    <t>R. DOMENICO ASPARI, 80, JARDIM Britânia</t>
  </si>
  <si>
    <t>R. DOUTOR José PACHECO E SILVA, s/n, VILA INACIO</t>
  </si>
  <si>
    <t>R. SEPETIBA, 678, SICILIANO</t>
  </si>
  <si>
    <t>R. SAVERIO VALENTE, 70, PARQUE NACOES UNIDAS</t>
  </si>
  <si>
    <t>R. BARRA DA FORQUILHA, 99, JARDIM VIVAN</t>
  </si>
  <si>
    <t>R. XAVIER DOS PASSAROS, 100, JARDIM RINCAO</t>
  </si>
  <si>
    <t>R. TANAGRA VIOLÁCEA, 72, JARDIM RODRIGO</t>
  </si>
  <si>
    <t>R. BELARMINO PRESTES 44, 44, JARDIM JARAGUÁ</t>
  </si>
  <si>
    <t>R. COMENDADOR FEIZ ZARZUR, 15, JARDIM CIDADE Pirituba</t>
  </si>
  <si>
    <t>R. BENEDITO GAMA RICARDO, 82, JARDIM LIBANO</t>
  </si>
  <si>
    <t>R. RECANTO DOS HUMILDES, s/n, VILA NOVA PERUS</t>
  </si>
  <si>
    <t>R. BLUMENAU, 292, VILA LEOPOLDINA</t>
  </si>
  <si>
    <t>R. SALVADOR DE ALBUQUERQUE, 124, JARDIM SHANGRILA ZONA NORTE</t>
  </si>
  <si>
    <t>R. TARCON, 315, JARDIM ADELFIORE</t>
  </si>
  <si>
    <t>R. GONCALVES DE ANDRADE, 560, VILA PERUS</t>
  </si>
  <si>
    <t>R. ALTO JURUPARI, 300, PARQUE NACOES UNIDAS</t>
  </si>
  <si>
    <t>R. João Amado coutinho, 240 - Conj. Residencial Elísio T. Leite</t>
  </si>
  <si>
    <t>R. Mario, 454 - Vila Romana</t>
  </si>
  <si>
    <t>R. Pedro José de Lima, 1020</t>
  </si>
  <si>
    <t>R. Pêra Marmelo, 226</t>
  </si>
  <si>
    <t>R. BERNARDO JOSÉ DE LORENA, s/n, VILA FANTON</t>
  </si>
  <si>
    <t>R. CORONEL JOSÉ VENÂNCIO DIAS, 840, JARAGUÁ</t>
  </si>
  <si>
    <t>R. FRANCISCO JOSÉ DE BARROS, 160, VILA INÁCIO</t>
  </si>
  <si>
    <t>R. Aurélia, 996 - Vila Romana - CEP 05046000</t>
  </si>
  <si>
    <t>R. José de moraes, 141 - Parque. São Domingos</t>
  </si>
  <si>
    <t>R. BENEDITO PEREIRA, 206, JARDIM LIBANO</t>
  </si>
  <si>
    <t>R. JEAN CORALLI, 135, JARDIM SANTA LUCRECIA</t>
  </si>
  <si>
    <t>R. TOMAS LOPES FERREIRA, 110, PARQUE SAO DOMINGOS</t>
  </si>
  <si>
    <t>R. SILVA AIROSA, 100, VILA RIBEIRO DE BARROS</t>
  </si>
  <si>
    <t>R. PRÍNCIPE, 38, JARDIM SHANGRILA ZONA NORTE</t>
  </si>
  <si>
    <t>R. PRINCIPAL, s/n, JARDIM DA CONQUISTA ZONA OESTE</t>
  </si>
  <si>
    <t>R. GUILHERME CORREIA DE MELO, 408, PERUS</t>
  </si>
  <si>
    <t>R. AGNES FONTOURA, 87, CONJUNTO HABITACIONAL TURÍSTICA</t>
  </si>
  <si>
    <t>R. HENRIQUE SALVATORI, 23, CONJUNTO CITY JARAGUA</t>
  </si>
  <si>
    <t>R. PAULO FRANCO, 815, VILA LEOPOLDINA</t>
  </si>
  <si>
    <t>R. ELISA DINA, 293, JARDIM Britânia</t>
  </si>
  <si>
    <t>R. INTERATIVA, 100, VILA BRASILÂNDIA</t>
  </si>
  <si>
    <t>R. VALE DAS FLORES, 120, JARDIM SANTA LUCRECIA</t>
  </si>
  <si>
    <t>R. GUIMARÃES ROSA, 115, VILA Lajeado</t>
  </si>
  <si>
    <t>R. JOÃO AIRES, s/n, JARDIM BANDEIRANTES ZONA NORTE</t>
  </si>
  <si>
    <t>R. José DE MORAIS, 191, PARQUE SAO DOMINGOS</t>
  </si>
  <si>
    <t>R. SILVEIRÂNIA, s/n, JARDIM RUSSO</t>
  </si>
  <si>
    <t>R. CARLOS DA CUNHA MATTOS, 134, CHÁCARA INGLESA</t>
  </si>
  <si>
    <t>R. CORONEL ALBINO REGO, 132, PARQUE MARIA DOMITILA</t>
  </si>
  <si>
    <t>R. MIGUEL PEREIRA LANDIM, 253, JARDIM JARAGUA</t>
  </si>
  <si>
    <t>R. GONCALO ALDANA, 385, VILA HOMERO</t>
  </si>
  <si>
    <t>R. RECANTO DOS HUMILDES, s/n</t>
  </si>
  <si>
    <t>R. GENERAL LAURO CAVALCANTI DE FARIAS, 438, JARDIM MANGALOT</t>
  </si>
  <si>
    <t>R. PALMEIRÓPOLIS, s/n, JARDIM MONTE BELO</t>
  </si>
  <si>
    <t>R. PAUVA, 644, VILA JAGUARA</t>
  </si>
  <si>
    <t>R. SAMUEL BOVY, 23, JARDIM RINCAO</t>
  </si>
  <si>
    <t>R. ATALAIA, 100, SUMARE</t>
  </si>
  <si>
    <t>R. José SOEIRO DE VAZ, 362, JARDIM MARISA</t>
  </si>
  <si>
    <t>R. JULIO DE OLIVEIRA, 160, VILA FANTON</t>
  </si>
  <si>
    <t>R. XAVIER DOS PASSAROS, 39, JARDIM RINCAO</t>
  </si>
  <si>
    <t>R. COMENDADOR FEIZ ZARZUR, s/n, JARDIM CIDADE Pirituba</t>
  </si>
  <si>
    <t>R. ARNALDO ALVERNAZ NUNES, 320, JARDIM SAO José</t>
  </si>
  <si>
    <t>R. BARRA DA FORQUILHA, 576, PARQUE PANAMERICANO</t>
  </si>
  <si>
    <t>R. ANTONIO CONSELHEIRO, 1, VILA DOS PALMARES</t>
  </si>
  <si>
    <t>R. URATINGA, 144, VILA PALMEIRAS</t>
  </si>
  <si>
    <t>R. DOURADA, s/n, COHAB JARDIM PAULISTANO</t>
  </si>
  <si>
    <t>R. Pompeu Bertoni, 80</t>
  </si>
  <si>
    <t>R. ALAGOA NOVA, s/n, PERUS</t>
  </si>
  <si>
    <t>R. ARGÉLIA, s/n, JARDIM DA CONQUISTA ZONA OESTE</t>
  </si>
  <si>
    <t>R. DIONÍSIO BELLANTE, 487, JARDIM SANTA FE ZONA OESTE</t>
  </si>
  <si>
    <t>R. CONDE MONTERONE, 101, JARDIM SYDNEY</t>
  </si>
  <si>
    <t>R. PHILONILIA GONCALVES DOS SANTOS, s/n, JARAGUA</t>
  </si>
  <si>
    <t>R. ARMANDO FLAMARION COELHO, 241, JARDIM SANTO ELIAS</t>
  </si>
  <si>
    <t>R. FRANCISCO SAVERIO ORLANDI, 141, JARDIM LIBANO</t>
  </si>
  <si>
    <t>R. MARTINO AROSIO, 81, VILA AURORA</t>
  </si>
  <si>
    <t>R. TARCON, 253, JARDIM ADELFIORE</t>
  </si>
  <si>
    <t>R. JARICUNAS, 470, VILA ROMANA</t>
  </si>
  <si>
    <t>R. VICENTE ANTONIO DE OLIVEIRA, 668, VILA MIRANTE</t>
  </si>
  <si>
    <t>R. JULIO DE OLIVEIRA, 170, VILA FANTON</t>
  </si>
  <si>
    <t>R. FÁBIO DE ALMEIDA MAGALHÃES, 95, JARDIM SANTO ELIAS</t>
  </si>
  <si>
    <t>R. Egídio Felini, 81</t>
  </si>
  <si>
    <t>R. AGNES FONTOURA, 75, CONJUNTO HABITACIONAL TURÍSTICA</t>
  </si>
  <si>
    <t>R. SILVINO DE GODOY, 185, JARDIM CIDADE Pirituba</t>
  </si>
  <si>
    <t>R. BARRA DO JACARÉ N73, 73, VILA ZAT</t>
  </si>
  <si>
    <t>R. BARRA DA FORQUILHA, 510, PARQUE PANAMERICANO</t>
  </si>
  <si>
    <t>R. RECANTO DOS HUMILDES, 278</t>
  </si>
  <si>
    <t>R. JULIO NICOLAU, s/n, CHACARA INGLESA</t>
  </si>
  <si>
    <t>R. SALDANHA DA GAMA, 485, ALTO DA LAPA</t>
  </si>
  <si>
    <t>R. PAULO ARENTINO, 870, CONJUNTO CITY JARAGUÁ</t>
  </si>
  <si>
    <t>R. PERIBEBUÍ, s/n, ALTO DA LAPA</t>
  </si>
  <si>
    <t>R. MARTINO AROSIO, 147, VILA AURORA</t>
  </si>
  <si>
    <t>R. MIGUEL PEREIRA LANDIM, 193, JARDIM JARAGUA</t>
  </si>
  <si>
    <t>R. PASTOR JOÃO GRECCHI, 84, JARDIM SANTA FE ZONA OESTE</t>
  </si>
  <si>
    <t>R. VALE DO LUAR, s/n, VILA BRASILÂNDIA</t>
  </si>
  <si>
    <t>R. URATINGA, 66, VILA PALMEIRAS</t>
  </si>
  <si>
    <t>R. ANTONIO MAIA, 476, VILA PERUS</t>
  </si>
  <si>
    <t>R. DONA JANUARIA MARIA, 12, PARQUE DE TAIPAS</t>
  </si>
  <si>
    <t>R. FERNANDO SABINO, 148, PARQUE NACOES UNIDAS</t>
  </si>
  <si>
    <t>R. CARLO PERINELLO, s/n, VILA MANGALOT</t>
  </si>
  <si>
    <t>R. PAUVA, 677, VILA JAGUARA</t>
  </si>
  <si>
    <t>R. MAJOR ALFREDO ROMAO, 65, VILA CLARICE</t>
  </si>
  <si>
    <t>R. SILVA AIROSA, 60, VILA RIBEIRO DE BARROS</t>
  </si>
  <si>
    <t>R. DIANA, 250, PERDIZES</t>
  </si>
  <si>
    <t>R. CAIAPOS, 148, VILA ANASTACIO</t>
  </si>
  <si>
    <t>R. Diógenes Dourado, s/n</t>
  </si>
  <si>
    <t>R. HENRIQUE SALVATORI, 21, CONJUNTO CITY JARAGUA</t>
  </si>
  <si>
    <t>R. Cabo Alfredo Clemente, 200, Jabaquara</t>
  </si>
  <si>
    <t>R. Matsuichi Wada, s/n, Pedreira</t>
  </si>
  <si>
    <t>R. Navarra, 260, Jabaquara</t>
  </si>
  <si>
    <t>R. Eudora, 56, Jabaquara</t>
  </si>
  <si>
    <t>R. Oldegard Olsen Sapucaia, 275, Cidade Ademar</t>
  </si>
  <si>
    <t>R. barão de Jaceguai, 201, Campo Belo</t>
  </si>
  <si>
    <t>R. José da Fonseca Nadaes, 400, Campo Grande</t>
  </si>
  <si>
    <t>R. Domenico de Palma, 401, Cidade Ademar</t>
  </si>
  <si>
    <t>R. Isaias, 85, Cidade Ademar</t>
  </si>
  <si>
    <t>R. Francisco Alvarenga, 451, Cidade Ademar</t>
  </si>
  <si>
    <t>R. José Estevão Magalhães,356, Jabaquara</t>
  </si>
  <si>
    <t>R. Santa Cruz do Rio Pardo,252, Cidade ademar</t>
  </si>
  <si>
    <t>R. Profº Guilherme belfort Sabino, 915, Campo Grande</t>
  </si>
  <si>
    <t>R. Caraxues, 27, Cidade Ademar</t>
  </si>
  <si>
    <t>R. Pietro Mongini, s/n, Cidade Ademar</t>
  </si>
  <si>
    <t>R. Francisco Ramos, 132, Jardim Consórcio</t>
  </si>
  <si>
    <t>R. Dr Abelardo Vergueiro Céar,370</t>
  </si>
  <si>
    <t>R. Laconia, 22/82, Vila Alexandria</t>
  </si>
  <si>
    <t>R. Rodrigues Pais, 512, Chácara Santo Antonio</t>
  </si>
  <si>
    <t>R. Miguel Fleta, 167, Parque Dorotéia</t>
  </si>
  <si>
    <t>R. dos Borós, s/n°, Pedreira</t>
  </si>
  <si>
    <t>R. Cruz das Almas, 74, Jabaquara</t>
  </si>
  <si>
    <t>R. Antonio Fernandes de Oliveira, 112, Campo Grande</t>
  </si>
  <si>
    <t>R. Juari, 835, Campo Grande</t>
  </si>
  <si>
    <t>R. Coronel Luis de Faria e Sousa, 12, Jabaquara</t>
  </si>
  <si>
    <t>R. Ipaobi,142, Cidade Leonor</t>
  </si>
  <si>
    <t>R. Palacete das Águias, 585, Vila Alexandria</t>
  </si>
  <si>
    <t>R. Alsacia, 59, Campo Grande</t>
  </si>
  <si>
    <t>R. Omar Cardoso, 99, Santo Amaro</t>
  </si>
  <si>
    <t>R. Pascal, 1028, Campo Belo</t>
  </si>
  <si>
    <t>R. do Espigão, 195, Cidade Ademar</t>
  </si>
  <si>
    <t>R. Rio Grande do Norte, 299, Cidade Ademar</t>
  </si>
  <si>
    <t>R. das Orquídeas, 130, Jardim Itapura</t>
  </si>
  <si>
    <t>R. Rafael Correia Sampaio, 291, Jardim Palmares</t>
  </si>
  <si>
    <t>R. João Franco Oliveira, 150, Campo Grande</t>
  </si>
  <si>
    <t>R. da Paz,1359, Chac. Santo Antonio</t>
  </si>
  <si>
    <t>R. Beijui, 296, Campo Grande</t>
  </si>
  <si>
    <t>R. Prof. Correa Brito, 355, Pedreira</t>
  </si>
  <si>
    <t>R. Estampa Esportiva, 55, Cidade Ademar</t>
  </si>
  <si>
    <t>R. Nestor de Castro, 223, Jabaquara</t>
  </si>
  <si>
    <t>R. Papa Gregorio Magno, 133, Vila Missionária</t>
  </si>
  <si>
    <t>R. Selma Kurtz, 166, Cidade ademar</t>
  </si>
  <si>
    <t>R. Pedro Nogueira de Pazes, 199, Jardim Itapura</t>
  </si>
  <si>
    <t>R. Salvador Rodrigues Negrão, 602, Cidade Ademar</t>
  </si>
  <si>
    <t>R. Sargento José Martins Dias, s/n, Campo Grande</t>
  </si>
  <si>
    <t>R. Cunha Mendes,90, Pedreira</t>
  </si>
  <si>
    <t>R. Sebastião Afonso, 271, Cidade ademar</t>
  </si>
  <si>
    <t>R. Paulo Eiró, 567, Santo Amaro</t>
  </si>
  <si>
    <t>R. das Rolinhas, 207, Jabaquara</t>
  </si>
  <si>
    <t>R. José Moreira dos Santos, s/n, Cidade Ademar</t>
  </si>
  <si>
    <t>R. Pietro Mongini, 15, Cidade Ademar</t>
  </si>
  <si>
    <t>R. Djalma Correia, 300, Cidade Ademar</t>
  </si>
  <si>
    <t>R. Henrique da Costa, 348, Jabaquara</t>
  </si>
  <si>
    <t>R. Publio Pimentel, 500, Cidade Ademar</t>
  </si>
  <si>
    <t>R. Laplace, 421, Campo Belo</t>
  </si>
  <si>
    <t>R. Camilo Angleria, 314, Jardim Apurá</t>
  </si>
  <si>
    <t>R. Luigi Arditi, 478, Cidade Ademar</t>
  </si>
  <si>
    <t>R. Francisco Ramos, 32, Jardim Consórcio</t>
  </si>
  <si>
    <t>R. Sargento Tomas de Medeiros, 23, Jabaquara</t>
  </si>
  <si>
    <t>R. Ten. Americo Moretti, 1189, Vila Santa Catarina</t>
  </si>
  <si>
    <t>R. Lucrecia Maciel, 40, Vl Guarani</t>
  </si>
  <si>
    <t>R. Coronel Antonio Inojosa, 770, Pedreira</t>
  </si>
  <si>
    <t>R. Valentino Fioravante,128, Jardim Rubilene</t>
  </si>
  <si>
    <t>R. ZiKe Tuma, 640, Campo Grande</t>
  </si>
  <si>
    <t>R. Salvador Rodrigues Negrão, 604, Cidade Ademar</t>
  </si>
  <si>
    <t>R. Guadalquivir, 9, Jardim Ubirajara</t>
  </si>
  <si>
    <t>R. José Mauro Mendonça, s/n, Parque Dorotéia</t>
  </si>
  <si>
    <t>R. Alberto Sampaio, 515, Jabaquara</t>
  </si>
  <si>
    <t>R. CARLO CLAUSETTI, 177</t>
  </si>
  <si>
    <t>R. GANIMEDES, 27</t>
  </si>
  <si>
    <t>R. FRANCISCO MATIAS, 105</t>
  </si>
  <si>
    <t>R. DAVID DE MELO LOPES, 159</t>
  </si>
  <si>
    <t>R. FRANCISCO DE MELO PALHETA, 851</t>
  </si>
  <si>
    <t>R. ANTONIO VILARES, 187</t>
  </si>
  <si>
    <t>R. José DE ARAUJO VIEIRA, 30</t>
  </si>
  <si>
    <t>R. ALMEIDA FALCAO, 95</t>
  </si>
  <si>
    <t>R. GOMES DE MELO, 1</t>
  </si>
  <si>
    <t>R. CINIRA POLONIO, 20</t>
  </si>
  <si>
    <t>R. José DE LIMA, 80</t>
  </si>
  <si>
    <t>R. ETTORE ANDREAZZA, 40</t>
  </si>
  <si>
    <t>R. FELIPE COTRIM, 54</t>
  </si>
  <si>
    <t>R. BARTOLOMEU ANTUNES, 40</t>
  </si>
  <si>
    <t>R. PEDRO DE CASTRO VELHO, 559</t>
  </si>
  <si>
    <t>R. PASCOAL DIAS, 719</t>
  </si>
  <si>
    <t>R. TORRES FLORENCIO RIELLI, 270</t>
  </si>
  <si>
    <t>R. MARIA LUISA DO VAL PENTEADO, 560</t>
  </si>
  <si>
    <t>R. SENADOR FILINTO MULLER, 391</t>
  </si>
  <si>
    <t>R. BORGES DE MEDEIROS, 79</t>
  </si>
  <si>
    <t>R. PACHECO GATO, 2</t>
  </si>
  <si>
    <t>R. CLARA PETRELA, s/n</t>
  </si>
  <si>
    <t>R. CURUMATIM, 201</t>
  </si>
  <si>
    <t>R. CINIRA POLONIO, 100</t>
  </si>
  <si>
    <t>R. MANUEL QUIRINO DE MATOS, s/n</t>
  </si>
  <si>
    <t>R. SAO JOAO DO PARAISO, 57</t>
  </si>
  <si>
    <t>R. CARMEM TORTOLA, 26</t>
  </si>
  <si>
    <t>R. PALMEIRA BACABA, 39</t>
  </si>
  <si>
    <t>R. MILTON DA CRUZ, 659</t>
  </si>
  <si>
    <t>R. ARQUITETO VILA NOVA ARTIGAS, s/n</t>
  </si>
  <si>
    <t>R. ALFONSO FERRABOSCO, 52</t>
  </si>
  <si>
    <t>R. ALMIRANTE OTACILIO CUNHAE, 325</t>
  </si>
  <si>
    <t>R. DIOGO GARCIA, 128</t>
  </si>
  <si>
    <t>R. OSCAR MULLER, 135</t>
  </si>
  <si>
    <t>R. José JOAQUIM, 302</t>
  </si>
  <si>
    <t>R. ABNER RIBEIRO BORGES, 224</t>
  </si>
  <si>
    <t>R. GENERAL PORFIRIO DA PAZ, 1663</t>
  </si>
  <si>
    <t>R. ALEXANDRE GROPPALI, 147</t>
  </si>
  <si>
    <t>R. ESQUIVEL NAVARRO, 10</t>
  </si>
  <si>
    <t>R. CHIQUINHA GONZAGA, 349</t>
  </si>
  <si>
    <t>R. ERICO SEMER, s/n</t>
  </si>
  <si>
    <t>R. CRISTOVAO DE VASCONCELOS, 86</t>
  </si>
  <si>
    <t>R. CARLO CLAUSETTI, 300</t>
  </si>
  <si>
    <t>R. LUISA SARAZIM, 139</t>
  </si>
  <si>
    <t>R. PRIMO BAUDINI, 441</t>
  </si>
  <si>
    <t>R. BANDEIRA DE ARACAMBI, 707</t>
  </si>
  <si>
    <t>R. AUGUSTO FERREIRA RAMOS, 54</t>
  </si>
  <si>
    <t>R. JORGE CARLOS DE ALMEIDA, s/n</t>
  </si>
  <si>
    <t>R. MANUEL HENRIQUES DE PAIVA, s/n</t>
  </si>
  <si>
    <t>R. DOUTOR PAULO QUEIROZ, 955</t>
  </si>
  <si>
    <t>R. SARGENTO EDGARD LOURENCO PINTO, 40</t>
  </si>
  <si>
    <t>R. MIGUEL FERREIRA DE MELO, 262</t>
  </si>
  <si>
    <t>R. GUARANTA, 1</t>
  </si>
  <si>
    <t>R. BRAS PIRES, 345</t>
  </si>
  <si>
    <t>R. CASTOR, s/n</t>
  </si>
  <si>
    <t>R. RECANTO VERDE SOL, s/n</t>
  </si>
  <si>
    <t>R. DOS NAVEGADORES, 91</t>
  </si>
  <si>
    <t>R. LUISA SARAZIM, 29</t>
  </si>
  <si>
    <t>R. ORESTE DAMOLIN, 791</t>
  </si>
  <si>
    <t>R. GEORGE BEKESY, 16</t>
  </si>
  <si>
    <t>R. CINIRA POLONIO, 1</t>
  </si>
  <si>
    <t>R. GIOVANNI ALBERONI, 132</t>
  </si>
  <si>
    <t>R. ALEXANDRE GROPPALI, 179</t>
  </si>
  <si>
    <t>R. CACHOEIRA DE MINAS, 172</t>
  </si>
  <si>
    <t>R. SARGENTO LUIS RODRIGUES FILHO, 191</t>
  </si>
  <si>
    <t>R. MIGUEL FERREIRA DE MELO, 10</t>
  </si>
  <si>
    <t>R. DOUTOR PAULO QUEIROZ, 987</t>
  </si>
  <si>
    <t>R. José VIEIRA DO RIO, 257</t>
  </si>
  <si>
    <t>R. ESQUIVEL NAVARRO, 463</t>
  </si>
  <si>
    <t>R. CARLO CLAUSETTI, 298</t>
  </si>
  <si>
    <t>R. José DE QUEIROZ MATOS, 190</t>
  </si>
  <si>
    <t>R. SILVESTRO SILVESTRI, 319</t>
  </si>
  <si>
    <t>R. SARGENTO HERMINIO AURELIO SAMPAIO, 477</t>
  </si>
  <si>
    <t>R. ERNESTO MANOGRASSO, 340</t>
  </si>
  <si>
    <t>R. ANTONIO PAVAO, 5</t>
  </si>
  <si>
    <t>R. AGUARICO, 5</t>
  </si>
  <si>
    <t>R. NEBULOSAS, 156</t>
  </si>
  <si>
    <t>R. TAURO, s/n</t>
  </si>
  <si>
    <t>R. EUGENOPOLIS, s/n</t>
  </si>
  <si>
    <t>R. EMBAIXADOR ILDEFONSO FALCAO, 157</t>
  </si>
  <si>
    <t>R. JOSINO MENDES ALVARENGA FREIRE, 341</t>
  </si>
  <si>
    <t>R. SAO JOAO DO PARAISO, 281</t>
  </si>
  <si>
    <t>R. ELSA MORANTE, 58</t>
  </si>
  <si>
    <t>R. DOUTOR ARISTIDES RICARDO, 297</t>
  </si>
  <si>
    <t>R. ADAUTO FERNANDES DE ANDRADE, 51</t>
  </si>
  <si>
    <t>R. BARTOLOMEU GONCALVES, 45</t>
  </si>
  <si>
    <t>R. ESQUIVEL NAVARRO, 180</t>
  </si>
  <si>
    <t>R. ABNER RIBEIRO BORGES, 154</t>
  </si>
  <si>
    <t>R. MILTON DA CRUZ, 585</t>
  </si>
  <si>
    <t>R. LIMA BONFANTE, 100</t>
  </si>
  <si>
    <t>R. VICTORIA MARCONATO ZONTA, 60</t>
  </si>
  <si>
    <t>R. da Coroa, 1751, Vila Guilherme, SP</t>
  </si>
  <si>
    <t>R. Voluntários da Pátria nº 901 Santana</t>
  </si>
  <si>
    <t>R. GENERAL JARDIM, 36 - VL BUARQUE - SÃO PAULO - SP - CEP 01223-010</t>
  </si>
  <si>
    <t>R. Santa Isabel, 181</t>
  </si>
  <si>
    <t>R. Paineira do Campo,902- Santana</t>
  </si>
  <si>
    <t>R. Copacabana,185-Santa Terezinha</t>
  </si>
  <si>
    <t>R. Nicolau Gagliardi, 439 - Pinheiros</t>
  </si>
  <si>
    <t>R. OSCAR PINHEIRO COELHO,287</t>
  </si>
  <si>
    <t>R. Pedro Peccinini, 88 - Instituto de Previdencia</t>
  </si>
  <si>
    <t>R. do Bananal, 1301 - Pompéia</t>
  </si>
  <si>
    <t>R. do Sumidouro, 706 - Pinheiros</t>
  </si>
  <si>
    <t>R. Tomé de Souza, 30 - Lapa</t>
  </si>
  <si>
    <t>R. Dr. Renato Paes de Barros, 77</t>
  </si>
  <si>
    <t>R. LADISLAU ROMAN 410</t>
  </si>
  <si>
    <t>R. FREI BONIFÁCIO DUX, 40</t>
  </si>
  <si>
    <t>R. Saramenha, 60 - Perdizes</t>
  </si>
  <si>
    <t>R. Salvador Cardoso, 177 - Itaim Bibi</t>
  </si>
  <si>
    <t>R. Oscar Gomes Cardim, 142 - Itaim Bibi</t>
  </si>
  <si>
    <t>R. Jacinto de Morais N°22</t>
  </si>
  <si>
    <t>R. Catão, 1266 - Lapa</t>
  </si>
  <si>
    <t>R. Vespasiano, 679 - Vila Romana</t>
  </si>
  <si>
    <t>R. Sumidouro, 712 - Pinheiros</t>
  </si>
  <si>
    <t>R. Gabriela Mistral. 160</t>
  </si>
  <si>
    <t>R. Jaibarás, 251</t>
  </si>
  <si>
    <t>R. Getulio Vargas Filho, 27</t>
  </si>
  <si>
    <t>R. Onze De Fevereiro, 318</t>
  </si>
  <si>
    <t>R. onze de Fevereiro, 318 Cidade Vargas</t>
  </si>
  <si>
    <t>R. Taquari, 549</t>
  </si>
  <si>
    <t>R. Irmão Nicolau Da Fonseca, 33</t>
  </si>
  <si>
    <t>R. Lussanvira, 178</t>
  </si>
  <si>
    <t>R. Samuel, 70 Vila |Mariana</t>
  </si>
  <si>
    <t>R. Edgar Garcia Vieira, 130</t>
  </si>
  <si>
    <t>R. Lino Coutinho, 841 - Ipiranga</t>
  </si>
  <si>
    <t>R. Padre Marchetti, 557</t>
  </si>
  <si>
    <t>R. Jarinú, 730 - Tatuapé</t>
  </si>
  <si>
    <t>R. Padre Marchetti 557 - Ipiranga</t>
  </si>
  <si>
    <t>R. Gonçalves Ledo, 606</t>
  </si>
  <si>
    <t>R. Gonçalves Ledo, 606 - Ipiranga</t>
  </si>
  <si>
    <t>R. Juca Mendes, 179</t>
  </si>
  <si>
    <t>R. Candapui, 492 - Penha</t>
  </si>
  <si>
    <t>R. Genaro de Carvalho,. 65</t>
  </si>
  <si>
    <t>R. Queiroz de Matos, s/n</t>
  </si>
  <si>
    <t>R. Rosa de Morais, 91 - Agua Funda</t>
  </si>
  <si>
    <t>R. João Batistucci, 55</t>
  </si>
  <si>
    <t>R. Sampson, 61</t>
  </si>
  <si>
    <t>R. dos Comerciarios, 236</t>
  </si>
  <si>
    <t>R. Paramaru, 398</t>
  </si>
  <si>
    <t>R. Coremu, 163 - Penha</t>
  </si>
  <si>
    <t>R. Alvaro Fragoso, 480 - Vila Carioca</t>
  </si>
  <si>
    <t>R. Jacques Felix, 499</t>
  </si>
  <si>
    <t>R. Domingo rogatis, 187 - Jardim Saude</t>
  </si>
  <si>
    <t>R. Henrique Jacobs, 269 - Vila Santa Teresa, São Paulo - SP, 03566-010</t>
  </si>
  <si>
    <t>R. dos Democratas, 1199</t>
  </si>
  <si>
    <t>R. Atilio Selva,10</t>
  </si>
  <si>
    <t>R. Nossa Sra. das Dores, 350</t>
  </si>
  <si>
    <t>R. Acurui, 720</t>
  </si>
  <si>
    <t>R. Dom Lúcio de Sousa, 372 - Vila Gumercindo, São Paulo - SP, 04129-040</t>
  </si>
  <si>
    <t>R. Ayres Quaresma, 11</t>
  </si>
  <si>
    <t>R. Serra De Jaire, 1480</t>
  </si>
  <si>
    <t>R. Das Olarias, 503</t>
  </si>
  <si>
    <t>R. Farol Paulistano, 10</t>
  </si>
  <si>
    <t>R. dos Trilhos, 869</t>
  </si>
  <si>
    <t>R. LUIZ ANTONIO VERNEY, 98</t>
  </si>
  <si>
    <t>R. MANOEL ANTÔNIO PINTO, 210</t>
  </si>
  <si>
    <t>R. JOÃO PAULO BARRETO, 131</t>
  </si>
  <si>
    <t>R. JUVENAL HUDSON FERREIRA, 13</t>
  </si>
  <si>
    <t>R. AMADEU DA SILVA SAMELO, 423</t>
  </si>
  <si>
    <t>R. MARIO TRAPPE, 100</t>
  </si>
  <si>
    <t>R. TERESA MAIA PINTO,11</t>
  </si>
  <si>
    <t>R. SÃO CAETANO DO SUL, 381</t>
  </si>
  <si>
    <t>R. DR CARLOS PEZZOLO, s/n</t>
  </si>
  <si>
    <t>R. SÃO BENEDITO, 2400</t>
  </si>
  <si>
    <t>R. GUTEMBERG JOSÉ FERREIRA, 50</t>
  </si>
  <si>
    <t>R. DOMINGOS BICUDO, 385</t>
  </si>
  <si>
    <t>R. ERNESTO PASQUALUCCI, 52</t>
  </si>
  <si>
    <t>R. LUIZ ROTTA, 300</t>
  </si>
  <si>
    <t>R. MARIA APARECIDA ANACLETO, 448</t>
  </si>
  <si>
    <t>R. PAULA CRUZ, 71</t>
  </si>
  <si>
    <t>R. TEREZINHA PRADO DE OLIVEIRA, 100</t>
  </si>
  <si>
    <t>R. VITÓRIO EMANUELLE ROSSI, 43</t>
  </si>
  <si>
    <t>R. CAR.NENSE, 186</t>
  </si>
  <si>
    <t>R. JOAQUIM DO LAGO, 228</t>
  </si>
  <si>
    <t>R. ALESSANDRO BURI, 15</t>
  </si>
  <si>
    <t>R. IGUATINGA, 134</t>
  </si>
  <si>
    <t>R. MIN. ROBERTO CARDOSO ALVES, 386</t>
  </si>
  <si>
    <t>R. MIGUEL YUNES, 491</t>
  </si>
  <si>
    <t>R. FERNANDES MOREIRA, 1470</t>
  </si>
  <si>
    <t>R. PADRE JOSÉ DE ANCHIETA, 640 / 626 / 646</t>
  </si>
  <si>
    <t>R. FRANCISCO ANTUNES MEIRA, 255</t>
  </si>
  <si>
    <t>R. OLÍVIA GUEDES PENTEADO, 267</t>
  </si>
  <si>
    <t>R. PHILIPE DE VITRY, 282</t>
  </si>
  <si>
    <t>R. PAULA CRUZ, 69</t>
  </si>
  <si>
    <t>R. FRANCISCO SOARES, 10</t>
  </si>
  <si>
    <t>R. BARÃO DE JACEGUAI, 175</t>
  </si>
  <si>
    <t>R. CRISTINA DE VASCONCELOS CECCATO, 109</t>
  </si>
  <si>
    <t>R. VITÓRIO EMANUELLE ROSSI, 97</t>
  </si>
  <si>
    <t>R. DEOCLECIANO DE OLIVEIRA FILHO, 641</t>
  </si>
  <si>
    <t>R. CASSIANO DOS SANTOS, 499</t>
  </si>
  <si>
    <t>R. ARISTIDES DA SILVEIRA LOBO, 178</t>
  </si>
  <si>
    <t>R. JSUTINO NIGRO, 13</t>
  </si>
  <si>
    <t>R. MARIA CUOFONO SALZANO, 185</t>
  </si>
  <si>
    <t>R. CRISTINA SCHUNCK KLEIN, 23</t>
  </si>
  <si>
    <t>R. GUARUVA, 429</t>
  </si>
  <si>
    <t>R. SÃO ROQUE DO PARAGUAÇÚ, 190</t>
  </si>
  <si>
    <t>R. ODEMIS, 468</t>
  </si>
  <si>
    <t>R. Dois, 3</t>
  </si>
  <si>
    <t>R. JORGE OZI, 211</t>
  </si>
  <si>
    <t>R. LUIS CARLOS DE ALMEIDA, 51</t>
  </si>
  <si>
    <t>R. ALEXANDRE DUMAS, 719</t>
  </si>
  <si>
    <t>R. PASCHOAL GRIECO, 366</t>
  </si>
  <si>
    <t>R. Dr. Joviano Pachêco de Aguirre, 255</t>
  </si>
  <si>
    <t>R. CONDE DE ITÚ, 359</t>
  </si>
  <si>
    <t>R. VIAZA, 100</t>
  </si>
  <si>
    <t>R. DR. DARI BARCELOS, 37</t>
  </si>
  <si>
    <t>R. DAS PLÊIADES, s/n</t>
  </si>
  <si>
    <t>R. MABEL NORMANDO, 122</t>
  </si>
  <si>
    <t>R. FRANCISCO DE SALES, 10</t>
  </si>
  <si>
    <t>R. HENRY ARTHUR JONES, 201</t>
  </si>
  <si>
    <t>R. THOMAZ DE ARAÚJO, 53</t>
  </si>
  <si>
    <t>R. FORTE DO LADARIO, 61</t>
  </si>
  <si>
    <t>R. GASTÃO RAUL DE FORTON BOUSQUET, 377</t>
  </si>
  <si>
    <t>R. FREI XISTO TEUBER, 50</t>
  </si>
  <si>
    <t>R. SAMUEL ARNOLD, 596</t>
  </si>
  <si>
    <t>R. CANORI, 190</t>
  </si>
  <si>
    <t>R. GONÇALO DE PAIVA GOMES, 285</t>
  </si>
  <si>
    <t>R. CONDE DE LANCASTRE, 214</t>
  </si>
  <si>
    <t>R. CLÁUDIA MUZIO, 163</t>
  </si>
  <si>
    <t>R. DOMENICO LANZETI, s/n</t>
  </si>
  <si>
    <t>R. PEDRO FERNANDES ARAGÃO,305</t>
  </si>
  <si>
    <t>R. BONIFÁCIO ASIOLI, 162</t>
  </si>
  <si>
    <t>R. GENERAL JOSÉ DE OLIVEIRA RAMOS, 275</t>
  </si>
  <si>
    <t>R. ANTONIO GIL, 721</t>
  </si>
  <si>
    <t>R. DENIS FURTEL, 108</t>
  </si>
  <si>
    <t>R. MATSUICHI WADA, 393</t>
  </si>
  <si>
    <t>R. DA SAÚDE, 47</t>
  </si>
  <si>
    <t>R. EDUARDO COLLER FILHO, 14</t>
  </si>
  <si>
    <t>R. MELCHIOR GIOLA, 80</t>
  </si>
  <si>
    <t>R. PASQUALE GALLUPI, 951</t>
  </si>
  <si>
    <t>R. SILVEIRA SAMPAIO, 660</t>
  </si>
  <si>
    <t>R. JUVENAL LUZ, s/n</t>
  </si>
  <si>
    <t>R. FRANCISCO SOARES, 81</t>
  </si>
  <si>
    <t>R. DR. BENEDITO MATARAZZO, 371</t>
  </si>
  <si>
    <t>R. MELO COUTINHO, 260</t>
  </si>
  <si>
    <t>R. FELINTO MILANEZ, 26</t>
  </si>
  <si>
    <t>R. VIRGÍNIA MODESTO, 800</t>
  </si>
  <si>
    <t>R. CARLOS OBERHUBER, 659</t>
  </si>
  <si>
    <t>R. CLARA MANTELLI, 185</t>
  </si>
  <si>
    <t>R. JULIETA DE ARAÚJO ALMEIDA, 44</t>
  </si>
  <si>
    <t>R. VALENTINO FIOREVANTE, 416</t>
  </si>
  <si>
    <t>R. AMADO BENEDITO VILAS BOAS, 616</t>
  </si>
  <si>
    <t>R. ANDRÉ DE ANDRADE, s/n</t>
  </si>
  <si>
    <t>R. ALICE BASTIDE, 290</t>
  </si>
  <si>
    <t>R. SEBASTIÃO ANDRADE BONANI, 340</t>
  </si>
  <si>
    <t>R. BRAGANÇA PAULISTA, 71</t>
  </si>
  <si>
    <t>R. Jaraguá 858 e 836</t>
  </si>
  <si>
    <t>R. Tenete Azevedo, 18</t>
  </si>
  <si>
    <t>R. José Bento, 15</t>
  </si>
  <si>
    <t>R. Vicente de Carvalho, 410</t>
  </si>
  <si>
    <t>R. Rafael Iório, 160b</t>
  </si>
  <si>
    <t>R. da Consolação, 1663</t>
  </si>
  <si>
    <t>R. Luis Matrheus, 1000</t>
  </si>
  <si>
    <t>R. Cachoeira Alta, 1001</t>
  </si>
  <si>
    <t>R. Osvaldo Pucci, 150</t>
  </si>
  <si>
    <t>R. Friedrich Von Voith, 491</t>
  </si>
  <si>
    <t>R. Martin Tenório, 128</t>
  </si>
  <si>
    <t>R. Martin Tenório, 130</t>
  </si>
  <si>
    <t>R. Roque Callage, s/n</t>
  </si>
  <si>
    <t>R. Sumidouro, 520</t>
  </si>
  <si>
    <t>R. Monsenhor Castro Nery, 150</t>
  </si>
  <si>
    <t>R. Max Berg, 99</t>
  </si>
  <si>
    <t>R. Henri Dunant, 116</t>
  </si>
  <si>
    <t>R. Apucara, 131</t>
  </si>
  <si>
    <t>R. Igarapé da Missão, 20</t>
  </si>
  <si>
    <t>R. Alicante, 522</t>
  </si>
  <si>
    <t>R. Cássio de Moura, 180</t>
  </si>
  <si>
    <t>R. Domingos de Moraes, 2329</t>
  </si>
  <si>
    <t>R. Domingues de Moraes, 3305</t>
  </si>
  <si>
    <t>R. Hélio Povoa, 120</t>
  </si>
  <si>
    <t>R. Pindamonhangaba, 178</t>
  </si>
  <si>
    <t>R. Catumbi, 1022</t>
  </si>
  <si>
    <t>R. Major Paladino, 180</t>
  </si>
  <si>
    <t>R. Dr. Carlos B. Aranha, 61</t>
  </si>
  <si>
    <t>R. Luís Mateus, 1505</t>
  </si>
  <si>
    <t>R. Conchita, 273</t>
  </si>
  <si>
    <t>R. Antonio M. Boeta, 620</t>
  </si>
  <si>
    <t>R. Jaibarás, 360</t>
  </si>
  <si>
    <t>R. Augusta, 10</t>
  </si>
  <si>
    <t>R. Capitão Macedo, 553</t>
  </si>
  <si>
    <t>R. Iamacaru, 131</t>
  </si>
  <si>
    <t>R. Evans, 939</t>
  </si>
  <si>
    <t>R. Festa Chinesa, 20</t>
  </si>
  <si>
    <t>R. do Oratório, 172</t>
  </si>
  <si>
    <t>R. Xiró, 266</t>
  </si>
  <si>
    <t>R. Mogeiro, 1031</t>
  </si>
  <si>
    <t>R. Santa Crescência, 323</t>
  </si>
  <si>
    <t>R. Darwin, 221</t>
  </si>
  <si>
    <t>R. Nova Tuparoquera, 2220</t>
  </si>
  <si>
    <t>R. Sebastião Afonso, 828</t>
  </si>
  <si>
    <t>R. Manoel José Pereira, 300</t>
  </si>
  <si>
    <t>R. Breno Ferraz do Amaral, 415</t>
  </si>
  <si>
    <t>R. Darwin, 185</t>
  </si>
  <si>
    <t>R. da Consolação, 1379</t>
  </si>
  <si>
    <t>R. DA CANTAREIRA,377 MM KINJO</t>
  </si>
  <si>
    <t>R. CARNOT, 900 PARI</t>
  </si>
  <si>
    <t>R. Comendador Nestor Pereira, 145,</t>
  </si>
  <si>
    <t>R. Oliveira Catrambi, 958</t>
  </si>
  <si>
    <t>R. TIBÃES, 483</t>
  </si>
  <si>
    <t>R. Eduardo Kiyoshi Shimuta, 100 - Jardim São Nicolau</t>
  </si>
  <si>
    <t>R. da Balsa, 969</t>
  </si>
  <si>
    <t>R. Manuel Inácio da Costa, 6</t>
  </si>
  <si>
    <t>R. Eng. Edgard Ferreira de Barros Júnior, 111</t>
  </si>
  <si>
    <t>R. Otelo Augusto Ribeiro, 582</t>
  </si>
  <si>
    <t>R. Hipólito de Camargo, 479</t>
  </si>
  <si>
    <t>R. Silvianópolis, 569</t>
  </si>
  <si>
    <t>R. Eugênio Falk, 657</t>
  </si>
  <si>
    <t>R. Taquarichim, 88</t>
  </si>
  <si>
    <t>R. Lino Coutinho, 444</t>
  </si>
  <si>
    <t>R. Antonio Carlos de Oliveira Cesar, 97</t>
  </si>
  <si>
    <t>R. Fortuna de Minas, 05</t>
  </si>
  <si>
    <t>R. Augusto Carlos Bauman, 851</t>
  </si>
  <si>
    <t>R. Blecaute, 303</t>
  </si>
  <si>
    <t>R. São João do Cariri, 29</t>
  </si>
  <si>
    <t>R. Borboletas Psicodelicas,35</t>
  </si>
  <si>
    <t>R. Capitão José Inácio do Rosário, 118</t>
  </si>
  <si>
    <t>R. Araçatuba, 522</t>
  </si>
  <si>
    <t>R. José Maria de Faria, 487</t>
  </si>
  <si>
    <t>R. Guaicurus, 1000 - Lapa</t>
  </si>
  <si>
    <t>R. Capitão José Inácio do Rosário, 22</t>
  </si>
  <si>
    <t>R. Colonia Nova, 110</t>
  </si>
  <si>
    <t>R. MARIA QUEDAS 85, VILA MARIA</t>
  </si>
  <si>
    <t>R. GENERAL MENDES 111 VILA MARIA ALTA</t>
  </si>
  <si>
    <t>R. Jaibarás, 299 e 299A</t>
  </si>
  <si>
    <t>R. Maurício Araujo Martins, 342</t>
  </si>
  <si>
    <t>R. Dona Ana Flora Pinheiro de Sousa, 76</t>
  </si>
  <si>
    <t>R. Moacir Dantas de Itapicurú, 235</t>
  </si>
  <si>
    <t>R. Duarte Martins Mourão, s/n</t>
  </si>
  <si>
    <t>R. Craval, 19</t>
  </si>
  <si>
    <t>R. Candapuí, 492</t>
  </si>
  <si>
    <t>R. Laudelino Vieira de Campos, 533</t>
  </si>
  <si>
    <t>R. Carlos Afrânio da Cunha Matos, 67</t>
  </si>
  <si>
    <t>R. Luís Carneiro, 193</t>
  </si>
  <si>
    <t>R. da Ligação, 100</t>
  </si>
  <si>
    <t>R. Cleonice Kammer Di Sandro, 1300</t>
  </si>
  <si>
    <t>R. Chiquinha Gonzaga, 361</t>
  </si>
  <si>
    <t>R. Álvares Penteado, 49</t>
  </si>
  <si>
    <t>R. das Olarias, 500</t>
  </si>
  <si>
    <t>R. Dom Duarte Leopoldo, 184</t>
  </si>
  <si>
    <t>R. Dr. Rodrigo Silva, 98</t>
  </si>
  <si>
    <t>R. Teixeira Leite, 99</t>
  </si>
  <si>
    <t>R. Loefgreen, 1742</t>
  </si>
  <si>
    <t>R. José de Magalhães, 119</t>
  </si>
  <si>
    <t>R. CORREDEIRA, 26</t>
  </si>
  <si>
    <t>R. Muniz de Souza, 1.119 - Aclimação</t>
  </si>
  <si>
    <t>R. Augusta, 341</t>
  </si>
  <si>
    <t>R. Piratininga, 365 - Brás</t>
  </si>
  <si>
    <t>R. Mesopotâmia, s/n</t>
  </si>
  <si>
    <t>R. dos Texteis, 1352 - Cidade Tiradentes</t>
  </si>
  <si>
    <t>R. José Francisco Brandão, 320 - Cidade Tiradentes</t>
  </si>
  <si>
    <t>R. Breves, 968 - Chácara Monte Alegre - Santo Amaro</t>
  </si>
  <si>
    <t>R. João Pedro Lecor, s/n - Vila Prudente</t>
  </si>
  <si>
    <t>R. Antonio João de Medeiros, 266 - Itaim Paulista</t>
  </si>
  <si>
    <t>R. Cembira, 1201</t>
  </si>
  <si>
    <t>R. Abel Tavares, 1564 - Ermelino Matarazzo</t>
  </si>
  <si>
    <t>R. Ministro Guimarães, 280 - Morumbi</t>
  </si>
  <si>
    <t>R. Daniel Ribeiro Calado, 40 - Jardim Guanhembú</t>
  </si>
  <si>
    <t>R. Talófitos, 16 - JardimPirituba</t>
  </si>
  <si>
    <t>R. Pedro de Medeiros, s/n - Jardim da Conquista</t>
  </si>
  <si>
    <t>R. Laudelino Vieira de Campos, 265 - Jardim Felicidade</t>
  </si>
  <si>
    <t>R. Arareua, s/n - Vila Jacui</t>
  </si>
  <si>
    <t>R. Senador Nilo Coelho, 220 - Jardim Sapopemba</t>
  </si>
  <si>
    <t>R. Catanumi, 60 - Interlagos</t>
  </si>
  <si>
    <t>R. Dona Genoveva c/ R. Alferez Frazão - Aricanduva</t>
  </si>
  <si>
    <t>R. Manoel Quirino de Matos, 1895, Vila Ema</t>
  </si>
  <si>
    <t>R. Feitiço da Vila, R. Cortegaça e R. Moenda - Capão Redondo</t>
  </si>
  <si>
    <t>R. Salvador Gianetti, 305 - Guaianazes</t>
  </si>
  <si>
    <t>Av. Cipriano Rodrigues; R. Joaquim Jorge Ribeiro; Av. João XXIII - Vila Formosa</t>
  </si>
  <si>
    <t>R. Prof. Antonio de Castro Lopes, 1240-B</t>
  </si>
  <si>
    <t>R. do Zodíaco, 368</t>
  </si>
  <si>
    <t>R. Major Lucio Dias Ramos, 1130 - Chacara Tanay - Grajaú</t>
  </si>
  <si>
    <t>Av. Itaquera, 7655 portão 1 e nº 7691 - Portão 2 / R. Castelo do Piauí alt nº 630 / Av. Tomazzo Ferrara alt nº 700 - Itaquera</t>
  </si>
  <si>
    <t>R. Alcindo Bueno de Assis, alt nº 500 - Tucuruvi</t>
  </si>
  <si>
    <t>R. Frederico Albuquerque,120</t>
  </si>
  <si>
    <t>R. Carlos Alberto Vanzolini, 413</t>
  </si>
  <si>
    <t>R. Tuiuti, 515 - Tatuapé</t>
  </si>
  <si>
    <t>R. José Marquês do Nascimento</t>
  </si>
  <si>
    <t>R. Mafranz, 100 - Jardim Prainha</t>
  </si>
  <si>
    <t>R. Pedro Peccinini, 88 - Butantã</t>
  </si>
  <si>
    <t>R. Telmo Coelho Filho, 200 - Jardim Olympia</t>
  </si>
  <si>
    <t>R. Timóteo de Correia Góes, n° 30 - Jardim das Oliveiras</t>
  </si>
  <si>
    <t>R. Jasmin da Beirada, 71 (Portão I) / R. Arroio das Caneleiras, s/n (Portão II) - Capão Redondo</t>
  </si>
  <si>
    <t>R. Pedro Sernagiotti, 125 - Parque São Domingos</t>
  </si>
  <si>
    <t>R. Píres de Oliveira, 356 - Granja Julieta</t>
  </si>
  <si>
    <t>R. Irmã Maria Lourença, 250 - Grajaú</t>
  </si>
  <si>
    <t>R. Peixoto Gomide, 949 - Cerqueira César</t>
  </si>
  <si>
    <t>R. Igarapé da Bela Aurora, 342 - Inácio Monteiro</t>
  </si>
  <si>
    <t>R. Carlos Barbosa, 366 - Vila Sílvia</t>
  </si>
  <si>
    <t>Av. Celso Garcia nº4815</t>
  </si>
  <si>
    <t>Av. Oliveira Freire, 660</t>
  </si>
  <si>
    <t>Av. Pedroso de Moraes, 100</t>
  </si>
  <si>
    <t>Av. Guarujá, s/n</t>
  </si>
  <si>
    <t>Av. Carlos Lacerda, 678</t>
  </si>
  <si>
    <t>Av. dos Funcionários Públicos, 369</t>
  </si>
  <si>
    <t>Av. Peratuba, s/n</t>
  </si>
  <si>
    <t>Av. Augusto Barbosa Tavares, 716</t>
  </si>
  <si>
    <t>Av. Dom Rodrigo Sanches, 672</t>
  </si>
  <si>
    <t>Av. Comendador Sant'Anna, 821</t>
  </si>
  <si>
    <t>Av. Raquel Alves Moreira, 823</t>
  </si>
  <si>
    <t>Av. Professor Barroso do Amaral, 694</t>
  </si>
  <si>
    <t>Av. da Solidariedade, 200</t>
  </si>
  <si>
    <t>Av. Comendador Sant'anna, 753</t>
  </si>
  <si>
    <t>Av. Doutor Salvador Rocco, 80</t>
  </si>
  <si>
    <t>Av. CARLOS LIVIERO, 600, VILA LIVIERO</t>
  </si>
  <si>
    <t>Av. LACERDA FRANCO, 795, CAMBUCI</t>
  </si>
  <si>
    <t>Av. SÃO LUCAS, 284, PARQUE SÃO LUCAS</t>
  </si>
  <si>
    <t>Av. Direitos Humanos, 717</t>
  </si>
  <si>
    <t>Av. ANTONIO CESAR NETO, 105</t>
  </si>
  <si>
    <t>Av. EDU CHAVES, 1289</t>
  </si>
  <si>
    <t>Av. ROLAND GARROS, 573</t>
  </si>
  <si>
    <t>Av. José DA ROCHA VIANA, 44</t>
  </si>
  <si>
    <t>Av. EDU CHAVES, 1561</t>
  </si>
  <si>
    <t>Av. JÚLIO BUONO, 915</t>
  </si>
  <si>
    <t>Av. RIO MIRIVAÍ, 274</t>
  </si>
  <si>
    <t>Av. João Nery de Carvalho, 781</t>
  </si>
  <si>
    <t>Av. MARECHAL TITO, 3452</t>
  </si>
  <si>
    <t>Av. FERNANDO FIGUEIREDO LINS 194</t>
  </si>
  <si>
    <t>Av. Marechal Tito, 6.620</t>
  </si>
  <si>
    <t>Av. FREDERICK HOFFMANN, 235, JARDIM COIMBRA</t>
  </si>
  <si>
    <t>Av. PARANAGUÁ, 1954</t>
  </si>
  <si>
    <t>Av. PROFESSOR XAVIER DE LIMA, 644, JARDIM HERCILIA</t>
  </si>
  <si>
    <t>Av. SYLVIO TORRES, 349</t>
  </si>
  <si>
    <t>Av. COMENDADOR José DE MATOS, 386, VILA CLARICE</t>
  </si>
  <si>
    <t>Av. ELIAS ANTÔNIO LOPES, 135, PARQUE TAIPAS</t>
  </si>
  <si>
    <t>Av. INACIA DE TOLEDO, 262, VILA CLARICE</t>
  </si>
  <si>
    <t>Av. KENKITI SIMOMOTO, 80, JAGUARÉ</t>
  </si>
  <si>
    <t>Av. ELÍSIO TEIXEIRA LEITE, s/n, SÍTIO MORRO GRANDE</t>
  </si>
  <si>
    <t>Av. RAIMUNDO PEREIRA DE MAGALHÃES, 12298, JARDIM MARILU</t>
  </si>
  <si>
    <t>Av. DEPUTADO CANTÍDIO SAMPAIO, 6590, VILA SOUZA</t>
  </si>
  <si>
    <t>Av. PAULA FERREIRA, 2653, VILA PEREIRA BARRETO</t>
  </si>
  <si>
    <t>Av. ELIAS ANTONIO LOPES, 165, PARQUE DE TAIPAS</t>
  </si>
  <si>
    <t>Av. DEPUTADO CANTÍDIO SAMPAIO, 6813, VILA SOUZA</t>
  </si>
  <si>
    <t>Av. MENOTTI LAUDISIO, 553, JARDIM CIDADE Pirituba</t>
  </si>
  <si>
    <t>Av. MUTINGA, 1406, Pirituba</t>
  </si>
  <si>
    <t>Av. MUTINGA, 4855, VILA PIAUI</t>
  </si>
  <si>
    <t>Av. PRESIDENTE ALTINO, s/n, JAGUARE</t>
  </si>
  <si>
    <t>Av. MENDONCA E VASCONCELOS, 201</t>
  </si>
  <si>
    <t>Av. José RODRIGUES SANTAREM, 494</t>
  </si>
  <si>
    <t>Av. DOUTOR PAULO COLOMBO P DE QUEIROZ, 340</t>
  </si>
  <si>
    <t>Av. MATEO BEI, 1651</t>
  </si>
  <si>
    <t>Av. RAGUEB CHOHFI, 1550</t>
  </si>
  <si>
    <t>Av. TENENTE LAURO SODRE, 235</t>
  </si>
  <si>
    <t>Av. RAGUEB CHOHFI, 4046</t>
  </si>
  <si>
    <t>Av. BARONESA DE MURITIBA, 55</t>
  </si>
  <si>
    <t>Av. RODOLFO PIRANI, 224</t>
  </si>
  <si>
    <t>Av. SATELITE, 688</t>
  </si>
  <si>
    <t>Av. JOAO RODRIGUES RUIZ, 248</t>
  </si>
  <si>
    <t>Av. ARQUITETO VILANOVA ARTIGAS, 583</t>
  </si>
  <si>
    <t>Av. José VELHO BARRETO, 371</t>
  </si>
  <si>
    <t>Av. DOUTOR PAULO COLOMBO P DE QUEIROZ, 320</t>
  </si>
  <si>
    <t>Av. SARGENTO IRACITAN COIMBRA, 511</t>
  </si>
  <si>
    <t>Av. EGIDIO MARTINS, 283</t>
  </si>
  <si>
    <t>Av. RODOLFO PIRANI, 320</t>
  </si>
  <si>
    <t>Av. Sumaré, 67 - Perdizes</t>
  </si>
  <si>
    <t>Av. Queiroz Filho, 313 - Alto de Pinheiros</t>
  </si>
  <si>
    <t>Av. Atlântica, 5048</t>
  </si>
  <si>
    <t>Av. Celso Garcia, 2725</t>
  </si>
  <si>
    <t>Av. Santa Inês, 3200</t>
  </si>
  <si>
    <t>Av. Prefeito Passos, 88</t>
  </si>
  <si>
    <t>Av. Santos Dumont, 767</t>
  </si>
  <si>
    <t>Av. Pedro Álvares Cabral, s/n</t>
  </si>
  <si>
    <t>Av. dos Têxteis, 1331</t>
  </si>
  <si>
    <t>Av. Atlântica, 2450</t>
  </si>
  <si>
    <t>Av. Zaki Narchi, 600</t>
  </si>
  <si>
    <t>Av. Engenheiro de Armando Arruda Pereira,2314</t>
  </si>
  <si>
    <t>Av. Luis Stamatis, 300</t>
  </si>
  <si>
    <t>Av. Guarapiranga, 1695</t>
  </si>
  <si>
    <t>Av. Guido Caloi, 999</t>
  </si>
  <si>
    <t>Av. Senador Teotonio Vilela, 8000</t>
  </si>
  <si>
    <t>Av.DOUTOR ARNALDO, 666</t>
  </si>
  <si>
    <t>Av.ITABERABA, 250</t>
  </si>
  <si>
    <t>Av.AMADOR BUENO DA VEIGA, 333</t>
  </si>
  <si>
    <t>Av.SALIM FARAH MALUF, s/n</t>
  </si>
  <si>
    <t>Av.FRANCISCO FALCONE, 837</t>
  </si>
  <si>
    <t>Av.PIRES DO RIO, 1441</t>
  </si>
  <si>
    <t>Av.Sarah Kubistchek, 165</t>
  </si>
  <si>
    <t>Av.M'BOI MIRIM, 5.320</t>
  </si>
  <si>
    <t>Av.Luiz Mateus,220</t>
  </si>
  <si>
    <t>Av.Osvaldo,Vale Cordeiro, 337</t>
  </si>
  <si>
    <t>Av.DIREITOS HUMANOS, 2767</t>
  </si>
  <si>
    <t>Av.DOS SERTANISTAS, 790</t>
  </si>
  <si>
    <t>Av.ARQUITETO VILA NOVA ARTIGAS, 780</t>
  </si>
  <si>
    <t>Av.. OTACILIO TOMANIK, 840</t>
  </si>
  <si>
    <t>Av.Celso Garcia, 1749</t>
  </si>
  <si>
    <t>Av.ROBERT KENNEDY, 4988</t>
  </si>
  <si>
    <t>Av.EDUARDO PEREIRA RAMOS, 810</t>
  </si>
  <si>
    <t>Av.Teresa Cristina, 12</t>
  </si>
  <si>
    <t>Av.Presidente Wilson, 4095</t>
  </si>
  <si>
    <t>Av.do Oratório, 172</t>
  </si>
  <si>
    <t>CIEJA CENTRO INT ED JOVENS E ADULTOS - ITAQUERA</t>
  </si>
  <si>
    <t>Av. Itaquera, 221</t>
  </si>
  <si>
    <t>Av. Itaquera, 241</t>
  </si>
  <si>
    <t>EMEF JOSEFA NICACIO ARAUJO, PROFA.</t>
  </si>
  <si>
    <t>R. Manuel Rodrigues Santiago, 809</t>
  </si>
  <si>
    <t>08142-235</t>
  </si>
  <si>
    <t>Jardim Laura</t>
  </si>
  <si>
    <t>IFSP São Miguel</t>
  </si>
  <si>
    <t>Pç. Alberto Lion, 399</t>
  </si>
  <si>
    <t>Av. São João, 281, Pç. das Artes</t>
  </si>
  <si>
    <t>Pç. Heitor Levi, 700</t>
  </si>
  <si>
    <t>Pç. Benedicta Cavalheiro, S/nª Altura do 1450 da estrada do Sabão</t>
  </si>
  <si>
    <t>Pç. Oscar Silva, 110</t>
  </si>
  <si>
    <t>Pç. Lúcelia, 16</t>
  </si>
  <si>
    <t>Pç. Imprensa Paulista, 30</t>
  </si>
  <si>
    <t>Pç. Dr. José Ória, s/n</t>
  </si>
  <si>
    <t>Pç. Araripe de Faria, Gen. 405</t>
  </si>
  <si>
    <t>Pç. Monte Castelo, 49</t>
  </si>
  <si>
    <t>Pç. José VICENTE NOBREGA, 21, CAMBUCI</t>
  </si>
  <si>
    <t>Pç. DOUTOR MÁRIO MARGARIDO, 35, LIBERDADE</t>
  </si>
  <si>
    <t>Pç. DOUTOR WADIH SAFADY, 10, JARDIM MARIA ESTELA</t>
  </si>
  <si>
    <t>Pç. JOAO RODRIGUES, 575, JARDIM DA SAUDE</t>
  </si>
  <si>
    <t>Pç. BELCHIOR DE BORBA, 61, VILA ALPINA</t>
  </si>
  <si>
    <t>Pç. DONATELLO, 335, CAMBUCI</t>
  </si>
  <si>
    <t>Pç. DA REPUBLICA, 350, REPUBLICA</t>
  </si>
  <si>
    <t>Pç. PRIMEIRO DE OUTUBRO, 30, VILA MONUMENTO</t>
  </si>
  <si>
    <t>Pç. Cosmopolita, 9</t>
  </si>
  <si>
    <t>Pç. PINHEIRO DA CUNHA, 469, IPIRANGA</t>
  </si>
  <si>
    <t>Pç. NAMI JAFET, 305, IPIRANGA</t>
  </si>
  <si>
    <t>Pç. MARIO ORTIZ, s/n, QUINTA DA PAINEIRA</t>
  </si>
  <si>
    <t>Pç. MICHEL MATTAR, s/n, JARDIM PATENTE NOVO</t>
  </si>
  <si>
    <t>Pç. Haroldo Daltro,466</t>
  </si>
  <si>
    <t>Pç. Barão Homem de Mello, s/n</t>
  </si>
  <si>
    <t>Pç. Jandaira, s/n</t>
  </si>
  <si>
    <t>Pç. Leão X s/n</t>
  </si>
  <si>
    <t>Pç. Diogo Aguirre,s/n</t>
  </si>
  <si>
    <t>Pç. Haroldo Datro s/n</t>
  </si>
  <si>
    <t>Pç. Presidente Jânio da Silva Quadros, 270 Vila Maria Alta, 270</t>
  </si>
  <si>
    <t>Pç. SANTO ESTEVÃO DE BRITEIROS, 25</t>
  </si>
  <si>
    <t>Pç. Presidente Jânio da Silva Quadros, 420</t>
  </si>
  <si>
    <t>Pç. PRESIDENTE JÂNIO DA SILVA QUADROS, 316</t>
  </si>
  <si>
    <t>Pç. DOUTOR JOSÉ AUGUSTO CÉSAR, 51</t>
  </si>
  <si>
    <t>Pç. DONA JOANA, 111</t>
  </si>
  <si>
    <t>Pç. YEDO, s/n</t>
  </si>
  <si>
    <t>Pç. CRAVEIRO DO CAMPO s/n</t>
  </si>
  <si>
    <t>Pç. Délio de Carvalho, 906</t>
  </si>
  <si>
    <t>Pç. BAUXITA, 99, VILA DALILA</t>
  </si>
  <si>
    <t>Pç. Dr. Toloza de Oliveira, 37</t>
  </si>
  <si>
    <t>Pç. ARARUVA, 199</t>
  </si>
  <si>
    <t>Pç. GOMES CARNEIRO, 17, VILA GUILHERMINA</t>
  </si>
  <si>
    <t>Pç. MANOEL DE MESQUITA, 15, VILA INVERNADA</t>
  </si>
  <si>
    <t>Pç. Dom Pedro Massa, s/n</t>
  </si>
  <si>
    <t>Pç. Gajé, 365</t>
  </si>
  <si>
    <t xml:space="preserve">Pç. MAJOR GUILHERME RUDGE, 128, BELENZINHO
</t>
  </si>
  <si>
    <t>Pç. Cel. Ezequiel, 10</t>
  </si>
  <si>
    <t>Pç. ALFREDO WEISZFLOG, s/n, VILA ROMANA</t>
  </si>
  <si>
    <t>Pç. BALTAZAR DE GODOY, s/n, VILA BONILHA</t>
  </si>
  <si>
    <t>Pç. TCHECO, s/n, VILA IPOJUCA</t>
  </si>
  <si>
    <t>Pç. Titi Pacheco, 7, Jardim Miriam</t>
  </si>
  <si>
    <t>Pç. Tito Pacheco,9, Cidade Ademar</t>
  </si>
  <si>
    <t>Pç. Prof. Helio Gomes, 74, Campo Grande</t>
  </si>
  <si>
    <t>Pç. José Luz, 108, Cidade Vargas</t>
  </si>
  <si>
    <t>Pç. Whitaker Penteado, 264, Jabaquara</t>
  </si>
  <si>
    <t>Pç. Barão de Japurá, 1</t>
  </si>
  <si>
    <t>Pç. Santa Helena, 56</t>
  </si>
  <si>
    <t>Pç. Centenário de Vila Prudente, 108 0- Vl.Prudente</t>
  </si>
  <si>
    <t>Pç. Nossa Sra. da Penha,55</t>
  </si>
  <si>
    <t>Pç. Ciro Pontes, s/n</t>
  </si>
  <si>
    <t>Pç. Centenário de Vila Prudente, 108</t>
  </si>
  <si>
    <t>Pç. do Centenário de Vila Prudente, 108</t>
  </si>
  <si>
    <t>Pç. Centenário de Vila Prudente, 108 - Vila Prudente, São Paulo - SP, 03132-050</t>
  </si>
  <si>
    <t>Pç. JOÃO CARLOS DE OLIVEIRA, 3</t>
  </si>
  <si>
    <t>Pç. Clóvis Bevilácqua, 421</t>
  </si>
  <si>
    <t>Pç. Heróis da FEB</t>
  </si>
  <si>
    <t>Pç. Haroldo Daltro, s/n</t>
  </si>
  <si>
    <t>Pç. Tanque do Zunega, 31</t>
  </si>
  <si>
    <t>Pç. João Pisani, 449</t>
  </si>
  <si>
    <t>Pç. de Eventos</t>
  </si>
  <si>
    <t>Pç. LUIZ PIZZOTTI 14, VILA GUILHERME</t>
  </si>
  <si>
    <t>Pç. Barão do Tietê, 118</t>
  </si>
  <si>
    <t>Pç. Floriano Peixoto, 54</t>
  </si>
  <si>
    <t>Pç. da Luz, s/n - Bom Retiro</t>
  </si>
  <si>
    <t>TATUAPÉ - Pç. LIONS CLUBE PENHA</t>
  </si>
  <si>
    <t>Pç. Lions Clube Penha</t>
  </si>
  <si>
    <t>Estrada do Alvarenga, 5095</t>
  </si>
  <si>
    <t>R. Caruanense, 186</t>
  </si>
  <si>
    <t>Jardim Novo Horizonte</t>
  </si>
  <si>
    <t>Av. SÃO JOÃO,473 18º ANDAR</t>
  </si>
  <si>
    <t>Av. Oswaldo Valle Cordeiro,263</t>
  </si>
  <si>
    <t>Av. CONCEIÇÃO, 1385</t>
  </si>
  <si>
    <t>Av. BASILÉIA, 80</t>
  </si>
  <si>
    <t>Av. MARIO ALVES, 482</t>
  </si>
  <si>
    <t>Av. FERNANDO FIGUEIREDO LINS s/n</t>
  </si>
  <si>
    <t>Av. CAXINGUI 656/658</t>
  </si>
  <si>
    <t>Av. SÃO PAULO, 22</t>
  </si>
  <si>
    <t>TRAv. JASMIM DA BEIRADA, 71</t>
  </si>
  <si>
    <t>Av. ADOLFO PINHEIRO, 581</t>
  </si>
  <si>
    <t>Av. SENADOR TEOTONIO VILELA, 8895</t>
  </si>
  <si>
    <t>Av. PROFESSOR VICENTE RAO, 429</t>
  </si>
  <si>
    <t>Av. SÃO PAULO, 23 A</t>
  </si>
  <si>
    <t>Av. DAS ARARÁS, 49</t>
  </si>
  <si>
    <t>Av. BATISTA MACIEL, 430</t>
  </si>
  <si>
    <t>Av. PROF. MARTA MARIA BERNARDES, 246</t>
  </si>
  <si>
    <t>Av. ENGENHEIRO CAETANO ÁLVARES, 3.199</t>
  </si>
  <si>
    <t>Av. ORDEM E PROGRESSO, 1.001</t>
  </si>
  <si>
    <t>UBS CHÁCARA SANTO ANTÔNIO</t>
  </si>
  <si>
    <t>UBS DR. SÉRGIO VILLAÇA BRAGA (SANTO AMARO)</t>
  </si>
  <si>
    <t>UBS Jardim TRÊS CORAÇÕES</t>
  </si>
  <si>
    <t>UBS PARAISOPOLIS I</t>
  </si>
  <si>
    <t>UBS Parque Residencial Cocaia Independente</t>
  </si>
  <si>
    <t>SAMU</t>
  </si>
  <si>
    <t>CBM São Miguel</t>
  </si>
  <si>
    <t>R. da Cantareira, 390</t>
  </si>
  <si>
    <t>R. da Cantareira, 216</t>
  </si>
  <si>
    <t>M'BOI MIRIM</t>
  </si>
  <si>
    <t>Lote 1</t>
  </si>
  <si>
    <t>Lote 2</t>
  </si>
  <si>
    <t>Lote 3</t>
  </si>
  <si>
    <t>Lote 4</t>
  </si>
  <si>
    <t>Lote 5</t>
  </si>
  <si>
    <r>
      <t>Quant. estimada de limpezas (anual)</t>
    </r>
    <r>
      <rPr>
        <b/>
        <vertAlign val="superscript"/>
        <sz val="11"/>
        <color rgb="FF000000"/>
        <rFont val="Calibri"/>
        <family val="2"/>
      </rPr>
      <t>[1]</t>
    </r>
  </si>
  <si>
    <r>
      <rPr>
        <b/>
        <vertAlign val="superscript"/>
        <sz val="11"/>
        <color theme="1"/>
        <rFont val="Calibri"/>
        <family val="2"/>
        <scheme val="major"/>
      </rPr>
      <t>[1]</t>
    </r>
    <r>
      <rPr>
        <sz val="11"/>
        <color theme="1"/>
        <rFont val="Calibri"/>
        <family val="2"/>
        <scheme val="major"/>
      </rPr>
      <t>Os reservatórios devem ser limpos e desinfetados, no mínimo, semestralmente.</t>
    </r>
  </si>
  <si>
    <t>Intervalo de volume dos reservatórios</t>
  </si>
  <si>
    <t>#</t>
  </si>
  <si>
    <t>De 251 até 500 litros</t>
  </si>
  <si>
    <t>De 501 até 1.000 litros</t>
  </si>
  <si>
    <t>De 1.001 até 1.500 litros</t>
  </si>
  <si>
    <t>De 1.501 até 3.000 litros</t>
  </si>
  <si>
    <t>De 3.001 até 4.000 litros</t>
  </si>
  <si>
    <t>De 4.001 até 5.000 litros</t>
  </si>
  <si>
    <t>De 5.001 até 5.500 litros</t>
  </si>
  <si>
    <t>De 5.501 até 7.500 litros</t>
  </si>
  <si>
    <t>De 7.501 até 10.000 litros</t>
  </si>
  <si>
    <t>De 10.001 até 20.000 litros</t>
  </si>
  <si>
    <t>De 20.001 até 25.000 litros</t>
  </si>
  <si>
    <t>De 25.001 até 40.000 litros</t>
  </si>
  <si>
    <t>De 40.001 até 45.000 litros</t>
  </si>
  <si>
    <t>De 45.001 até 50.000 litros</t>
  </si>
  <si>
    <t>De 50.001 até 100.000 litros</t>
  </si>
  <si>
    <t>De 100.001 até 200.000 litros</t>
  </si>
  <si>
    <t>De 200.001 até 300.000 litros</t>
  </si>
  <si>
    <t>Estrada Pirajussara Valo Velho, 450</t>
  </si>
  <si>
    <t>Estrada do Curucutu, s/n</t>
  </si>
  <si>
    <t>Estrada do Iguatemi, 4.977 - Jardim Três Marias - Cid. Tiradentes - Cep: 08375-000</t>
  </si>
  <si>
    <t>Estrada das Lágrimas, 2385 - Cidade Nova Heliópolis, São Paulo - SP, 04245-000</t>
  </si>
  <si>
    <t>Estrada da Colônia, 2500</t>
  </si>
  <si>
    <t>Estrada das Taipas, s/n</t>
  </si>
  <si>
    <t>Estrada DO PINHEIRINHO, 860</t>
  </si>
  <si>
    <t>Estrada PIRAJUSSARA VALO VELHO 1419</t>
  </si>
  <si>
    <t>Estrada DAS LÁGRIMAS, 1029, IPIRANGA</t>
  </si>
  <si>
    <t>Estrada DAS LÁGRIMAS, 603, IPIRANGA</t>
  </si>
  <si>
    <t>Estrada DO CONGO, 204, JARDIM Pirituba</t>
  </si>
  <si>
    <t>Estrada DAS TAIPAS, 1800, JARDIM RINCÃO</t>
  </si>
  <si>
    <t>Estrada DO CORREDOR, 1140, PARQUE PANAMERICANO</t>
  </si>
  <si>
    <t>EMEI Estrada TURISTICA DO JARAGUA</t>
  </si>
  <si>
    <t>EMEF JOAQUIM OSORIO DUQUE Estrada</t>
  </si>
  <si>
    <t>Estrada VOVO CAROLINA, s/n</t>
  </si>
  <si>
    <t>Estrada CASA GRANDE, 133</t>
  </si>
  <si>
    <t>Estrada DO PROGRESSO, s/n</t>
  </si>
  <si>
    <t>Estrada DE GUARAPIRANGA, 575</t>
  </si>
  <si>
    <t>Estrada DO ALVARENGA, 257</t>
  </si>
  <si>
    <t>Estrada DE ITAPECERICA, 961</t>
  </si>
  <si>
    <t>Estrada DE ITAPECERICA, 161</t>
  </si>
  <si>
    <t>Estrada DE ITAQUAQUECETUBA, 8855</t>
  </si>
  <si>
    <t>Estrada DA LIGAÇÃO, 01</t>
  </si>
  <si>
    <t>Estrada BENEDITO SCHUNK, 08</t>
  </si>
  <si>
    <t>Estrada ENGENHEIRO MARSILAC, 1487</t>
  </si>
  <si>
    <t>Viaduto DONA PAULINA s/n BAIXOS</t>
  </si>
  <si>
    <t>Alameda IRAÉ, 35, INDIANÓPOLIS</t>
  </si>
  <si>
    <t>Alameda DOS TUPINIQUINS, 1473, PLANALTO PAULISTA</t>
  </si>
  <si>
    <t>Alameda DOS JURUPIS, 254, INDIANOPOLIS</t>
  </si>
  <si>
    <t>Alameda JAUAPERI, 1639, INDIANÓPOLIS</t>
  </si>
  <si>
    <t>Alameda DOS GUARAMOMIS, 1410, PLANALTO PAULISTA</t>
  </si>
  <si>
    <t>Alameda RODRIGO DE BRUM, 25, VILA PARANAGUÁ</t>
  </si>
  <si>
    <t>Alameda DOS JURUPIS, 254</t>
  </si>
  <si>
    <t>Av. FLOR DE VILA FORMOSA, s/n</t>
  </si>
  <si>
    <t>Av. JOÃO XXIII, 2537</t>
  </si>
  <si>
    <t>Av. LACERDA FRANCO, 2012</t>
  </si>
  <si>
    <t>Av. FRANCISCO FALCONI, 437</t>
  </si>
  <si>
    <t>R. da Balsa, 245</t>
  </si>
  <si>
    <t>R. da Balsa, 331</t>
  </si>
  <si>
    <t>R. Bresser, 2572</t>
  </si>
  <si>
    <t>Largo SÃO JOSÉ DO MARANHÃO, s/n, MARANHÃO</t>
  </si>
  <si>
    <t>Largo DA LAPA, s/n, LAPA DE BAIXO</t>
  </si>
  <si>
    <t>R. Nossa Sra. Aparecida, 342</t>
  </si>
  <si>
    <t>Av. Nossa Sra. do Bom Conselho, 59</t>
  </si>
  <si>
    <t>Av. Nossa Sra. do Sabará, 2337 / 2341 / 2345</t>
  </si>
  <si>
    <t>R. Nossa Sra. da Conceição, 384, JARAGUA</t>
  </si>
  <si>
    <t>Largo Nossa Sra. do Bom Parto, s/n, VILA GOMES CARDIM</t>
  </si>
  <si>
    <t>R. Nossa Sra. da Aparecida, 5</t>
  </si>
  <si>
    <t>R. Nossa Sra. da Aparecida, 215</t>
  </si>
  <si>
    <t>Av. Nossa Sra. de Sabará, 1371</t>
  </si>
  <si>
    <t>CRESAN (Centro de Referência em Segurança Alimentar e Nutricional)</t>
  </si>
  <si>
    <t>SEGES</t>
  </si>
  <si>
    <t>SME/COSERV</t>
  </si>
  <si>
    <t>SME/COSERV - Almoxarifado</t>
  </si>
  <si>
    <t>SME/COGEP</t>
  </si>
  <si>
    <t>SME/COPED - Memorial</t>
  </si>
  <si>
    <t>SME/Estacionamento</t>
  </si>
  <si>
    <t>SME/Gabinete</t>
  </si>
  <si>
    <t>Item 1</t>
  </si>
  <si>
    <t>Reservatórios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</si>
  <si>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</si>
  <si>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</si>
  <si>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</si>
  <si>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</si>
  <si>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</si>
  <si>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</si>
  <si>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</si>
  <si>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</si>
  <si>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</si>
  <si>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</si>
  <si>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</si>
  <si>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</si>
  <si>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</si>
  <si>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</si>
  <si>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</si>
  <si>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</si>
  <si>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Participante</t>
  </si>
  <si>
    <t>Limpezas</t>
  </si>
  <si>
    <t>NEC/DZU</t>
  </si>
  <si>
    <t>Item 18</t>
  </si>
  <si>
    <t>LOTE 5 - SUL</t>
  </si>
  <si>
    <t>LOTE 4 - LESTE</t>
  </si>
  <si>
    <t>LOTE 3 - NORTE</t>
  </si>
  <si>
    <t>LOTE 2 - OESTE</t>
  </si>
  <si>
    <t>LOTE 1 -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</si>
</sst>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Docs-Calibri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  <scheme val="major"/>
    </font>
    <font>
      <b/>
      <vertAlign val="superscript"/>
      <sz val="11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rgb="FFB8CCE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rgb="FFB8CCE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8" fillId="5" borderId="0" xfId="0" applyFont="1" applyFill="1" applyAlignment="1"/>
    <xf numFmtId="0" fontId="8" fillId="6" borderId="0" xfId="0" applyFont="1" applyFill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1" fillId="0" borderId="0" xfId="0" applyFont="1" applyAlignment="1"/>
    <xf numFmtId="0" fontId="12" fillId="5" borderId="0" xfId="0" applyFont="1" applyFill="1" applyAlignment="1"/>
    <xf numFmtId="0" fontId="13" fillId="0" borderId="0" xfId="0" applyFont="1" applyAlignment="1"/>
    <xf numFmtId="0" fontId="0" fillId="0" borderId="0" xfId="0" applyFont="1" applyFill="1"/>
    <xf numFmtId="0" fontId="0" fillId="0" borderId="0" xfId="0" applyFont="1" applyFill="1" applyAlignment="1"/>
    <xf numFmtId="3" fontId="0" fillId="8" borderId="0" xfId="0" applyNumberFormat="1" applyFont="1" applyFill="1" applyAlignment="1"/>
    <xf numFmtId="3" fontId="0" fillId="8" borderId="0" xfId="0" applyNumberFormat="1" applyFont="1" applyFill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3" fontId="2" fillId="8" borderId="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/>
    <xf numFmtId="3" fontId="0" fillId="0" borderId="0" xfId="0" applyNumberFormat="1" applyFont="1" applyFill="1" applyAlignment="1">
      <alignment vertical="center"/>
    </xf>
    <xf numFmtId="0" fontId="0" fillId="9" borderId="0" xfId="0" applyFont="1" applyFill="1"/>
    <xf numFmtId="0" fontId="0" fillId="9" borderId="0" xfId="0" applyFont="1" applyFill="1" applyAlignment="1"/>
    <xf numFmtId="0" fontId="16" fillId="8" borderId="3" xfId="0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center" vertical="center" wrapText="1"/>
    </xf>
    <xf numFmtId="3" fontId="18" fillId="8" borderId="5" xfId="0" applyNumberFormat="1" applyFont="1" applyFill="1" applyBorder="1" applyAlignment="1">
      <alignment horizontal="center" vertical="center"/>
    </xf>
    <xf numFmtId="49" fontId="16" fillId="8" borderId="3" xfId="0" applyNumberFormat="1" applyFont="1" applyFill="1" applyBorder="1" applyAlignment="1">
      <alignment horizontal="center" vertical="center" wrapText="1"/>
    </xf>
    <xf numFmtId="3" fontId="16" fillId="8" borderId="0" xfId="0" applyNumberFormat="1" applyFont="1" applyFill="1" applyAlignment="1">
      <alignment horizontal="center" vertical="center" wrapText="1"/>
    </xf>
    <xf numFmtId="3" fontId="16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3" fontId="16" fillId="8" borderId="3" xfId="0" applyNumberFormat="1" applyFont="1" applyFill="1" applyBorder="1" applyAlignment="1">
      <alignment vertical="center" wrapText="1"/>
    </xf>
    <xf numFmtId="0" fontId="16" fillId="8" borderId="3" xfId="0" applyFont="1" applyFill="1" applyBorder="1" applyAlignment="1">
      <alignment horizontal="left" vertical="center"/>
    </xf>
    <xf numFmtId="0" fontId="16" fillId="8" borderId="3" xfId="0" applyFont="1" applyFill="1" applyBorder="1" applyAlignment="1">
      <alignment vertical="center"/>
    </xf>
    <xf numFmtId="3" fontId="16" fillId="8" borderId="5" xfId="0" applyNumberFormat="1" applyFont="1" applyFill="1" applyBorder="1" applyAlignment="1">
      <alignment horizontal="center" vertical="center" wrapText="1"/>
    </xf>
    <xf numFmtId="3" fontId="16" fillId="8" borderId="3" xfId="0" applyNumberFormat="1" applyFont="1" applyFill="1" applyBorder="1" applyAlignment="1">
      <alignment wrapText="1"/>
    </xf>
    <xf numFmtId="3" fontId="16" fillId="8" borderId="3" xfId="0" applyNumberFormat="1" applyFont="1" applyFill="1" applyBorder="1" applyAlignment="1">
      <alignment vertical="center"/>
    </xf>
    <xf numFmtId="3" fontId="16" fillId="8" borderId="3" xfId="0" applyNumberFormat="1" applyFont="1" applyFill="1" applyBorder="1" applyAlignment="1">
      <alignment horizontal="left" vertical="center"/>
    </xf>
    <xf numFmtId="0" fontId="16" fillId="8" borderId="3" xfId="0" applyFont="1" applyFill="1" applyBorder="1" applyAlignment="1">
      <alignment horizontal="center" vertical="center"/>
    </xf>
    <xf numFmtId="3" fontId="16" fillId="8" borderId="3" xfId="0" applyNumberFormat="1" applyFont="1" applyFill="1" applyBorder="1" applyAlignment="1"/>
    <xf numFmtId="3" fontId="16" fillId="8" borderId="0" xfId="0" applyNumberFormat="1" applyFont="1" applyFill="1" applyAlignment="1">
      <alignment horizontal="left" vertical="center" wrapText="1"/>
    </xf>
    <xf numFmtId="3" fontId="19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3" fontId="2" fillId="8" borderId="8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3" fontId="0" fillId="0" borderId="8" xfId="0" applyNumberFormat="1" applyFont="1" applyFill="1" applyBorder="1" applyAlignment="1"/>
    <xf numFmtId="3" fontId="21" fillId="8" borderId="0" xfId="0" applyNumberFormat="1" applyFont="1" applyFill="1" applyAlignment="1">
      <alignment horizontal="left" vertical="center"/>
    </xf>
    <xf numFmtId="0" fontId="23" fillId="10" borderId="7" xfId="0" applyFont="1" applyFill="1" applyBorder="1" applyAlignment="1">
      <alignment horizontal="center" vertical="center" wrapText="1"/>
    </xf>
    <xf numFmtId="3" fontId="23" fillId="10" borderId="7" xfId="0" applyNumberFormat="1" applyFont="1" applyFill="1" applyBorder="1" applyAlignment="1">
      <alignment horizontal="center" vertical="center" wrapText="1"/>
    </xf>
    <xf numFmtId="3" fontId="2" fillId="8" borderId="10" xfId="0" applyNumberFormat="1" applyFont="1" applyFill="1" applyBorder="1" applyAlignment="1">
      <alignment horizontal="center" vertical="center"/>
    </xf>
    <xf numFmtId="3" fontId="21" fillId="8" borderId="9" xfId="0" applyNumberFormat="1" applyFont="1" applyFill="1" applyBorder="1" applyAlignment="1">
      <alignment horizontal="left" vertical="center"/>
    </xf>
    <xf numFmtId="3" fontId="0" fillId="0" borderId="9" xfId="0" applyNumberFormat="1" applyFont="1" applyFill="1" applyBorder="1" applyAlignment="1"/>
    <xf numFmtId="3" fontId="1" fillId="8" borderId="14" xfId="0" applyNumberFormat="1" applyFont="1" applyFill="1" applyBorder="1" applyAlignment="1">
      <alignment vertical="center"/>
    </xf>
    <xf numFmtId="3" fontId="1" fillId="8" borderId="11" xfId="0" applyNumberFormat="1" applyFont="1" applyFill="1" applyBorder="1" applyAlignment="1">
      <alignment vertical="center"/>
    </xf>
    <xf numFmtId="0" fontId="14" fillId="3" borderId="16" xfId="0" applyFont="1" applyFill="1" applyBorder="1" applyAlignment="1">
      <alignment horizontal="center" vertical="center" wrapText="1"/>
    </xf>
    <xf numFmtId="3" fontId="23" fillId="10" borderId="16" xfId="0" applyNumberFormat="1" applyFont="1" applyFill="1" applyBorder="1" applyAlignment="1">
      <alignment horizontal="center" vertical="center" wrapText="1"/>
    </xf>
    <xf numFmtId="3" fontId="2" fillId="8" borderId="16" xfId="0" applyNumberFormat="1" applyFont="1" applyFill="1" applyBorder="1" applyAlignment="1">
      <alignment horizontal="center" vertical="center"/>
    </xf>
    <xf numFmtId="3" fontId="2" fillId="8" borderId="14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3" fontId="17" fillId="11" borderId="5" xfId="0" applyNumberFormat="1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7" fillId="8" borderId="5" xfId="0" applyFont="1" applyFill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 applyProtection="1">
      <alignment horizontal="center" vertical="center"/>
      <protection locked="0"/>
    </xf>
    <xf numFmtId="0" fontId="17" fillId="8" borderId="3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3" fontId="17" fillId="8" borderId="6" xfId="0" applyNumberFormat="1" applyFont="1" applyFill="1" applyBorder="1" applyAlignment="1" applyProtection="1">
      <alignment horizontal="center" vertical="center"/>
      <protection locked="0"/>
    </xf>
    <xf numFmtId="3" fontId="17" fillId="8" borderId="3" xfId="0" applyNumberFormat="1" applyFont="1" applyFill="1" applyBorder="1" applyAlignment="1" applyProtection="1">
      <alignment horizontal="center" vertical="center"/>
      <protection locked="0"/>
    </xf>
    <xf numFmtId="3" fontId="17" fillId="8" borderId="6" xfId="0" applyNumberFormat="1" applyFont="1" applyFill="1" applyBorder="1" applyAlignment="1" applyProtection="1">
      <alignment horizontal="center" vertical="center" wrapText="1"/>
      <protection locked="0"/>
    </xf>
    <xf numFmtId="3" fontId="17" fillId="8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3" fontId="16" fillId="8" borderId="0" xfId="0" applyNumberFormat="1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3" fontId="16" fillId="8" borderId="0" xfId="0" applyNumberFormat="1" applyFont="1" applyFill="1" applyBorder="1" applyAlignment="1">
      <alignment horizontal="center" vertical="center"/>
    </xf>
    <xf numFmtId="0" fontId="25" fillId="8" borderId="0" xfId="0" applyFont="1" applyFill="1" applyAlignment="1">
      <alignment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6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/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3" fontId="16" fillId="8" borderId="5" xfId="0" applyNumberFormat="1" applyFont="1" applyFill="1" applyBorder="1" applyAlignment="1">
      <alignment horizontal="center" vertical="center"/>
    </xf>
    <xf numFmtId="3" fontId="19" fillId="8" borderId="5" xfId="0" applyNumberFormat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left" vertical="center" wrapText="1"/>
    </xf>
    <xf numFmtId="0" fontId="23" fillId="10" borderId="16" xfId="0" applyFont="1" applyFill="1" applyBorder="1" applyAlignment="1">
      <alignment horizontal="left" vertical="center" wrapText="1"/>
    </xf>
    <xf numFmtId="3" fontId="15" fillId="7" borderId="7" xfId="0" applyNumberFormat="1" applyFont="1" applyFill="1" applyBorder="1" applyAlignment="1">
      <alignment horizontal="center" vertical="center" wrapText="1"/>
    </xf>
    <xf numFmtId="3" fontId="15" fillId="7" borderId="16" xfId="0" applyNumberFormat="1" applyFont="1" applyFill="1" applyBorder="1" applyAlignment="1">
      <alignment horizontal="center" vertical="center" wrapText="1"/>
    </xf>
    <xf numFmtId="3" fontId="15" fillId="7" borderId="15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27" fillId="8" borderId="7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EF3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2.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79</v>
      </c>
      <c r="C2" s="34" t="s">
        <v>4407</v>
      </c>
      <c r="D2" s="35" t="s">
        <v>80</v>
      </c>
      <c r="E2" s="35" t="s">
        <v>81</v>
      </c>
      <c r="F2" s="35" t="s">
        <v>48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>
        <v>1</v>
      </c>
      <c r="S2" s="72">
        <v>1</v>
      </c>
      <c r="T2" s="72"/>
      <c r="U2" s="72"/>
      <c r="V2" s="72"/>
      <c r="W2" s="72"/>
      <c r="X2" s="72"/>
      <c r="Y2" s="36">
        <f t="shared" ref="Y2:Y33" si="0">G2+H2+I2+J2+K2+L2+M2+N2+O2+P2+Q2+R2+S2+T2+U2+V2+W2+X2</f>
        <v>2</v>
      </c>
      <c r="Z2" s="69">
        <f t="shared" ref="Z2:Z33" si="1">IF(Y2="","",Y2)</f>
        <v>2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4347</v>
      </c>
      <c r="C3" s="34" t="s">
        <v>4404</v>
      </c>
      <c r="D3" s="35" t="s">
        <v>46</v>
      </c>
      <c r="E3" s="35" t="s">
        <v>70</v>
      </c>
      <c r="F3" s="35" t="s">
        <v>48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2</v>
      </c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82</v>
      </c>
      <c r="C4" s="34" t="s">
        <v>83</v>
      </c>
      <c r="D4" s="35" t="s">
        <v>84</v>
      </c>
      <c r="E4" s="35" t="s">
        <v>384</v>
      </c>
      <c r="F4" s="35" t="s">
        <v>48</v>
      </c>
      <c r="G4" s="78"/>
      <c r="H4" s="72"/>
      <c r="I4" s="72">
        <v>9</v>
      </c>
      <c r="J4" s="72"/>
      <c r="K4" s="72"/>
      <c r="L4" s="72"/>
      <c r="M4" s="72"/>
      <c r="N4" s="72"/>
      <c r="O4" s="72"/>
      <c r="P4" s="72"/>
      <c r="Q4" s="72">
        <v>3</v>
      </c>
      <c r="R4" s="72"/>
      <c r="S4" s="72"/>
      <c r="T4" s="72"/>
      <c r="U4" s="72"/>
      <c r="V4" s="72"/>
      <c r="W4" s="72"/>
      <c r="X4" s="72"/>
      <c r="Y4" s="36">
        <f t="shared" si="0"/>
        <v>12</v>
      </c>
      <c r="Z4" s="69">
        <f t="shared" si="1"/>
        <v>12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85</v>
      </c>
      <c r="C5" s="34" t="s">
        <v>4408</v>
      </c>
      <c r="D5" s="35" t="s">
        <v>74</v>
      </c>
      <c r="E5" s="35" t="s">
        <v>86</v>
      </c>
      <c r="F5" s="35" t="s">
        <v>48</v>
      </c>
      <c r="G5" s="78"/>
      <c r="H5" s="72"/>
      <c r="I5" s="72">
        <v>2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4346</v>
      </c>
      <c r="C6" s="34" t="s">
        <v>4403</v>
      </c>
      <c r="D6" s="35" t="s">
        <v>68</v>
      </c>
      <c r="E6" s="35" t="s">
        <v>69</v>
      </c>
      <c r="F6" s="35" t="s">
        <v>48</v>
      </c>
      <c r="G6" s="78"/>
      <c r="H6" s="72"/>
      <c r="I6" s="72">
        <v>1</v>
      </c>
      <c r="J6" s="72"/>
      <c r="K6" s="72"/>
      <c r="L6" s="72"/>
      <c r="M6" s="72">
        <v>1</v>
      </c>
      <c r="N6" s="72">
        <v>2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4351</v>
      </c>
      <c r="C7" s="34" t="s">
        <v>76</v>
      </c>
      <c r="D7" s="35" t="s">
        <v>77</v>
      </c>
      <c r="E7" s="35" t="s">
        <v>78</v>
      </c>
      <c r="F7" s="35" t="s">
        <v>48</v>
      </c>
      <c r="G7" s="78"/>
      <c r="H7" s="72"/>
      <c r="I7" s="72"/>
      <c r="J7" s="72"/>
      <c r="K7" s="72"/>
      <c r="L7" s="72"/>
      <c r="M7" s="72"/>
      <c r="N7" s="72"/>
      <c r="O7" s="72">
        <v>1</v>
      </c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87</v>
      </c>
      <c r="C8" s="34" t="s">
        <v>4111</v>
      </c>
      <c r="D8" s="35" t="s">
        <v>48</v>
      </c>
      <c r="E8" s="35" t="s">
        <v>88</v>
      </c>
      <c r="F8" s="35" t="s">
        <v>48</v>
      </c>
      <c r="G8" s="78">
        <v>1</v>
      </c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4350</v>
      </c>
      <c r="C9" s="34" t="s">
        <v>6378</v>
      </c>
      <c r="D9" s="35" t="s">
        <v>74</v>
      </c>
      <c r="E9" s="35" t="s">
        <v>75</v>
      </c>
      <c r="F9" s="35" t="s">
        <v>48</v>
      </c>
      <c r="G9" s="78"/>
      <c r="H9" s="72"/>
      <c r="I9" s="72">
        <v>1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1</v>
      </c>
      <c r="Z9" s="69">
        <f t="shared" si="1"/>
        <v>1</v>
      </c>
      <c r="AA9" s="22"/>
      <c r="AB9" s="22"/>
      <c r="AC9" s="22"/>
    </row>
    <row r="10" spans="1:29" ht="19.5" customHeight="1" x14ac:dyDescent="0.2">
      <c r="A10" s="33" t="s">
        <v>111</v>
      </c>
      <c r="B10" s="34" t="s">
        <v>112</v>
      </c>
      <c r="C10" s="34" t="s">
        <v>6379</v>
      </c>
      <c r="D10" s="35" t="s">
        <v>48</v>
      </c>
      <c r="E10" s="39" t="s">
        <v>113</v>
      </c>
      <c r="F10" s="35" t="s">
        <v>48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>
        <v>1</v>
      </c>
      <c r="T10" s="72"/>
      <c r="U10" s="72"/>
      <c r="V10" s="72">
        <v>1</v>
      </c>
      <c r="W10" s="72"/>
      <c r="X10" s="72"/>
      <c r="Y10" s="36">
        <f t="shared" si="0"/>
        <v>2</v>
      </c>
      <c r="Z10" s="69">
        <f t="shared" si="1"/>
        <v>2</v>
      </c>
      <c r="AA10" s="22"/>
      <c r="AB10" s="22"/>
      <c r="AC10" s="22"/>
    </row>
    <row r="11" spans="1:29" ht="19.5" customHeight="1" x14ac:dyDescent="0.2">
      <c r="A11" s="33" t="s">
        <v>121</v>
      </c>
      <c r="B11" s="33" t="s">
        <v>135</v>
      </c>
      <c r="C11" s="34" t="s">
        <v>4995</v>
      </c>
      <c r="D11" s="35" t="s">
        <v>123</v>
      </c>
      <c r="E11" s="35" t="s">
        <v>136</v>
      </c>
      <c r="F11" s="35" t="s">
        <v>48</v>
      </c>
      <c r="G11" s="78"/>
      <c r="H11" s="72"/>
      <c r="I11" s="72"/>
      <c r="J11" s="72"/>
      <c r="K11" s="72">
        <v>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 x14ac:dyDescent="0.2">
      <c r="A12" s="33" t="s">
        <v>121</v>
      </c>
      <c r="B12" s="33" t="s">
        <v>133</v>
      </c>
      <c r="C12" s="34" t="s">
        <v>4996</v>
      </c>
      <c r="D12" s="35" t="s">
        <v>123</v>
      </c>
      <c r="E12" s="35" t="s">
        <v>134</v>
      </c>
      <c r="F12" s="35" t="s">
        <v>48</v>
      </c>
      <c r="G12" s="78"/>
      <c r="H12" s="72"/>
      <c r="I12" s="72">
        <v>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 x14ac:dyDescent="0.2">
      <c r="A13" s="33" t="s">
        <v>121</v>
      </c>
      <c r="B13" s="34" t="s">
        <v>122</v>
      </c>
      <c r="C13" s="34" t="s">
        <v>4997</v>
      </c>
      <c r="D13" s="35" t="s">
        <v>123</v>
      </c>
      <c r="E13" s="35" t="s">
        <v>124</v>
      </c>
      <c r="F13" s="35" t="s">
        <v>48</v>
      </c>
      <c r="G13" s="78"/>
      <c r="H13" s="72"/>
      <c r="I13" s="72">
        <v>9</v>
      </c>
      <c r="J13" s="72"/>
      <c r="K13" s="72">
        <v>1</v>
      </c>
      <c r="L13" s="72">
        <v>2</v>
      </c>
      <c r="M13" s="72"/>
      <c r="N13" s="72"/>
      <c r="O13" s="72"/>
      <c r="P13" s="72"/>
      <c r="Q13" s="72">
        <v>4</v>
      </c>
      <c r="R13" s="72"/>
      <c r="S13" s="72">
        <v>2</v>
      </c>
      <c r="T13" s="72"/>
      <c r="U13" s="72"/>
      <c r="V13" s="72">
        <v>2</v>
      </c>
      <c r="W13" s="72">
        <v>1</v>
      </c>
      <c r="X13" s="72">
        <v>2</v>
      </c>
      <c r="Y13" s="36">
        <f t="shared" si="0"/>
        <v>23</v>
      </c>
      <c r="Z13" s="69">
        <f t="shared" si="1"/>
        <v>23</v>
      </c>
      <c r="AA13" s="22"/>
      <c r="AB13" s="22"/>
      <c r="AC13" s="22"/>
    </row>
    <row r="14" spans="1:29" ht="19.5" customHeight="1" x14ac:dyDescent="0.2">
      <c r="A14" s="33" t="s">
        <v>154</v>
      </c>
      <c r="B14" s="34" t="s">
        <v>45</v>
      </c>
      <c r="C14" s="34" t="s">
        <v>5001</v>
      </c>
      <c r="D14" s="35" t="s">
        <v>48</v>
      </c>
      <c r="E14" s="35" t="s">
        <v>155</v>
      </c>
      <c r="F14" s="35" t="s">
        <v>48</v>
      </c>
      <c r="G14" s="78"/>
      <c r="H14" s="72"/>
      <c r="I14" s="72">
        <v>3</v>
      </c>
      <c r="J14" s="72"/>
      <c r="K14" s="72"/>
      <c r="L14" s="72"/>
      <c r="M14" s="72"/>
      <c r="N14" s="72"/>
      <c r="O14" s="72"/>
      <c r="P14" s="72">
        <v>8</v>
      </c>
      <c r="Q14" s="72"/>
      <c r="R14" s="72"/>
      <c r="S14" s="72"/>
      <c r="T14" s="72">
        <v>2</v>
      </c>
      <c r="U14" s="72"/>
      <c r="V14" s="72"/>
      <c r="W14" s="72"/>
      <c r="X14" s="72"/>
      <c r="Y14" s="36">
        <f t="shared" si="0"/>
        <v>13</v>
      </c>
      <c r="Z14" s="69">
        <f t="shared" si="1"/>
        <v>13</v>
      </c>
      <c r="AA14" s="22"/>
      <c r="AB14" s="22"/>
      <c r="AC14" s="22"/>
    </row>
    <row r="15" spans="1:29" ht="19.5" customHeight="1" x14ac:dyDescent="0.2">
      <c r="A15" s="33" t="s">
        <v>156</v>
      </c>
      <c r="B15" s="42" t="s">
        <v>4352</v>
      </c>
      <c r="C15" s="34" t="s">
        <v>5002</v>
      </c>
      <c r="D15" s="35" t="s">
        <v>46</v>
      </c>
      <c r="E15" s="35" t="s">
        <v>160</v>
      </c>
      <c r="F15" s="35" t="s">
        <v>48</v>
      </c>
      <c r="G15" s="78"/>
      <c r="H15" s="72">
        <v>1</v>
      </c>
      <c r="I15" s="72">
        <v>3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1"/>
        <v>4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4355</v>
      </c>
      <c r="C16" s="34" t="s">
        <v>6537</v>
      </c>
      <c r="D16" s="35" t="s">
        <v>48</v>
      </c>
      <c r="E16" s="35" t="s">
        <v>213</v>
      </c>
      <c r="F16" s="35" t="s">
        <v>48</v>
      </c>
      <c r="G16" s="78"/>
      <c r="H16" s="72"/>
      <c r="I16" s="72">
        <v>14</v>
      </c>
      <c r="J16" s="72"/>
      <c r="K16" s="72"/>
      <c r="L16" s="72"/>
      <c r="M16" s="72"/>
      <c r="N16" s="72"/>
      <c r="O16" s="72"/>
      <c r="P16" s="72"/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15</v>
      </c>
      <c r="Z16" s="69">
        <f t="shared" si="1"/>
        <v>15</v>
      </c>
      <c r="AA16" s="22"/>
      <c r="AB16" s="22"/>
      <c r="AC16" s="22"/>
    </row>
    <row r="17" spans="1:29" ht="19.5" customHeight="1" x14ac:dyDescent="0.2">
      <c r="A17" s="33" t="s">
        <v>222</v>
      </c>
      <c r="B17" s="34" t="s">
        <v>223</v>
      </c>
      <c r="C17" s="34" t="s">
        <v>4421</v>
      </c>
      <c r="D17" s="35" t="s">
        <v>48</v>
      </c>
      <c r="E17" s="35" t="s">
        <v>224</v>
      </c>
      <c r="F17" s="35" t="s">
        <v>48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4</v>
      </c>
      <c r="S17" s="72">
        <v>1</v>
      </c>
      <c r="T17" s="72"/>
      <c r="U17" s="72"/>
      <c r="V17" s="72"/>
      <c r="W17" s="72"/>
      <c r="X17" s="72"/>
      <c r="Y17" s="36">
        <f t="shared" si="0"/>
        <v>5</v>
      </c>
      <c r="Z17" s="69">
        <f t="shared" si="1"/>
        <v>5</v>
      </c>
      <c r="AA17" s="22"/>
      <c r="AB17" s="22"/>
      <c r="AC17" s="22"/>
    </row>
    <row r="18" spans="1:29" ht="19.5" customHeight="1" x14ac:dyDescent="0.2">
      <c r="A18" s="33" t="s">
        <v>225</v>
      </c>
      <c r="B18" s="34" t="s">
        <v>226</v>
      </c>
      <c r="C18" s="34" t="s">
        <v>6457</v>
      </c>
      <c r="D18" s="35" t="s">
        <v>48</v>
      </c>
      <c r="E18" s="35" t="s">
        <v>227</v>
      </c>
      <c r="F18" s="35" t="s">
        <v>48</v>
      </c>
      <c r="G18" s="78"/>
      <c r="H18" s="72"/>
      <c r="I18" s="72"/>
      <c r="J18" s="72"/>
      <c r="K18" s="72"/>
      <c r="L18" s="72">
        <v>1</v>
      </c>
      <c r="M18" s="72"/>
      <c r="N18" s="72"/>
      <c r="O18" s="72"/>
      <c r="P18" s="72">
        <v>1</v>
      </c>
      <c r="Q18" s="72">
        <v>2</v>
      </c>
      <c r="R18" s="72"/>
      <c r="S18" s="72">
        <v>2</v>
      </c>
      <c r="T18" s="72"/>
      <c r="U18" s="72"/>
      <c r="V18" s="72">
        <v>1</v>
      </c>
      <c r="W18" s="72"/>
      <c r="X18" s="72"/>
      <c r="Y18" s="36">
        <f t="shared" si="0"/>
        <v>7</v>
      </c>
      <c r="Z18" s="69">
        <f t="shared" si="1"/>
        <v>7</v>
      </c>
      <c r="AA18" s="22"/>
      <c r="AB18" s="22"/>
      <c r="AC18" s="22"/>
    </row>
    <row r="19" spans="1:29" ht="19.5" customHeight="1" x14ac:dyDescent="0.2">
      <c r="A19" s="33" t="s">
        <v>228</v>
      </c>
      <c r="B19" s="33" t="s">
        <v>266</v>
      </c>
      <c r="C19" s="33" t="s">
        <v>5012</v>
      </c>
      <c r="D19" s="35" t="s">
        <v>48</v>
      </c>
      <c r="E19" s="39" t="s">
        <v>267</v>
      </c>
      <c r="F19" s="35" t="s">
        <v>48</v>
      </c>
      <c r="G19" s="78"/>
      <c r="H19" s="72">
        <v>1</v>
      </c>
      <c r="I19" s="72"/>
      <c r="J19" s="72"/>
      <c r="K19" s="72"/>
      <c r="L19" s="72"/>
      <c r="M19" s="72"/>
      <c r="N19" s="72"/>
      <c r="O19" s="72">
        <v>2</v>
      </c>
      <c r="P19" s="72">
        <v>8</v>
      </c>
      <c r="Q19" s="72">
        <v>2</v>
      </c>
      <c r="R19" s="72"/>
      <c r="S19" s="72"/>
      <c r="T19" s="72"/>
      <c r="U19" s="72"/>
      <c r="V19" s="72"/>
      <c r="W19" s="72"/>
      <c r="X19" s="72"/>
      <c r="Y19" s="36">
        <f t="shared" si="0"/>
        <v>13</v>
      </c>
      <c r="Z19" s="69">
        <f t="shared" si="1"/>
        <v>13</v>
      </c>
      <c r="AA19" s="22"/>
      <c r="AB19" s="22"/>
      <c r="AC19" s="22"/>
    </row>
    <row r="20" spans="1:29" ht="19.5" customHeight="1" x14ac:dyDescent="0.2">
      <c r="A20" s="33" t="s">
        <v>228</v>
      </c>
      <c r="B20" s="33" t="s">
        <v>264</v>
      </c>
      <c r="C20" s="33" t="s">
        <v>5013</v>
      </c>
      <c r="D20" s="35" t="s">
        <v>80</v>
      </c>
      <c r="E20" s="85" t="s">
        <v>265</v>
      </c>
      <c r="F20" s="35" t="s">
        <v>48</v>
      </c>
      <c r="G20" s="78"/>
      <c r="H20" s="72"/>
      <c r="I20" s="72"/>
      <c r="J20" s="72"/>
      <c r="K20" s="72">
        <v>8</v>
      </c>
      <c r="L20" s="72"/>
      <c r="M20" s="72"/>
      <c r="N20" s="72"/>
      <c r="O20" s="72"/>
      <c r="P20" s="72"/>
      <c r="Q20" s="72">
        <v>4</v>
      </c>
      <c r="R20" s="72"/>
      <c r="S20" s="72"/>
      <c r="T20" s="72"/>
      <c r="U20" s="72"/>
      <c r="V20" s="72"/>
      <c r="W20" s="72"/>
      <c r="X20" s="72"/>
      <c r="Y20" s="36">
        <f t="shared" si="0"/>
        <v>12</v>
      </c>
      <c r="Z20" s="69">
        <f t="shared" si="1"/>
        <v>12</v>
      </c>
      <c r="AA20" s="22"/>
      <c r="AB20" s="22"/>
      <c r="AC20" s="22"/>
    </row>
    <row r="21" spans="1:29" ht="19.5" customHeight="1" x14ac:dyDescent="0.2">
      <c r="A21" s="33" t="s">
        <v>228</v>
      </c>
      <c r="B21" s="33" t="s">
        <v>4365</v>
      </c>
      <c r="C21" s="34" t="s">
        <v>4431</v>
      </c>
      <c r="D21" s="35" t="s">
        <v>48</v>
      </c>
      <c r="E21" s="39" t="s">
        <v>284</v>
      </c>
      <c r="F21" s="35" t="s">
        <v>48</v>
      </c>
      <c r="G21" s="78"/>
      <c r="H21" s="72">
        <v>1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3" t="s">
        <v>270</v>
      </c>
      <c r="C22" s="34" t="s">
        <v>5022</v>
      </c>
      <c r="D22" s="35" t="s">
        <v>48</v>
      </c>
      <c r="E22" s="39" t="s">
        <v>271</v>
      </c>
      <c r="F22" s="35" t="s">
        <v>48</v>
      </c>
      <c r="G22" s="78"/>
      <c r="H22" s="72"/>
      <c r="I22" s="72"/>
      <c r="J22" s="72"/>
      <c r="K22" s="72"/>
      <c r="L22" s="72"/>
      <c r="M22" s="72"/>
      <c r="N22" s="72"/>
      <c r="O22" s="72"/>
      <c r="P22" s="72"/>
      <c r="Q22" s="72">
        <v>1</v>
      </c>
      <c r="R22" s="72"/>
      <c r="S22" s="72">
        <v>1</v>
      </c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43" t="s">
        <v>294</v>
      </c>
      <c r="C23" s="34" t="s">
        <v>5026</v>
      </c>
      <c r="D23" s="35" t="s">
        <v>84</v>
      </c>
      <c r="E23" s="39" t="s">
        <v>295</v>
      </c>
      <c r="F23" s="35" t="s">
        <v>48</v>
      </c>
      <c r="G23" s="78"/>
      <c r="H23" s="72">
        <v>1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1</v>
      </c>
      <c r="Z23" s="69">
        <f t="shared" si="1"/>
        <v>1</v>
      </c>
      <c r="AA23" s="22"/>
      <c r="AB23" s="22"/>
      <c r="AC23" s="22"/>
    </row>
    <row r="24" spans="1:29" ht="19.5" customHeight="1" x14ac:dyDescent="0.2">
      <c r="A24" s="33" t="s">
        <v>296</v>
      </c>
      <c r="B24" s="34" t="s">
        <v>297</v>
      </c>
      <c r="C24" s="34" t="s">
        <v>4436</v>
      </c>
      <c r="D24" s="35" t="s">
        <v>298</v>
      </c>
      <c r="E24" s="83" t="s">
        <v>299</v>
      </c>
      <c r="F24" s="35" t="s">
        <v>48</v>
      </c>
      <c r="G24" s="78"/>
      <c r="H24" s="72"/>
      <c r="I24" s="72"/>
      <c r="J24" s="72"/>
      <c r="K24" s="72">
        <v>1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 x14ac:dyDescent="0.2">
      <c r="A25" s="34" t="s">
        <v>311</v>
      </c>
      <c r="B25" s="33" t="s">
        <v>361</v>
      </c>
      <c r="C25" s="43" t="s">
        <v>5030</v>
      </c>
      <c r="D25" s="35" t="s">
        <v>74</v>
      </c>
      <c r="E25" s="35" t="s">
        <v>362</v>
      </c>
      <c r="F25" s="35" t="s">
        <v>48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2</v>
      </c>
      <c r="Z25" s="69">
        <f t="shared" si="1"/>
        <v>2</v>
      </c>
      <c r="AA25" s="22"/>
      <c r="AB25" s="22"/>
      <c r="AC25" s="22"/>
    </row>
    <row r="26" spans="1:29" ht="19.5" customHeight="1" x14ac:dyDescent="0.2">
      <c r="A26" s="33" t="s">
        <v>311</v>
      </c>
      <c r="B26" s="43" t="s">
        <v>363</v>
      </c>
      <c r="C26" s="34" t="s">
        <v>5031</v>
      </c>
      <c r="D26" s="35" t="s">
        <v>74</v>
      </c>
      <c r="E26" s="35" t="s">
        <v>360</v>
      </c>
      <c r="F26" s="35" t="s">
        <v>48</v>
      </c>
      <c r="G26" s="78"/>
      <c r="H26" s="72"/>
      <c r="I26" s="72">
        <v>5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5</v>
      </c>
      <c r="Z26" s="69">
        <f t="shared" si="1"/>
        <v>5</v>
      </c>
      <c r="AA26" s="22"/>
      <c r="AB26" s="22"/>
      <c r="AC26" s="22"/>
    </row>
    <row r="27" spans="1:29" ht="19.5" customHeight="1" x14ac:dyDescent="0.2">
      <c r="A27" s="33" t="s">
        <v>311</v>
      </c>
      <c r="B27" s="33" t="s">
        <v>358</v>
      </c>
      <c r="C27" s="34" t="s">
        <v>5032</v>
      </c>
      <c r="D27" s="35" t="s">
        <v>74</v>
      </c>
      <c r="E27" s="35" t="s">
        <v>359</v>
      </c>
      <c r="F27" s="35" t="s">
        <v>48</v>
      </c>
      <c r="G27" s="78"/>
      <c r="H27" s="72"/>
      <c r="I27" s="72">
        <v>5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5</v>
      </c>
      <c r="Z27" s="69">
        <f t="shared" si="1"/>
        <v>5</v>
      </c>
      <c r="AA27" s="22"/>
      <c r="AB27" s="22"/>
      <c r="AC27" s="22"/>
    </row>
    <row r="28" spans="1:29" ht="19.5" customHeight="1" x14ac:dyDescent="0.2">
      <c r="A28" s="33" t="s">
        <v>311</v>
      </c>
      <c r="B28" s="33" t="s">
        <v>4372</v>
      </c>
      <c r="C28" s="34" t="s">
        <v>5031</v>
      </c>
      <c r="D28" s="35" t="s">
        <v>74</v>
      </c>
      <c r="E28" s="35" t="s">
        <v>360</v>
      </c>
      <c r="F28" s="35" t="s">
        <v>48</v>
      </c>
      <c r="G28" s="78"/>
      <c r="H28" s="72"/>
      <c r="I28" s="72">
        <v>2</v>
      </c>
      <c r="J28" s="72"/>
      <c r="K28" s="72"/>
      <c r="L28" s="72"/>
      <c r="M28" s="72"/>
      <c r="N28" s="72"/>
      <c r="O28" s="72"/>
      <c r="P28" s="72"/>
      <c r="Q28" s="72"/>
      <c r="R28" s="72"/>
      <c r="S28" s="72">
        <v>2</v>
      </c>
      <c r="T28" s="72"/>
      <c r="U28" s="72"/>
      <c r="V28" s="72"/>
      <c r="W28" s="72"/>
      <c r="X28" s="72"/>
      <c r="Y28" s="36">
        <f t="shared" si="0"/>
        <v>4</v>
      </c>
      <c r="Z28" s="69">
        <f t="shared" si="1"/>
        <v>4</v>
      </c>
      <c r="AA28" s="22"/>
      <c r="AB28" s="22"/>
      <c r="AC28" s="22"/>
    </row>
    <row r="29" spans="1:29" ht="19.5" customHeight="1" x14ac:dyDescent="0.2">
      <c r="A29" s="33" t="s">
        <v>366</v>
      </c>
      <c r="B29" s="33" t="s">
        <v>376</v>
      </c>
      <c r="C29" s="34" t="s">
        <v>4445</v>
      </c>
      <c r="D29" s="35" t="s">
        <v>377</v>
      </c>
      <c r="E29" s="35" t="s">
        <v>378</v>
      </c>
      <c r="F29" s="35" t="s">
        <v>48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 x14ac:dyDescent="0.2">
      <c r="A30" s="33" t="s">
        <v>366</v>
      </c>
      <c r="B30" s="33" t="s">
        <v>6566</v>
      </c>
      <c r="C30" s="34" t="s">
        <v>4443</v>
      </c>
      <c r="D30" s="35" t="s">
        <v>46</v>
      </c>
      <c r="E30" s="35" t="s">
        <v>373</v>
      </c>
      <c r="F30" s="35" t="s">
        <v>48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2</v>
      </c>
      <c r="R30" s="72"/>
      <c r="S30" s="72">
        <v>1</v>
      </c>
      <c r="T30" s="72"/>
      <c r="U30" s="72"/>
      <c r="V30" s="72"/>
      <c r="W30" s="72"/>
      <c r="X30" s="72"/>
      <c r="Y30" s="36">
        <f t="shared" si="0"/>
        <v>3</v>
      </c>
      <c r="Z30" s="69">
        <f t="shared" si="1"/>
        <v>3</v>
      </c>
      <c r="AA30" s="22"/>
      <c r="AB30" s="22"/>
      <c r="AC30" s="22"/>
    </row>
    <row r="31" spans="1:29" ht="19.5" customHeight="1" x14ac:dyDescent="0.2">
      <c r="A31" s="33" t="s">
        <v>382</v>
      </c>
      <c r="B31" s="34" t="s">
        <v>383</v>
      </c>
      <c r="C31" s="34" t="s">
        <v>83</v>
      </c>
      <c r="D31" s="35" t="s">
        <v>48</v>
      </c>
      <c r="E31" s="35" t="s">
        <v>384</v>
      </c>
      <c r="F31" s="35" t="s">
        <v>48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1386</v>
      </c>
      <c r="B32" s="33" t="s">
        <v>1482</v>
      </c>
      <c r="C32" s="34" t="s">
        <v>5300</v>
      </c>
      <c r="D32" s="35" t="s">
        <v>84</v>
      </c>
      <c r="E32" s="35" t="s">
        <v>4823</v>
      </c>
      <c r="F32" s="35" t="s">
        <v>48</v>
      </c>
      <c r="G32" s="78"/>
      <c r="H32" s="72"/>
      <c r="I32" s="72">
        <v>2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2</v>
      </c>
      <c r="Z32" s="69">
        <f t="shared" si="1"/>
        <v>2</v>
      </c>
      <c r="AA32" s="22"/>
      <c r="AB32" s="22"/>
      <c r="AC32" s="22"/>
    </row>
    <row r="33" spans="1:29" ht="19.5" customHeight="1" x14ac:dyDescent="0.2">
      <c r="A33" s="33" t="s">
        <v>1386</v>
      </c>
      <c r="B33" s="33" t="s">
        <v>1483</v>
      </c>
      <c r="C33" s="34" t="s">
        <v>5305</v>
      </c>
      <c r="D33" s="35" t="s">
        <v>123</v>
      </c>
      <c r="E33" s="35" t="s">
        <v>124</v>
      </c>
      <c r="F33" s="35" t="s">
        <v>48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1386</v>
      </c>
      <c r="B34" s="33" t="s">
        <v>1474</v>
      </c>
      <c r="C34" s="34" t="s">
        <v>6388</v>
      </c>
      <c r="D34" s="35" t="s">
        <v>74</v>
      </c>
      <c r="E34" s="83" t="s">
        <v>4818</v>
      </c>
      <c r="F34" s="35" t="s">
        <v>48</v>
      </c>
      <c r="G34" s="78"/>
      <c r="H34" s="72"/>
      <c r="I34" s="72"/>
      <c r="J34" s="72"/>
      <c r="K34" s="72"/>
      <c r="L34" s="72"/>
      <c r="M34" s="72"/>
      <c r="N34" s="72"/>
      <c r="O34" s="72"/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ref="Z34:Z65" si="3">IF(Y34="","",Y34)</f>
        <v>1</v>
      </c>
      <c r="AA34" s="22"/>
      <c r="AB34" s="22"/>
      <c r="AC34" s="22"/>
    </row>
    <row r="35" spans="1:29" ht="19.5" customHeight="1" x14ac:dyDescent="0.2">
      <c r="A35" s="33" t="s">
        <v>1386</v>
      </c>
      <c r="B35" s="33" t="s">
        <v>1479</v>
      </c>
      <c r="C35" s="34" t="s">
        <v>1480</v>
      </c>
      <c r="D35" s="35" t="s">
        <v>77</v>
      </c>
      <c r="E35" s="35" t="s">
        <v>4756</v>
      </c>
      <c r="F35" s="35" t="s">
        <v>48</v>
      </c>
      <c r="G35" s="78"/>
      <c r="H35" s="72"/>
      <c r="I35" s="72"/>
      <c r="J35" s="72"/>
      <c r="K35" s="72"/>
      <c r="L35" s="72"/>
      <c r="M35" s="72">
        <v>1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3"/>
        <v>1</v>
      </c>
      <c r="AA35" s="22"/>
      <c r="AB35" s="22"/>
      <c r="AC35" s="22"/>
    </row>
    <row r="36" spans="1:29" ht="19.5" customHeight="1" x14ac:dyDescent="0.2">
      <c r="A36" s="33" t="s">
        <v>1386</v>
      </c>
      <c r="B36" s="33" t="s">
        <v>1463</v>
      </c>
      <c r="C36" s="34" t="s">
        <v>5320</v>
      </c>
      <c r="D36" s="35" t="s">
        <v>74</v>
      </c>
      <c r="E36" s="35" t="s">
        <v>4779</v>
      </c>
      <c r="F36" s="35" t="s">
        <v>48</v>
      </c>
      <c r="G36" s="78"/>
      <c r="H36" s="72"/>
      <c r="I36" s="72"/>
      <c r="J36" s="72"/>
      <c r="K36" s="72"/>
      <c r="L36" s="72"/>
      <c r="M36" s="72"/>
      <c r="N36" s="72"/>
      <c r="O36" s="72"/>
      <c r="P36" s="72">
        <v>1</v>
      </c>
      <c r="Q36" s="72"/>
      <c r="R36" s="72"/>
      <c r="S36" s="72"/>
      <c r="T36" s="72"/>
      <c r="U36" s="72"/>
      <c r="V36" s="72"/>
      <c r="W36" s="72"/>
      <c r="X36" s="72"/>
      <c r="Y36" s="36">
        <f t="shared" si="2"/>
        <v>1</v>
      </c>
      <c r="Z36" s="69">
        <f t="shared" si="3"/>
        <v>1</v>
      </c>
      <c r="AA36" s="22"/>
      <c r="AB36" s="22"/>
      <c r="AC36" s="22"/>
    </row>
    <row r="37" spans="1:29" ht="19.5" customHeight="1" x14ac:dyDescent="0.2">
      <c r="A37" s="33" t="s">
        <v>1386</v>
      </c>
      <c r="B37" s="33" t="s">
        <v>1410</v>
      </c>
      <c r="C37" s="34" t="s">
        <v>5322</v>
      </c>
      <c r="D37" s="35" t="s">
        <v>123</v>
      </c>
      <c r="E37" s="35" t="s">
        <v>4752</v>
      </c>
      <c r="F37" s="35" t="s">
        <v>48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>
        <v>1</v>
      </c>
      <c r="R37" s="72"/>
      <c r="S37" s="72"/>
      <c r="T37" s="72"/>
      <c r="U37" s="72"/>
      <c r="V37" s="72"/>
      <c r="W37" s="72"/>
      <c r="X37" s="72"/>
      <c r="Y37" s="36">
        <f t="shared" si="2"/>
        <v>1</v>
      </c>
      <c r="Z37" s="69">
        <f t="shared" si="3"/>
        <v>1</v>
      </c>
      <c r="AA37" s="22"/>
      <c r="AB37" s="22"/>
      <c r="AC37" s="22"/>
    </row>
    <row r="38" spans="1:29" ht="19.5" customHeight="1" x14ac:dyDescent="0.2">
      <c r="A38" s="33" t="s">
        <v>1386</v>
      </c>
      <c r="B38" s="33" t="s">
        <v>1494</v>
      </c>
      <c r="C38" s="34" t="s">
        <v>5329</v>
      </c>
      <c r="D38" s="35" t="s">
        <v>84</v>
      </c>
      <c r="E38" s="35" t="s">
        <v>4754</v>
      </c>
      <c r="F38" s="35" t="s">
        <v>48</v>
      </c>
      <c r="G38" s="78"/>
      <c r="H38" s="72"/>
      <c r="I38" s="72"/>
      <c r="J38" s="72"/>
      <c r="K38" s="72"/>
      <c r="L38" s="72"/>
      <c r="M38" s="72">
        <v>2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 x14ac:dyDescent="0.2">
      <c r="A39" s="33" t="s">
        <v>1386</v>
      </c>
      <c r="B39" s="33" t="s">
        <v>1500</v>
      </c>
      <c r="C39" s="34" t="s">
        <v>6389</v>
      </c>
      <c r="D39" s="35" t="s">
        <v>1501</v>
      </c>
      <c r="E39" s="35" t="s">
        <v>4833</v>
      </c>
      <c r="F39" s="35" t="s">
        <v>48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>
        <v>2</v>
      </c>
      <c r="S39" s="72"/>
      <c r="T39" s="72"/>
      <c r="U39" s="72"/>
      <c r="V39" s="72"/>
      <c r="W39" s="72"/>
      <c r="X39" s="72"/>
      <c r="Y39" s="36">
        <f t="shared" si="2"/>
        <v>2</v>
      </c>
      <c r="Z39" s="69">
        <f t="shared" si="3"/>
        <v>2</v>
      </c>
      <c r="AA39" s="22"/>
      <c r="AB39" s="22"/>
      <c r="AC39" s="22"/>
    </row>
    <row r="40" spans="1:29" ht="19.5" customHeight="1" x14ac:dyDescent="0.2">
      <c r="A40" s="33" t="s">
        <v>1386</v>
      </c>
      <c r="B40" s="33" t="s">
        <v>1496</v>
      </c>
      <c r="C40" s="34" t="s">
        <v>5334</v>
      </c>
      <c r="D40" s="35" t="s">
        <v>123</v>
      </c>
      <c r="E40" s="35" t="s">
        <v>4752</v>
      </c>
      <c r="F40" s="35" t="s">
        <v>48</v>
      </c>
      <c r="G40" s="78"/>
      <c r="H40" s="72"/>
      <c r="I40" s="72"/>
      <c r="J40" s="72"/>
      <c r="K40" s="72"/>
      <c r="L40" s="72"/>
      <c r="M40" s="72"/>
      <c r="N40" s="72"/>
      <c r="O40" s="72"/>
      <c r="P40" s="72">
        <v>2</v>
      </c>
      <c r="Q40" s="72"/>
      <c r="R40" s="72"/>
      <c r="S40" s="72"/>
      <c r="T40" s="72"/>
      <c r="U40" s="72"/>
      <c r="V40" s="72"/>
      <c r="W40" s="72"/>
      <c r="X40" s="72"/>
      <c r="Y40" s="36">
        <f t="shared" si="2"/>
        <v>2</v>
      </c>
      <c r="Z40" s="69">
        <f t="shared" si="3"/>
        <v>2</v>
      </c>
      <c r="AA40" s="22"/>
      <c r="AB40" s="22"/>
      <c r="AC40" s="22"/>
    </row>
    <row r="41" spans="1:29" ht="19.5" customHeight="1" x14ac:dyDescent="0.2">
      <c r="A41" s="33" t="s">
        <v>1386</v>
      </c>
      <c r="B41" s="33" t="s">
        <v>1517</v>
      </c>
      <c r="C41" s="34" t="s">
        <v>6393</v>
      </c>
      <c r="D41" s="35" t="s">
        <v>74</v>
      </c>
      <c r="E41" s="35" t="s">
        <v>4841</v>
      </c>
      <c r="F41" s="35" t="s">
        <v>48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2"/>
        <v>1</v>
      </c>
      <c r="Z41" s="69">
        <f t="shared" si="3"/>
        <v>1</v>
      </c>
      <c r="AA41" s="22"/>
      <c r="AB41" s="22"/>
      <c r="AC41" s="22"/>
    </row>
    <row r="42" spans="1:29" ht="19.5" customHeight="1" x14ac:dyDescent="0.2">
      <c r="A42" s="33" t="s">
        <v>1386</v>
      </c>
      <c r="B42" s="33" t="s">
        <v>1417</v>
      </c>
      <c r="C42" s="34" t="s">
        <v>5348</v>
      </c>
      <c r="D42" s="35" t="s">
        <v>77</v>
      </c>
      <c r="E42" s="35" t="s">
        <v>4756</v>
      </c>
      <c r="F42" s="35" t="s">
        <v>48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2</v>
      </c>
      <c r="T42" s="72"/>
      <c r="U42" s="72"/>
      <c r="V42" s="72"/>
      <c r="W42" s="72"/>
      <c r="X42" s="72"/>
      <c r="Y42" s="36">
        <f t="shared" si="2"/>
        <v>2</v>
      </c>
      <c r="Z42" s="69">
        <f t="shared" si="3"/>
        <v>2</v>
      </c>
      <c r="AA42" s="22"/>
      <c r="AB42" s="22"/>
      <c r="AC42" s="22"/>
    </row>
    <row r="43" spans="1:29" ht="19.5" customHeight="1" x14ac:dyDescent="0.2">
      <c r="A43" s="33" t="s">
        <v>1386</v>
      </c>
      <c r="B43" s="33" t="s">
        <v>1412</v>
      </c>
      <c r="C43" s="34" t="s">
        <v>5350</v>
      </c>
      <c r="D43" s="35" t="s">
        <v>84</v>
      </c>
      <c r="E43" s="35" t="s">
        <v>4754</v>
      </c>
      <c r="F43" s="35" t="s">
        <v>48</v>
      </c>
      <c r="G43" s="78"/>
      <c r="H43" s="72"/>
      <c r="I43" s="72">
        <v>6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6</v>
      </c>
      <c r="Z43" s="69">
        <f t="shared" si="3"/>
        <v>6</v>
      </c>
      <c r="AA43" s="22"/>
      <c r="AB43" s="22"/>
      <c r="AC43" s="22"/>
    </row>
    <row r="44" spans="1:29" ht="19.5" customHeight="1" x14ac:dyDescent="0.2">
      <c r="A44" s="33" t="s">
        <v>1386</v>
      </c>
      <c r="B44" s="33" t="s">
        <v>1529</v>
      </c>
      <c r="C44" s="34" t="s">
        <v>6394</v>
      </c>
      <c r="D44" s="35" t="s">
        <v>80</v>
      </c>
      <c r="E44" s="35" t="s">
        <v>4847</v>
      </c>
      <c r="F44" s="35" t="s">
        <v>48</v>
      </c>
      <c r="G44" s="78"/>
      <c r="H44" s="72"/>
      <c r="I44" s="72">
        <v>3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>
        <v>4</v>
      </c>
      <c r="W44" s="72"/>
      <c r="X44" s="72"/>
      <c r="Y44" s="36">
        <f t="shared" si="2"/>
        <v>7</v>
      </c>
      <c r="Z44" s="69">
        <f t="shared" si="3"/>
        <v>7</v>
      </c>
      <c r="AA44" s="22"/>
      <c r="AB44" s="22"/>
      <c r="AC44" s="22"/>
    </row>
    <row r="45" spans="1:29" ht="19.5" customHeight="1" x14ac:dyDescent="0.2">
      <c r="A45" s="33" t="s">
        <v>1386</v>
      </c>
      <c r="B45" s="33" t="s">
        <v>1411</v>
      </c>
      <c r="C45" s="34" t="s">
        <v>6285</v>
      </c>
      <c r="D45" s="35" t="s">
        <v>74</v>
      </c>
      <c r="E45" s="35" t="s">
        <v>4753</v>
      </c>
      <c r="F45" s="35" t="s">
        <v>48</v>
      </c>
      <c r="G45" s="78"/>
      <c r="H45" s="72"/>
      <c r="I45" s="72">
        <v>1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 x14ac:dyDescent="0.2">
      <c r="A46" s="33" t="s">
        <v>1386</v>
      </c>
      <c r="B46" s="33" t="s">
        <v>1414</v>
      </c>
      <c r="C46" s="34" t="s">
        <v>5358</v>
      </c>
      <c r="D46" s="35" t="s">
        <v>46</v>
      </c>
      <c r="E46" s="35" t="s">
        <v>265</v>
      </c>
      <c r="F46" s="35" t="s">
        <v>48</v>
      </c>
      <c r="G46" s="78"/>
      <c r="H46" s="72">
        <v>1</v>
      </c>
      <c r="I46" s="72">
        <v>3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2"/>
        <v>4</v>
      </c>
      <c r="Z46" s="69">
        <f t="shared" si="3"/>
        <v>4</v>
      </c>
      <c r="AA46" s="22"/>
      <c r="AB46" s="22"/>
      <c r="AC46" s="22"/>
    </row>
    <row r="47" spans="1:29" ht="19.5" customHeight="1" x14ac:dyDescent="0.2">
      <c r="A47" s="33" t="s">
        <v>1386</v>
      </c>
      <c r="B47" s="33" t="s">
        <v>1415</v>
      </c>
      <c r="C47" s="34" t="s">
        <v>5360</v>
      </c>
      <c r="D47" s="35" t="s">
        <v>77</v>
      </c>
      <c r="E47" s="35" t="s">
        <v>1416</v>
      </c>
      <c r="F47" s="35" t="s">
        <v>48</v>
      </c>
      <c r="G47" s="78"/>
      <c r="H47" s="72"/>
      <c r="I47" s="72"/>
      <c r="J47" s="72"/>
      <c r="K47" s="72"/>
      <c r="L47" s="72"/>
      <c r="M47" s="72">
        <v>1</v>
      </c>
      <c r="N47" s="72"/>
      <c r="O47" s="72"/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 x14ac:dyDescent="0.2">
      <c r="A48" s="33" t="s">
        <v>1386</v>
      </c>
      <c r="B48" s="33" t="s">
        <v>1518</v>
      </c>
      <c r="C48" s="34" t="s">
        <v>5367</v>
      </c>
      <c r="D48" s="35" t="s">
        <v>1519</v>
      </c>
      <c r="E48" s="35" t="s">
        <v>4842</v>
      </c>
      <c r="F48" s="35" t="s">
        <v>48</v>
      </c>
      <c r="G48" s="78"/>
      <c r="H48" s="72"/>
      <c r="I48" s="72">
        <v>4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2"/>
        <v>4</v>
      </c>
      <c r="Z48" s="69">
        <f t="shared" si="3"/>
        <v>4</v>
      </c>
      <c r="AA48" s="22"/>
      <c r="AB48" s="22"/>
      <c r="AC48" s="22"/>
    </row>
    <row r="49" spans="1:29" ht="19.5" customHeight="1" x14ac:dyDescent="0.2">
      <c r="A49" s="33" t="s">
        <v>1386</v>
      </c>
      <c r="B49" s="33" t="s">
        <v>1413</v>
      </c>
      <c r="C49" s="34" t="s">
        <v>5371</v>
      </c>
      <c r="D49" s="35" t="s">
        <v>46</v>
      </c>
      <c r="E49" s="35" t="s">
        <v>4755</v>
      </c>
      <c r="F49" s="35" t="s">
        <v>48</v>
      </c>
      <c r="G49" s="78"/>
      <c r="H49" s="72">
        <v>1</v>
      </c>
      <c r="I49" s="72">
        <v>3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 x14ac:dyDescent="0.2">
      <c r="A50" s="33" t="s">
        <v>2766</v>
      </c>
      <c r="B50" s="34" t="s">
        <v>45</v>
      </c>
      <c r="C50" s="34" t="s">
        <v>4990</v>
      </c>
      <c r="D50" s="35" t="s">
        <v>46</v>
      </c>
      <c r="E50" s="35" t="s">
        <v>47</v>
      </c>
      <c r="F50" s="35" t="s">
        <v>48</v>
      </c>
      <c r="G50" s="78"/>
      <c r="H50" s="72">
        <v>2</v>
      </c>
      <c r="I50" s="72">
        <v>2</v>
      </c>
      <c r="J50" s="72"/>
      <c r="K50" s="72"/>
      <c r="L50" s="72"/>
      <c r="M50" s="72"/>
      <c r="N50" s="72"/>
      <c r="O50" s="72"/>
      <c r="P50" s="72"/>
      <c r="Q50" s="72"/>
      <c r="R50" s="72">
        <v>2</v>
      </c>
      <c r="S50" s="72">
        <v>1</v>
      </c>
      <c r="T50" s="72"/>
      <c r="U50" s="72"/>
      <c r="V50" s="72"/>
      <c r="W50" s="72"/>
      <c r="X50" s="72"/>
      <c r="Y50" s="36">
        <f t="shared" si="2"/>
        <v>7</v>
      </c>
      <c r="Z50" s="69">
        <f t="shared" si="3"/>
        <v>7</v>
      </c>
      <c r="AA50" s="22"/>
      <c r="AB50" s="22"/>
      <c r="AC50" s="22"/>
    </row>
    <row r="51" spans="1:29" ht="19.5" customHeight="1" x14ac:dyDescent="0.2">
      <c r="A51" s="33" t="s">
        <v>2766</v>
      </c>
      <c r="B51" s="34" t="s">
        <v>2767</v>
      </c>
      <c r="C51" s="34" t="s">
        <v>5975</v>
      </c>
      <c r="D51" s="35" t="s">
        <v>2768</v>
      </c>
      <c r="E51" s="35"/>
      <c r="F51" s="35" t="s">
        <v>48</v>
      </c>
      <c r="G51" s="78"/>
      <c r="H51" s="72"/>
      <c r="I51" s="72">
        <v>2</v>
      </c>
      <c r="J51" s="72"/>
      <c r="K51" s="72"/>
      <c r="L51" s="72"/>
      <c r="M51" s="72"/>
      <c r="N51" s="72"/>
      <c r="O51" s="72"/>
      <c r="P51" s="72"/>
      <c r="Q51" s="72"/>
      <c r="R51" s="72">
        <v>2</v>
      </c>
      <c r="S51" s="72">
        <v>2</v>
      </c>
      <c r="T51" s="72"/>
      <c r="U51" s="72"/>
      <c r="V51" s="72"/>
      <c r="W51" s="72"/>
      <c r="X51" s="72"/>
      <c r="Y51" s="36">
        <f t="shared" si="2"/>
        <v>6</v>
      </c>
      <c r="Z51" s="69">
        <f t="shared" si="3"/>
        <v>6</v>
      </c>
      <c r="AA51" s="22"/>
      <c r="AB51" s="22"/>
      <c r="AC51" s="22"/>
    </row>
    <row r="52" spans="1:29" ht="19.5" customHeight="1" x14ac:dyDescent="0.2">
      <c r="A52" s="33" t="s">
        <v>2774</v>
      </c>
      <c r="B52" s="34" t="s">
        <v>2775</v>
      </c>
      <c r="C52" s="34" t="s">
        <v>5976</v>
      </c>
      <c r="D52" s="35" t="s">
        <v>2768</v>
      </c>
      <c r="E52" s="35" t="s">
        <v>2776</v>
      </c>
      <c r="F52" s="35" t="s">
        <v>48</v>
      </c>
      <c r="G52" s="78"/>
      <c r="H52" s="72"/>
      <c r="I52" s="72"/>
      <c r="J52" s="72"/>
      <c r="K52" s="72">
        <v>2</v>
      </c>
      <c r="L52" s="72"/>
      <c r="M52" s="72"/>
      <c r="N52" s="72"/>
      <c r="O52" s="72"/>
      <c r="P52" s="72"/>
      <c r="Q52" s="72">
        <v>2</v>
      </c>
      <c r="R52" s="72"/>
      <c r="S52" s="72">
        <v>2</v>
      </c>
      <c r="T52" s="72"/>
      <c r="U52" s="72"/>
      <c r="V52" s="72"/>
      <c r="W52" s="72"/>
      <c r="X52" s="72"/>
      <c r="Y52" s="36">
        <f t="shared" si="2"/>
        <v>6</v>
      </c>
      <c r="Z52" s="69">
        <f t="shared" si="3"/>
        <v>6</v>
      </c>
      <c r="AA52" s="22"/>
      <c r="AB52" s="22"/>
      <c r="AC52" s="22"/>
    </row>
    <row r="53" spans="1:29" ht="19.5" customHeight="1" x14ac:dyDescent="0.2">
      <c r="A53" s="33" t="s">
        <v>3259</v>
      </c>
      <c r="B53" s="34" t="s">
        <v>6480</v>
      </c>
      <c r="C53" s="34" t="s">
        <v>6127</v>
      </c>
      <c r="D53" s="35" t="s">
        <v>77</v>
      </c>
      <c r="E53" s="35" t="s">
        <v>4853</v>
      </c>
      <c r="F53" s="35" t="s">
        <v>48</v>
      </c>
      <c r="G53" s="78"/>
      <c r="H53" s="72"/>
      <c r="I53" s="72"/>
      <c r="J53" s="72"/>
      <c r="K53" s="72"/>
      <c r="L53" s="72"/>
      <c r="M53" s="72"/>
      <c r="N53" s="72"/>
      <c r="O53" s="72">
        <v>1</v>
      </c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 x14ac:dyDescent="0.2">
      <c r="A54" s="33" t="s">
        <v>3260</v>
      </c>
      <c r="B54" s="34" t="s">
        <v>3335</v>
      </c>
      <c r="C54" s="34" t="s">
        <v>6128</v>
      </c>
      <c r="D54" s="35" t="s">
        <v>123</v>
      </c>
      <c r="E54" s="35" t="s">
        <v>3336</v>
      </c>
      <c r="F54" s="35" t="s">
        <v>48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36">
        <f t="shared" si="2"/>
        <v>1</v>
      </c>
      <c r="Z54" s="69">
        <f t="shared" si="3"/>
        <v>1</v>
      </c>
      <c r="AA54" s="22"/>
      <c r="AB54" s="22"/>
      <c r="AC54" s="22"/>
    </row>
    <row r="55" spans="1:29" ht="19.5" customHeight="1" x14ac:dyDescent="0.2">
      <c r="A55" s="33" t="s">
        <v>3260</v>
      </c>
      <c r="B55" s="34" t="s">
        <v>3360</v>
      </c>
      <c r="C55" s="34" t="s">
        <v>6129</v>
      </c>
      <c r="D55" s="35" t="s">
        <v>74</v>
      </c>
      <c r="E55" s="35" t="s">
        <v>3361</v>
      </c>
      <c r="F55" s="35" t="s">
        <v>48</v>
      </c>
      <c r="G55" s="78"/>
      <c r="H55" s="72"/>
      <c r="I55" s="72">
        <v>5</v>
      </c>
      <c r="J55" s="72"/>
      <c r="K55" s="72"/>
      <c r="L55" s="72"/>
      <c r="M55" s="72"/>
      <c r="N55" s="72"/>
      <c r="O55" s="72"/>
      <c r="P55" s="72"/>
      <c r="Q55" s="72">
        <v>3</v>
      </c>
      <c r="R55" s="72"/>
      <c r="S55" s="72">
        <v>1</v>
      </c>
      <c r="T55" s="72"/>
      <c r="U55" s="72"/>
      <c r="V55" s="72"/>
      <c r="W55" s="72"/>
      <c r="X55" s="72"/>
      <c r="Y55" s="36">
        <f t="shared" si="2"/>
        <v>9</v>
      </c>
      <c r="Z55" s="69">
        <f t="shared" si="3"/>
        <v>9</v>
      </c>
      <c r="AA55" s="22"/>
      <c r="AB55" s="22"/>
      <c r="AC55" s="22"/>
    </row>
    <row r="56" spans="1:29" ht="19.5" customHeight="1" x14ac:dyDescent="0.2">
      <c r="A56" s="33" t="s">
        <v>3260</v>
      </c>
      <c r="B56" s="34" t="s">
        <v>3360</v>
      </c>
      <c r="C56" s="34" t="s">
        <v>6130</v>
      </c>
      <c r="D56" s="35" t="s">
        <v>74</v>
      </c>
      <c r="E56" s="35" t="s">
        <v>3429</v>
      </c>
      <c r="F56" s="35" t="s">
        <v>48</v>
      </c>
      <c r="G56" s="78"/>
      <c r="H56" s="72"/>
      <c r="I56" s="72"/>
      <c r="J56" s="72">
        <v>1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1</v>
      </c>
      <c r="Z56" s="69">
        <f t="shared" si="3"/>
        <v>1</v>
      </c>
      <c r="AA56" s="22"/>
      <c r="AB56" s="22"/>
      <c r="AC56" s="22"/>
    </row>
    <row r="57" spans="1:29" ht="19.5" customHeight="1" x14ac:dyDescent="0.2">
      <c r="A57" s="33" t="s">
        <v>3260</v>
      </c>
      <c r="B57" s="34" t="s">
        <v>3364</v>
      </c>
      <c r="C57" s="34" t="s">
        <v>3365</v>
      </c>
      <c r="D57" s="35" t="s">
        <v>298</v>
      </c>
      <c r="E57" s="35" t="s">
        <v>3366</v>
      </c>
      <c r="F57" s="35" t="s">
        <v>48</v>
      </c>
      <c r="G57" s="78"/>
      <c r="H57" s="72"/>
      <c r="I57" s="72">
        <v>4</v>
      </c>
      <c r="J57" s="72"/>
      <c r="K57" s="72"/>
      <c r="L57" s="72"/>
      <c r="M57" s="72"/>
      <c r="N57" s="72"/>
      <c r="O57" s="72"/>
      <c r="P57" s="72">
        <v>1</v>
      </c>
      <c r="Q57" s="72"/>
      <c r="R57" s="72"/>
      <c r="S57" s="72"/>
      <c r="T57" s="72"/>
      <c r="U57" s="72"/>
      <c r="V57" s="72"/>
      <c r="W57" s="72"/>
      <c r="X57" s="72"/>
      <c r="Y57" s="36">
        <f t="shared" si="2"/>
        <v>5</v>
      </c>
      <c r="Z57" s="69">
        <f t="shared" si="3"/>
        <v>5</v>
      </c>
      <c r="AA57" s="22"/>
      <c r="AB57" s="22"/>
      <c r="AC57" s="22"/>
    </row>
    <row r="58" spans="1:29" ht="19.5" customHeight="1" x14ac:dyDescent="0.2">
      <c r="A58" s="33" t="s">
        <v>3260</v>
      </c>
      <c r="B58" s="34" t="s">
        <v>3405</v>
      </c>
      <c r="C58" s="34" t="s">
        <v>6132</v>
      </c>
      <c r="D58" s="35" t="s">
        <v>46</v>
      </c>
      <c r="E58" s="35" t="s">
        <v>3406</v>
      </c>
      <c r="F58" s="35" t="s">
        <v>48</v>
      </c>
      <c r="G58" s="78"/>
      <c r="H58" s="72"/>
      <c r="I58" s="72"/>
      <c r="J58" s="72">
        <v>3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2"/>
        <v>3</v>
      </c>
      <c r="Z58" s="69">
        <f t="shared" si="3"/>
        <v>3</v>
      </c>
      <c r="AA58" s="22"/>
      <c r="AB58" s="22"/>
      <c r="AC58" s="22"/>
    </row>
    <row r="59" spans="1:29" ht="19.5" customHeight="1" x14ac:dyDescent="0.2">
      <c r="A59" s="33" t="s">
        <v>3260</v>
      </c>
      <c r="B59" s="34" t="s">
        <v>3392</v>
      </c>
      <c r="C59" s="34" t="s">
        <v>6339</v>
      </c>
      <c r="D59" s="35" t="s">
        <v>1501</v>
      </c>
      <c r="E59" s="35" t="s">
        <v>3393</v>
      </c>
      <c r="F59" s="35" t="s">
        <v>48</v>
      </c>
      <c r="G59" s="78"/>
      <c r="H59" s="72"/>
      <c r="I59" s="72">
        <v>4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2"/>
        <v>4</v>
      </c>
      <c r="Z59" s="69">
        <f t="shared" si="3"/>
        <v>4</v>
      </c>
      <c r="AA59" s="22"/>
      <c r="AB59" s="22"/>
      <c r="AC59" s="22"/>
    </row>
    <row r="60" spans="1:29" ht="19.5" customHeight="1" x14ac:dyDescent="0.2">
      <c r="A60" s="33" t="s">
        <v>3260</v>
      </c>
      <c r="B60" s="34" t="s">
        <v>3471</v>
      </c>
      <c r="C60" s="34" t="s">
        <v>6442</v>
      </c>
      <c r="D60" s="35" t="s">
        <v>3472</v>
      </c>
      <c r="E60" s="35" t="s">
        <v>3473</v>
      </c>
      <c r="F60" s="35" t="s">
        <v>48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>
        <v>1</v>
      </c>
      <c r="T60" s="72"/>
      <c r="U60" s="72"/>
      <c r="V60" s="72"/>
      <c r="W60" s="72"/>
      <c r="X60" s="72"/>
      <c r="Y60" s="36">
        <f t="shared" si="2"/>
        <v>3</v>
      </c>
      <c r="Z60" s="69">
        <f t="shared" si="3"/>
        <v>3</v>
      </c>
      <c r="AA60" s="22"/>
      <c r="AB60" s="22"/>
      <c r="AC60" s="22"/>
    </row>
    <row r="61" spans="1:29" ht="19.5" customHeight="1" x14ac:dyDescent="0.2">
      <c r="A61" s="33" t="s">
        <v>3260</v>
      </c>
      <c r="B61" s="34" t="s">
        <v>3448</v>
      </c>
      <c r="C61" s="34" t="s">
        <v>3449</v>
      </c>
      <c r="D61" s="35" t="s">
        <v>3264</v>
      </c>
      <c r="E61" s="35" t="s">
        <v>3450</v>
      </c>
      <c r="F61" s="35" t="s">
        <v>48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>
        <v>2</v>
      </c>
      <c r="R61" s="72"/>
      <c r="S61" s="72"/>
      <c r="T61" s="72"/>
      <c r="U61" s="72"/>
      <c r="V61" s="72"/>
      <c r="W61" s="72"/>
      <c r="X61" s="72"/>
      <c r="Y61" s="36">
        <f t="shared" si="2"/>
        <v>2</v>
      </c>
      <c r="Z61" s="69">
        <f t="shared" si="3"/>
        <v>2</v>
      </c>
      <c r="AA61" s="22"/>
      <c r="AB61" s="22"/>
      <c r="AC61" s="22"/>
    </row>
    <row r="62" spans="1:29" ht="19.5" customHeight="1" x14ac:dyDescent="0.2">
      <c r="A62" s="33" t="s">
        <v>3260</v>
      </c>
      <c r="B62" s="34" t="s">
        <v>3263</v>
      </c>
      <c r="C62" s="34" t="s">
        <v>6340</v>
      </c>
      <c r="D62" s="35" t="s">
        <v>3264</v>
      </c>
      <c r="E62" s="35" t="s">
        <v>78</v>
      </c>
      <c r="F62" s="35" t="s">
        <v>48</v>
      </c>
      <c r="G62" s="78"/>
      <c r="H62" s="72">
        <v>5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2"/>
        <v>5</v>
      </c>
      <c r="Z62" s="69">
        <f t="shared" si="3"/>
        <v>5</v>
      </c>
      <c r="AA62" s="22"/>
      <c r="AB62" s="22"/>
      <c r="AC62" s="22"/>
    </row>
    <row r="63" spans="1:29" ht="19.5" customHeight="1" x14ac:dyDescent="0.2">
      <c r="A63" s="33" t="s">
        <v>3260</v>
      </c>
      <c r="B63" s="34" t="s">
        <v>3298</v>
      </c>
      <c r="C63" s="34" t="s">
        <v>3299</v>
      </c>
      <c r="D63" s="35" t="s">
        <v>123</v>
      </c>
      <c r="E63" s="35" t="s">
        <v>3300</v>
      </c>
      <c r="F63" s="35" t="s">
        <v>48</v>
      </c>
      <c r="G63" s="78"/>
      <c r="H63" s="72">
        <v>6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6</v>
      </c>
      <c r="Z63" s="69">
        <f t="shared" si="3"/>
        <v>6</v>
      </c>
      <c r="AA63" s="22"/>
      <c r="AB63" s="22"/>
      <c r="AC63" s="22"/>
    </row>
    <row r="64" spans="1:29" ht="19.5" customHeight="1" x14ac:dyDescent="0.2">
      <c r="A64" s="33" t="s">
        <v>3260</v>
      </c>
      <c r="B64" s="34" t="s">
        <v>3451</v>
      </c>
      <c r="C64" s="34" t="s">
        <v>3452</v>
      </c>
      <c r="D64" s="35" t="s">
        <v>77</v>
      </c>
      <c r="E64" s="35" t="s">
        <v>3453</v>
      </c>
      <c r="F64" s="35" t="s">
        <v>48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1</v>
      </c>
      <c r="R64" s="72"/>
      <c r="S64" s="72"/>
      <c r="T64" s="72"/>
      <c r="U64" s="72"/>
      <c r="V64" s="72"/>
      <c r="W64" s="72"/>
      <c r="X64" s="72"/>
      <c r="Y64" s="36">
        <f t="shared" si="2"/>
        <v>1</v>
      </c>
      <c r="Z64" s="69">
        <f t="shared" si="3"/>
        <v>1</v>
      </c>
      <c r="AA64" s="22"/>
      <c r="AB64" s="22"/>
      <c r="AC64" s="22"/>
    </row>
    <row r="65" spans="1:29" ht="19.5" customHeight="1" x14ac:dyDescent="0.2">
      <c r="A65" s="33" t="s">
        <v>3260</v>
      </c>
      <c r="B65" s="34" t="s">
        <v>3261</v>
      </c>
      <c r="C65" s="34" t="s">
        <v>6159</v>
      </c>
      <c r="D65" s="35" t="s">
        <v>46</v>
      </c>
      <c r="E65" s="35" t="s">
        <v>3262</v>
      </c>
      <c r="F65" s="35" t="s">
        <v>48</v>
      </c>
      <c r="G65" s="78"/>
      <c r="H65" s="72">
        <v>9</v>
      </c>
      <c r="I65" s="72"/>
      <c r="J65" s="72">
        <v>9</v>
      </c>
      <c r="K65" s="72"/>
      <c r="L65" s="72"/>
      <c r="M65" s="72"/>
      <c r="N65" s="72"/>
      <c r="O65" s="72"/>
      <c r="P65" s="72"/>
      <c r="Q65" s="72">
        <v>1</v>
      </c>
      <c r="R65" s="72"/>
      <c r="S65" s="72"/>
      <c r="T65" s="72"/>
      <c r="U65" s="72"/>
      <c r="V65" s="72"/>
      <c r="W65" s="72"/>
      <c r="X65" s="72"/>
      <c r="Y65" s="36">
        <f t="shared" si="2"/>
        <v>19</v>
      </c>
      <c r="Z65" s="69">
        <f t="shared" si="3"/>
        <v>19</v>
      </c>
      <c r="AA65" s="22"/>
      <c r="AB65" s="22"/>
      <c r="AC65" s="22"/>
    </row>
    <row r="66" spans="1:29" ht="19.5" customHeight="1" x14ac:dyDescent="0.2">
      <c r="A66" s="33" t="s">
        <v>3260</v>
      </c>
      <c r="B66" s="34" t="s">
        <v>3447</v>
      </c>
      <c r="C66" s="34" t="s">
        <v>6174</v>
      </c>
      <c r="D66" s="35" t="s">
        <v>46</v>
      </c>
      <c r="E66" s="35" t="s">
        <v>3406</v>
      </c>
      <c r="F66" s="35" t="s">
        <v>48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83" si="4">G66+H66+I66+J66+K66+L66+M66+N66+O66+P66+Q66+R66+S66+T66+U66+V66+W66+X66</f>
        <v>2</v>
      </c>
      <c r="Z66" s="69">
        <f t="shared" ref="Z66:Z83" si="5">IF(Y66="","",Y66)</f>
        <v>2</v>
      </c>
      <c r="AA66" s="22"/>
      <c r="AB66" s="22"/>
      <c r="AC66" s="22"/>
    </row>
    <row r="67" spans="1:29" ht="19.5" customHeight="1" x14ac:dyDescent="0.2">
      <c r="A67" s="33" t="s">
        <v>3474</v>
      </c>
      <c r="B67" s="34" t="s">
        <v>4392</v>
      </c>
      <c r="C67" s="34" t="s">
        <v>6483</v>
      </c>
      <c r="D67" s="35" t="s">
        <v>48</v>
      </c>
      <c r="E67" s="35"/>
      <c r="F67" s="35" t="s">
        <v>48</v>
      </c>
      <c r="G67" s="78"/>
      <c r="H67" s="72"/>
      <c r="I67" s="72">
        <v>2</v>
      </c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4"/>
        <v>3</v>
      </c>
      <c r="Z67" s="69">
        <f t="shared" si="5"/>
        <v>3</v>
      </c>
      <c r="AA67" s="22"/>
      <c r="AB67" s="22"/>
      <c r="AC67" s="22"/>
    </row>
    <row r="68" spans="1:29" ht="19.5" customHeight="1" x14ac:dyDescent="0.2">
      <c r="A68" s="33" t="s">
        <v>3474</v>
      </c>
      <c r="B68" s="34" t="s">
        <v>4392</v>
      </c>
      <c r="C68" s="34" t="s">
        <v>6482</v>
      </c>
      <c r="D68" s="35" t="s">
        <v>48</v>
      </c>
      <c r="E68" s="35"/>
      <c r="F68" s="35" t="s">
        <v>48</v>
      </c>
      <c r="G68" s="78"/>
      <c r="H68" s="72"/>
      <c r="I68" s="72"/>
      <c r="J68" s="72"/>
      <c r="K68" s="72"/>
      <c r="L68" s="72">
        <v>1</v>
      </c>
      <c r="M68" s="72">
        <v>1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5"/>
        <v>2</v>
      </c>
      <c r="AA68" s="22"/>
      <c r="AB68" s="22"/>
      <c r="AC68" s="22"/>
    </row>
    <row r="69" spans="1:29" ht="19.5" customHeight="1" x14ac:dyDescent="0.2">
      <c r="A69" s="33" t="s">
        <v>3474</v>
      </c>
      <c r="B69" s="34" t="s">
        <v>4393</v>
      </c>
      <c r="C69" s="34" t="s">
        <v>6175</v>
      </c>
      <c r="D69" s="35" t="s">
        <v>48</v>
      </c>
      <c r="E69" s="35"/>
      <c r="F69" s="35" t="s">
        <v>48</v>
      </c>
      <c r="G69" s="78">
        <v>2</v>
      </c>
      <c r="H69" s="72">
        <v>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4"/>
        <v>4</v>
      </c>
      <c r="Z69" s="69">
        <f t="shared" si="5"/>
        <v>4</v>
      </c>
      <c r="AA69" s="22"/>
      <c r="AB69" s="22"/>
      <c r="AC69" s="22"/>
    </row>
    <row r="70" spans="1:29" ht="19.5" customHeight="1" x14ac:dyDescent="0.2">
      <c r="A70" s="33" t="s">
        <v>3474</v>
      </c>
      <c r="B70" s="34" t="s">
        <v>3475</v>
      </c>
      <c r="C70" s="34" t="s">
        <v>4941</v>
      </c>
      <c r="D70" s="35" t="s">
        <v>84</v>
      </c>
      <c r="E70" s="35"/>
      <c r="F70" s="35" t="s">
        <v>48</v>
      </c>
      <c r="G70" s="78"/>
      <c r="H70" s="72">
        <v>1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36">
        <f t="shared" si="4"/>
        <v>1</v>
      </c>
      <c r="Z70" s="69">
        <f t="shared" si="5"/>
        <v>1</v>
      </c>
      <c r="AA70" s="22"/>
      <c r="AB70" s="22"/>
      <c r="AC70" s="22"/>
    </row>
    <row r="71" spans="1:29" ht="19.5" customHeight="1" x14ac:dyDescent="0.2">
      <c r="A71" s="33" t="s">
        <v>3665</v>
      </c>
      <c r="B71" s="34" t="s">
        <v>3666</v>
      </c>
      <c r="C71" s="34" t="s">
        <v>3674</v>
      </c>
      <c r="D71" s="35" t="s">
        <v>74</v>
      </c>
      <c r="E71" s="35" t="s">
        <v>3675</v>
      </c>
      <c r="F71" s="35" t="s">
        <v>48</v>
      </c>
      <c r="G71" s="78"/>
      <c r="H71" s="72"/>
      <c r="I71" s="72">
        <v>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5"/>
        <v>1</v>
      </c>
      <c r="AA71" s="22"/>
      <c r="AB71" s="22"/>
      <c r="AC71" s="22"/>
    </row>
    <row r="72" spans="1:29" ht="19.5" customHeight="1" x14ac:dyDescent="0.2">
      <c r="A72" s="33" t="s">
        <v>3665</v>
      </c>
      <c r="B72" s="34" t="s">
        <v>3666</v>
      </c>
      <c r="C72" s="34" t="s">
        <v>3669</v>
      </c>
      <c r="D72" s="35" t="s">
        <v>1501</v>
      </c>
      <c r="E72" s="35" t="s">
        <v>3393</v>
      </c>
      <c r="F72" s="35" t="s">
        <v>48</v>
      </c>
      <c r="G72" s="78"/>
      <c r="H72" s="72"/>
      <c r="I72" s="72">
        <v>12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4"/>
        <v>12</v>
      </c>
      <c r="Z72" s="69">
        <f t="shared" si="5"/>
        <v>12</v>
      </c>
      <c r="AA72" s="22"/>
      <c r="AB72" s="22"/>
      <c r="AC72" s="22"/>
    </row>
    <row r="73" spans="1:29" ht="19.5" customHeight="1" x14ac:dyDescent="0.2">
      <c r="A73" s="33" t="s">
        <v>3665</v>
      </c>
      <c r="B73" s="34" t="s">
        <v>3666</v>
      </c>
      <c r="C73" s="34" t="s">
        <v>3670</v>
      </c>
      <c r="D73" s="35" t="s">
        <v>1501</v>
      </c>
      <c r="E73" s="35" t="s">
        <v>3671</v>
      </c>
      <c r="F73" s="35" t="s">
        <v>48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36">
        <f t="shared" si="4"/>
        <v>2</v>
      </c>
      <c r="Z73" s="69">
        <f t="shared" si="5"/>
        <v>2</v>
      </c>
      <c r="AA73" s="22"/>
      <c r="AB73" s="22"/>
      <c r="AC73" s="22"/>
    </row>
    <row r="74" spans="1:29" ht="19.5" customHeight="1" x14ac:dyDescent="0.2">
      <c r="A74" s="33" t="s">
        <v>3665</v>
      </c>
      <c r="B74" s="34" t="s">
        <v>3666</v>
      </c>
      <c r="C74" s="34" t="s">
        <v>3672</v>
      </c>
      <c r="D74" s="35" t="s">
        <v>1501</v>
      </c>
      <c r="E74" s="35" t="s">
        <v>3673</v>
      </c>
      <c r="F74" s="35" t="s">
        <v>48</v>
      </c>
      <c r="G74" s="78"/>
      <c r="H74" s="72"/>
      <c r="I74" s="72">
        <v>2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4"/>
        <v>2</v>
      </c>
      <c r="Z74" s="69">
        <f t="shared" si="5"/>
        <v>2</v>
      </c>
      <c r="AA74" s="22"/>
      <c r="AB74" s="22"/>
      <c r="AC74" s="22"/>
    </row>
    <row r="75" spans="1:29" ht="19.5" customHeight="1" x14ac:dyDescent="0.2">
      <c r="A75" s="33" t="s">
        <v>3665</v>
      </c>
      <c r="B75" s="34" t="s">
        <v>3666</v>
      </c>
      <c r="C75" s="34" t="s">
        <v>6217</v>
      </c>
      <c r="D75" s="35" t="s">
        <v>48</v>
      </c>
      <c r="E75" s="35" t="s">
        <v>3677</v>
      </c>
      <c r="F75" s="35" t="s">
        <v>48</v>
      </c>
      <c r="G75" s="78"/>
      <c r="H75" s="72"/>
      <c r="I75" s="72"/>
      <c r="J75" s="72"/>
      <c r="K75" s="72">
        <v>3</v>
      </c>
      <c r="L75" s="72"/>
      <c r="M75" s="72"/>
      <c r="N75" s="72"/>
      <c r="O75" s="72"/>
      <c r="P75" s="72"/>
      <c r="Q75" s="72">
        <v>3</v>
      </c>
      <c r="R75" s="72"/>
      <c r="S75" s="72"/>
      <c r="T75" s="72"/>
      <c r="U75" s="72"/>
      <c r="V75" s="72"/>
      <c r="W75" s="72"/>
      <c r="X75" s="72"/>
      <c r="Y75" s="36">
        <f t="shared" si="4"/>
        <v>6</v>
      </c>
      <c r="Z75" s="69">
        <f t="shared" si="5"/>
        <v>6</v>
      </c>
      <c r="AA75" s="22"/>
      <c r="AB75" s="22"/>
      <c r="AC75" s="22"/>
    </row>
    <row r="76" spans="1:29" ht="19.5" customHeight="1" x14ac:dyDescent="0.2">
      <c r="A76" s="33" t="s">
        <v>3665</v>
      </c>
      <c r="B76" s="34" t="s">
        <v>3666</v>
      </c>
      <c r="C76" s="34" t="s">
        <v>6219</v>
      </c>
      <c r="D76" s="35" t="s">
        <v>74</v>
      </c>
      <c r="E76" s="35" t="s">
        <v>3676</v>
      </c>
      <c r="F76" s="35" t="s">
        <v>48</v>
      </c>
      <c r="G76" s="78"/>
      <c r="H76" s="72"/>
      <c r="I76" s="72">
        <v>2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5"/>
        <v>2</v>
      </c>
      <c r="AA76" s="22"/>
      <c r="AB76" s="22"/>
      <c r="AC76" s="22"/>
    </row>
    <row r="77" spans="1:29" ht="19.5" customHeight="1" x14ac:dyDescent="0.2">
      <c r="A77" s="33" t="s">
        <v>3665</v>
      </c>
      <c r="B77" s="34" t="s">
        <v>3666</v>
      </c>
      <c r="C77" s="34" t="s">
        <v>6220</v>
      </c>
      <c r="D77" s="35" t="s">
        <v>48</v>
      </c>
      <c r="E77" s="35" t="s">
        <v>4790</v>
      </c>
      <c r="F77" s="35" t="s">
        <v>48</v>
      </c>
      <c r="G77" s="78">
        <v>1</v>
      </c>
      <c r="H77" s="72">
        <v>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36">
        <f t="shared" si="4"/>
        <v>3</v>
      </c>
      <c r="Z77" s="69">
        <f t="shared" si="5"/>
        <v>3</v>
      </c>
      <c r="AA77" s="22"/>
      <c r="AB77" s="22"/>
      <c r="AC77" s="22"/>
    </row>
    <row r="78" spans="1:29" ht="19.5" customHeight="1" x14ac:dyDescent="0.2">
      <c r="A78" s="33" t="s">
        <v>3665</v>
      </c>
      <c r="B78" s="34" t="s">
        <v>3666</v>
      </c>
      <c r="C78" s="34" t="s">
        <v>6221</v>
      </c>
      <c r="D78" s="35" t="s">
        <v>1501</v>
      </c>
      <c r="E78" s="35" t="s">
        <v>3668</v>
      </c>
      <c r="F78" s="35" t="s">
        <v>48</v>
      </c>
      <c r="G78" s="78">
        <v>1</v>
      </c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</v>
      </c>
      <c r="Z78" s="69">
        <f t="shared" si="5"/>
        <v>1</v>
      </c>
      <c r="AA78" s="22"/>
      <c r="AB78" s="22"/>
      <c r="AC78" s="22"/>
    </row>
    <row r="79" spans="1:29" ht="19.5" customHeight="1" x14ac:dyDescent="0.2">
      <c r="A79" s="33" t="s">
        <v>3691</v>
      </c>
      <c r="B79" s="34" t="s">
        <v>3692</v>
      </c>
      <c r="C79" s="34" t="s">
        <v>6225</v>
      </c>
      <c r="D79" s="35" t="s">
        <v>123</v>
      </c>
      <c r="E79" s="35"/>
      <c r="F79" s="35" t="s">
        <v>48</v>
      </c>
      <c r="G79" s="78"/>
      <c r="H79" s="72"/>
      <c r="I79" s="72">
        <v>7</v>
      </c>
      <c r="J79" s="72">
        <v>1</v>
      </c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36">
        <f t="shared" si="4"/>
        <v>8</v>
      </c>
      <c r="Z79" s="69">
        <f t="shared" si="5"/>
        <v>8</v>
      </c>
      <c r="AA79" s="22"/>
      <c r="AB79" s="22"/>
      <c r="AC79" s="22"/>
    </row>
    <row r="80" spans="1:29" ht="19.5" customHeight="1" x14ac:dyDescent="0.2">
      <c r="A80" s="33" t="s">
        <v>3691</v>
      </c>
      <c r="B80" s="34" t="s">
        <v>3705</v>
      </c>
      <c r="C80" s="34" t="s">
        <v>6226</v>
      </c>
      <c r="D80" s="35" t="s">
        <v>84</v>
      </c>
      <c r="E80" s="35"/>
      <c r="F80" s="35" t="s">
        <v>48</v>
      </c>
      <c r="G80" s="78"/>
      <c r="H80" s="72"/>
      <c r="I80" s="72">
        <v>4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4"/>
        <v>4</v>
      </c>
      <c r="Z80" s="69">
        <f t="shared" si="5"/>
        <v>4</v>
      </c>
      <c r="AA80" s="22"/>
      <c r="AB80" s="22"/>
      <c r="AC80" s="22"/>
    </row>
    <row r="81" spans="1:29" ht="19.5" customHeight="1" x14ac:dyDescent="0.2">
      <c r="A81" s="33" t="s">
        <v>3691</v>
      </c>
      <c r="B81" s="34" t="s">
        <v>3706</v>
      </c>
      <c r="C81" s="34" t="s">
        <v>3707</v>
      </c>
      <c r="D81" s="35" t="s">
        <v>1519</v>
      </c>
      <c r="E81" s="35"/>
      <c r="F81" s="35" t="s">
        <v>48</v>
      </c>
      <c r="G81" s="78"/>
      <c r="H81" s="72"/>
      <c r="I81" s="72"/>
      <c r="J81" s="72"/>
      <c r="K81" s="72"/>
      <c r="L81" s="72"/>
      <c r="M81" s="72"/>
      <c r="N81" s="72">
        <v>1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5"/>
        <v>1</v>
      </c>
      <c r="AA81" s="22"/>
      <c r="AB81" s="22"/>
      <c r="AC81" s="22"/>
    </row>
    <row r="82" spans="1:29" ht="19.5" customHeight="1" x14ac:dyDescent="0.2">
      <c r="A82" s="33" t="s">
        <v>3691</v>
      </c>
      <c r="B82" s="34" t="s">
        <v>3742</v>
      </c>
      <c r="C82" s="34" t="s">
        <v>6451</v>
      </c>
      <c r="D82" s="35" t="s">
        <v>77</v>
      </c>
      <c r="E82" s="35"/>
      <c r="F82" s="35" t="s">
        <v>48</v>
      </c>
      <c r="G82" s="78"/>
      <c r="H82" s="72">
        <v>3</v>
      </c>
      <c r="I82" s="72">
        <v>1</v>
      </c>
      <c r="J82" s="72"/>
      <c r="K82" s="72"/>
      <c r="L82" s="72"/>
      <c r="M82" s="72"/>
      <c r="N82" s="72">
        <v>1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4"/>
        <v>5</v>
      </c>
      <c r="Z82" s="69">
        <f t="shared" si="5"/>
        <v>5</v>
      </c>
      <c r="AA82" s="22"/>
      <c r="AB82" s="22"/>
      <c r="AC82" s="22"/>
    </row>
    <row r="83" spans="1:29" ht="19.5" customHeight="1" x14ac:dyDescent="0.2">
      <c r="A83" s="33" t="s">
        <v>3691</v>
      </c>
      <c r="B83" s="34" t="s">
        <v>3794</v>
      </c>
      <c r="C83" s="34" t="s">
        <v>3795</v>
      </c>
      <c r="D83" s="35" t="s">
        <v>84</v>
      </c>
      <c r="E83" s="35" t="s">
        <v>47</v>
      </c>
      <c r="F83" s="35" t="s">
        <v>48</v>
      </c>
      <c r="G83" s="78"/>
      <c r="H83" s="72"/>
      <c r="I83" s="72">
        <v>2</v>
      </c>
      <c r="J83" s="72"/>
      <c r="K83" s="72"/>
      <c r="L83" s="72"/>
      <c r="M83" s="72"/>
      <c r="N83" s="72">
        <v>1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4"/>
        <v>3</v>
      </c>
      <c r="Z83" s="69">
        <f t="shared" si="5"/>
        <v>3</v>
      </c>
      <c r="AA83" s="22"/>
      <c r="AB83" s="22"/>
      <c r="AC83" s="22"/>
    </row>
    <row r="84" spans="1:29" ht="15" hidden="1" customHeight="1" x14ac:dyDescent="0.2">
      <c r="A84" s="5"/>
      <c r="B84" s="5"/>
      <c r="C84" s="5"/>
      <c r="D84" s="6"/>
      <c r="E84" s="7"/>
      <c r="F84" s="7"/>
      <c r="G84" s="82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8"/>
      <c r="Z84" s="8"/>
      <c r="AA84" s="22"/>
      <c r="AB84" s="22"/>
      <c r="AC84" s="22"/>
    </row>
    <row r="85" spans="1:29" ht="15" hidden="1" customHeight="1" x14ac:dyDescent="0.2">
      <c r="A85" s="5"/>
      <c r="B85" s="5"/>
      <c r="C85" s="5"/>
      <c r="D85" s="6"/>
      <c r="E85" s="7"/>
      <c r="F85" s="7"/>
      <c r="G85" s="82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8"/>
      <c r="Z85" s="8"/>
      <c r="AA85" s="22"/>
      <c r="AB85" s="22"/>
      <c r="AC85" s="22"/>
    </row>
    <row r="86" spans="1:29" ht="15" hidden="1" customHeight="1" x14ac:dyDescent="0.2">
      <c r="A86" s="5"/>
      <c r="B86" s="5"/>
      <c r="C86" s="5"/>
      <c r="D86" s="6"/>
      <c r="E86" s="7"/>
      <c r="F86" s="7"/>
      <c r="G86" s="82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8"/>
      <c r="Z86" s="8"/>
      <c r="AA86" s="22"/>
      <c r="AB86" s="22"/>
      <c r="AC86" s="22"/>
    </row>
    <row r="87" spans="1:29" ht="15" hidden="1" customHeight="1" x14ac:dyDescent="0.2">
      <c r="A87" s="5"/>
      <c r="B87" s="5"/>
      <c r="C87" s="5"/>
      <c r="D87" s="6"/>
      <c r="E87" s="7"/>
      <c r="F87" s="7"/>
      <c r="G87" s="82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8"/>
      <c r="Z87" s="8"/>
      <c r="AA87" s="22"/>
      <c r="AB87" s="22"/>
      <c r="AC87" s="22"/>
    </row>
    <row r="88" spans="1:29" ht="15" hidden="1" customHeight="1" x14ac:dyDescent="0.2">
      <c r="A88" s="5"/>
      <c r="B88" s="5"/>
      <c r="C88" s="5"/>
      <c r="D88" s="6"/>
      <c r="E88" s="7"/>
      <c r="F88" s="7"/>
      <c r="G88" s="82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8"/>
      <c r="Z88" s="8"/>
      <c r="AA88" s="22"/>
      <c r="AB88" s="22"/>
      <c r="AC88" s="22"/>
    </row>
    <row r="89" spans="1:29" ht="15" hidden="1" customHeight="1" x14ac:dyDescent="0.2">
      <c r="A89" s="5"/>
      <c r="B89" s="5"/>
      <c r="C89" s="5"/>
      <c r="D89" s="6"/>
      <c r="E89" s="7"/>
      <c r="F89" s="7"/>
      <c r="G89" s="82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8"/>
      <c r="Z89" s="8"/>
      <c r="AA89" s="22"/>
      <c r="AB89" s="22"/>
      <c r="AC89" s="22"/>
    </row>
    <row r="90" spans="1:29" ht="15" hidden="1" customHeight="1" x14ac:dyDescent="0.2">
      <c r="A90" s="5"/>
      <c r="B90" s="5"/>
      <c r="C90" s="5"/>
      <c r="D90" s="6"/>
      <c r="E90" s="7"/>
      <c r="F90" s="7"/>
      <c r="G90" s="82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8"/>
      <c r="Z90" s="8"/>
      <c r="AA90" s="22"/>
      <c r="AB90" s="22"/>
      <c r="AC90" s="22"/>
    </row>
    <row r="91" spans="1:29" ht="15" hidden="1" customHeight="1" x14ac:dyDescent="0.2">
      <c r="A91" s="5"/>
      <c r="B91" s="5"/>
      <c r="C91" s="5"/>
      <c r="D91" s="6"/>
      <c r="E91" s="7"/>
      <c r="F91" s="7"/>
      <c r="G91" s="82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8"/>
      <c r="Z91" s="8"/>
      <c r="AA91" s="22"/>
      <c r="AB91" s="22"/>
      <c r="AC91" s="22"/>
    </row>
    <row r="92" spans="1:29" ht="15" hidden="1" customHeight="1" x14ac:dyDescent="0.2">
      <c r="A92" s="5"/>
      <c r="B92" s="5"/>
      <c r="C92" s="5"/>
      <c r="D92" s="6"/>
      <c r="E92" s="7"/>
      <c r="F92" s="7"/>
      <c r="G92" s="82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8"/>
      <c r="Z92" s="8"/>
      <c r="AA92" s="22"/>
      <c r="AB92" s="22"/>
      <c r="AC92" s="22"/>
    </row>
    <row r="93" spans="1:29" ht="15" hidden="1" customHeight="1" x14ac:dyDescent="0.2">
      <c r="A93" s="5"/>
      <c r="B93" s="5"/>
      <c r="C93" s="5"/>
      <c r="D93" s="6"/>
      <c r="E93" s="7"/>
      <c r="F93" s="7"/>
      <c r="G93" s="82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8"/>
      <c r="Z93" s="8"/>
      <c r="AA93" s="22"/>
      <c r="AB93" s="22"/>
      <c r="AC93" s="22"/>
    </row>
    <row r="94" spans="1:29" ht="15" hidden="1" customHeight="1" x14ac:dyDescent="0.2">
      <c r="A94" s="5"/>
      <c r="B94" s="5"/>
      <c r="C94" s="5"/>
      <c r="D94" s="6"/>
      <c r="E94" s="7"/>
      <c r="F94" s="7"/>
      <c r="G94" s="82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8"/>
      <c r="Z94" s="8"/>
      <c r="AA94" s="22"/>
      <c r="AB94" s="22"/>
      <c r="AC94" s="22"/>
    </row>
    <row r="95" spans="1:29" ht="15" hidden="1" customHeight="1" x14ac:dyDescent="0.2">
      <c r="A95" s="5"/>
      <c r="B95" s="5"/>
      <c r="C95" s="5"/>
      <c r="D95" s="6"/>
      <c r="E95" s="7"/>
      <c r="F95" s="7"/>
      <c r="G95" s="82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8"/>
      <c r="Z95" s="8"/>
      <c r="AA95" s="22"/>
      <c r="AB95" s="22"/>
      <c r="AC95" s="22"/>
    </row>
    <row r="96" spans="1:29" ht="15" hidden="1" customHeight="1" x14ac:dyDescent="0.2">
      <c r="A96" s="5"/>
      <c r="B96" s="5"/>
      <c r="C96" s="5"/>
      <c r="D96" s="6"/>
      <c r="E96" s="7"/>
      <c r="F96" s="7"/>
      <c r="G96" s="82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8"/>
      <c r="Z96" s="8"/>
      <c r="AA96" s="22"/>
      <c r="AB96" s="22"/>
      <c r="AC96" s="22"/>
    </row>
    <row r="97" spans="1:29" ht="15" hidden="1" customHeight="1" x14ac:dyDescent="0.2">
      <c r="A97" s="5"/>
      <c r="B97" s="5"/>
      <c r="C97" s="5"/>
      <c r="D97" s="6"/>
      <c r="E97" s="7"/>
      <c r="F97" s="7"/>
      <c r="G97" s="82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8"/>
      <c r="Z97" s="8"/>
      <c r="AA97" s="22"/>
      <c r="AB97" s="22"/>
      <c r="AC97" s="22"/>
    </row>
    <row r="98" spans="1:29" ht="15" hidden="1" customHeight="1" x14ac:dyDescent="0.2">
      <c r="A98" s="5"/>
      <c r="B98" s="5"/>
      <c r="C98" s="5"/>
      <c r="D98" s="6"/>
      <c r="E98" s="7"/>
      <c r="F98" s="7"/>
      <c r="G98" s="82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8"/>
      <c r="Z98" s="8"/>
      <c r="AA98" s="22"/>
      <c r="AB98" s="22"/>
      <c r="AC98" s="22"/>
    </row>
    <row r="99" spans="1:29" ht="15" hidden="1" customHeight="1" x14ac:dyDescent="0.2">
      <c r="A99" s="5"/>
      <c r="B99" s="5"/>
      <c r="C99" s="5"/>
      <c r="D99" s="6"/>
      <c r="E99" s="7"/>
      <c r="F99" s="7"/>
      <c r="G99" s="82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8"/>
      <c r="Z99" s="8"/>
      <c r="AA99" s="22"/>
      <c r="AB99" s="22"/>
      <c r="AC99" s="22"/>
    </row>
    <row r="100" spans="1:29" ht="15" hidden="1" customHeight="1" x14ac:dyDescent="0.2">
      <c r="A100" s="5"/>
      <c r="B100" s="5"/>
      <c r="C100" s="5"/>
      <c r="D100" s="6"/>
      <c r="E100" s="7"/>
      <c r="F100" s="7"/>
      <c r="G100" s="82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8"/>
      <c r="Z100" s="8"/>
      <c r="AA100" s="22"/>
      <c r="AB100" s="22"/>
      <c r="AC100" s="22"/>
    </row>
    <row r="101" spans="1:29" ht="15" hidden="1" customHeight="1" x14ac:dyDescent="0.2">
      <c r="A101" s="5"/>
      <c r="B101" s="5"/>
      <c r="C101" s="5"/>
      <c r="D101" s="6"/>
      <c r="E101" s="7"/>
      <c r="F101" s="7"/>
      <c r="G101" s="82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8"/>
      <c r="Z101" s="8"/>
      <c r="AA101" s="22"/>
      <c r="AB101" s="22"/>
      <c r="AC101" s="22"/>
    </row>
    <row r="102" spans="1:29" ht="15" hidden="1" customHeight="1" x14ac:dyDescent="0.2">
      <c r="A102" s="5"/>
      <c r="B102" s="5"/>
      <c r="C102" s="5"/>
      <c r="D102" s="6"/>
      <c r="E102" s="7"/>
      <c r="F102" s="7"/>
      <c r="G102" s="82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8"/>
      <c r="Z102" s="8"/>
      <c r="AA102" s="22"/>
      <c r="AB102" s="22"/>
      <c r="AC102" s="22"/>
    </row>
    <row r="103" spans="1:29" ht="15" hidden="1" customHeight="1" x14ac:dyDescent="0.2">
      <c r="A103" s="5"/>
      <c r="B103" s="5"/>
      <c r="C103" s="5"/>
      <c r="D103" s="6"/>
      <c r="E103" s="7"/>
      <c r="F103" s="7"/>
      <c r="G103" s="82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8"/>
      <c r="Z103" s="8"/>
      <c r="AA103" s="22"/>
      <c r="AB103" s="22"/>
      <c r="AC103" s="22"/>
    </row>
    <row r="104" spans="1:29" ht="15" hidden="1" customHeight="1" x14ac:dyDescent="0.2">
      <c r="A104" s="5"/>
      <c r="B104" s="5"/>
      <c r="C104" s="5"/>
      <c r="D104" s="6"/>
      <c r="E104" s="7"/>
      <c r="F104" s="7"/>
      <c r="G104" s="82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8"/>
      <c r="Z104" s="8"/>
      <c r="AA104" s="22"/>
      <c r="AB104" s="22"/>
      <c r="AC104" s="22"/>
    </row>
    <row r="105" spans="1:29" ht="15" hidden="1" customHeight="1" x14ac:dyDescent="0.2">
      <c r="A105" s="5"/>
      <c r="B105" s="5"/>
      <c r="C105" s="5"/>
      <c r="D105" s="6"/>
      <c r="E105" s="7"/>
      <c r="F105" s="7"/>
      <c r="G105" s="82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8"/>
      <c r="Z105" s="8"/>
      <c r="AA105" s="22"/>
      <c r="AB105" s="22"/>
      <c r="AC105" s="22"/>
    </row>
    <row r="106" spans="1:29" ht="15" hidden="1" customHeight="1" x14ac:dyDescent="0.2">
      <c r="A106" s="5"/>
      <c r="B106" s="5"/>
      <c r="C106" s="5"/>
      <c r="D106" s="6"/>
      <c r="E106" s="7"/>
      <c r="F106" s="7"/>
      <c r="G106" s="82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8"/>
      <c r="Z106" s="8"/>
      <c r="AA106" s="22"/>
      <c r="AB106" s="22"/>
      <c r="AC106" s="22"/>
    </row>
    <row r="107" spans="1:29" ht="15" hidden="1" customHeight="1" x14ac:dyDescent="0.2">
      <c r="A107" s="5"/>
      <c r="B107" s="5"/>
      <c r="C107" s="5"/>
      <c r="D107" s="6"/>
      <c r="E107" s="7"/>
      <c r="F107" s="7"/>
      <c r="G107" s="82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8"/>
      <c r="Z107" s="8"/>
      <c r="AA107" s="22"/>
      <c r="AB107" s="22"/>
      <c r="AC107" s="22"/>
    </row>
    <row r="108" spans="1:29" ht="15" hidden="1" customHeight="1" x14ac:dyDescent="0.2">
      <c r="A108" s="5"/>
      <c r="B108" s="5"/>
      <c r="C108" s="5"/>
      <c r="D108" s="6"/>
      <c r="E108" s="7"/>
      <c r="F108" s="7"/>
      <c r="G108" s="82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8"/>
      <c r="Z108" s="8"/>
      <c r="AA108" s="22"/>
      <c r="AB108" s="22"/>
      <c r="AC108" s="22"/>
    </row>
    <row r="109" spans="1:29" ht="15" hidden="1" customHeight="1" x14ac:dyDescent="0.2">
      <c r="A109" s="5"/>
      <c r="B109" s="5"/>
      <c r="C109" s="5"/>
      <c r="D109" s="6"/>
      <c r="E109" s="7"/>
      <c r="F109" s="7"/>
      <c r="G109" s="82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8"/>
      <c r="Z109" s="8"/>
      <c r="AA109" s="22"/>
      <c r="AB109" s="22"/>
      <c r="AC109" s="22"/>
    </row>
    <row r="110" spans="1:29" ht="15" hidden="1" customHeight="1" x14ac:dyDescent="0.2">
      <c r="A110" s="5"/>
      <c r="B110" s="5"/>
      <c r="C110" s="5"/>
      <c r="D110" s="6"/>
      <c r="E110" s="7"/>
      <c r="F110" s="7"/>
      <c r="G110" s="82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8"/>
      <c r="Z110" s="8"/>
      <c r="AA110" s="22"/>
      <c r="AB110" s="22"/>
      <c r="AC110" s="22"/>
    </row>
    <row r="111" spans="1:29" ht="15" hidden="1" customHeight="1" x14ac:dyDescent="0.2">
      <c r="A111" s="5"/>
      <c r="B111" s="5"/>
      <c r="C111" s="5"/>
      <c r="D111" s="6"/>
      <c r="E111" s="7"/>
      <c r="F111" s="7"/>
      <c r="G111" s="82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8"/>
      <c r="Z111" s="8"/>
      <c r="AA111" s="22"/>
      <c r="AB111" s="22"/>
      <c r="AC111" s="22"/>
    </row>
    <row r="112" spans="1:29" ht="15" hidden="1" customHeight="1" x14ac:dyDescent="0.2">
      <c r="A112" s="5"/>
      <c r="B112" s="5"/>
      <c r="C112" s="5"/>
      <c r="D112" s="6"/>
      <c r="E112" s="7"/>
      <c r="F112" s="7"/>
      <c r="G112" s="82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8"/>
      <c r="Z112" s="8"/>
      <c r="AA112" s="22"/>
      <c r="AB112" s="22"/>
      <c r="AC112" s="22"/>
    </row>
    <row r="113" spans="1:29" ht="15" hidden="1" customHeight="1" x14ac:dyDescent="0.2">
      <c r="A113" s="5"/>
      <c r="B113" s="5"/>
      <c r="C113" s="5"/>
      <c r="D113" s="6"/>
      <c r="E113" s="7"/>
      <c r="F113" s="7"/>
      <c r="G113" s="82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8"/>
      <c r="Z113" s="8"/>
      <c r="AA113" s="22"/>
      <c r="AB113" s="22"/>
      <c r="AC113" s="22"/>
    </row>
    <row r="114" spans="1:29" ht="15" hidden="1" customHeight="1" x14ac:dyDescent="0.2">
      <c r="A114" s="5"/>
      <c r="B114" s="5"/>
      <c r="C114" s="5"/>
      <c r="D114" s="6"/>
      <c r="E114" s="7"/>
      <c r="F114" s="7"/>
      <c r="G114" s="82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8"/>
      <c r="Z114" s="8"/>
      <c r="AA114" s="22"/>
      <c r="AB114" s="22"/>
      <c r="AC114" s="22"/>
    </row>
    <row r="115" spans="1:29" ht="15" hidden="1" customHeight="1" x14ac:dyDescent="0.2">
      <c r="A115" s="5"/>
      <c r="B115" s="5"/>
      <c r="C115" s="5"/>
      <c r="D115" s="6"/>
      <c r="E115" s="7"/>
      <c r="F115" s="7"/>
      <c r="G115" s="82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8"/>
      <c r="Z115" s="8"/>
      <c r="AA115" s="22"/>
      <c r="AB115" s="22"/>
      <c r="AC115" s="22"/>
    </row>
    <row r="116" spans="1:29" ht="15" hidden="1" customHeight="1" x14ac:dyDescent="0.2">
      <c r="A116" s="5"/>
      <c r="B116" s="5"/>
      <c r="C116" s="5"/>
      <c r="D116" s="6"/>
      <c r="E116" s="7"/>
      <c r="F116" s="7"/>
      <c r="G116" s="82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8"/>
      <c r="Z116" s="8"/>
      <c r="AA116" s="22"/>
      <c r="AB116" s="22"/>
      <c r="AC116" s="22"/>
    </row>
    <row r="117" spans="1:29" ht="15" hidden="1" customHeight="1" x14ac:dyDescent="0.2">
      <c r="A117" s="5"/>
      <c r="B117" s="5"/>
      <c r="C117" s="5"/>
      <c r="D117" s="6"/>
      <c r="E117" s="7"/>
      <c r="F117" s="7"/>
      <c r="G117" s="82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8"/>
      <c r="Z117" s="8"/>
      <c r="AA117" s="22"/>
      <c r="AB117" s="22"/>
      <c r="AC117" s="22"/>
    </row>
    <row r="118" spans="1:29" ht="15" hidden="1" customHeight="1" x14ac:dyDescent="0.2">
      <c r="A118" s="5"/>
      <c r="B118" s="5"/>
      <c r="C118" s="5"/>
      <c r="D118" s="6"/>
      <c r="E118" s="7"/>
      <c r="F118" s="7"/>
      <c r="G118" s="82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8"/>
      <c r="Z118" s="8"/>
      <c r="AA118" s="22"/>
      <c r="AB118" s="22"/>
      <c r="AC118" s="22"/>
    </row>
    <row r="119" spans="1:29" ht="15" hidden="1" customHeight="1" x14ac:dyDescent="0.2">
      <c r="A119" s="5"/>
      <c r="B119" s="5"/>
      <c r="C119" s="5"/>
      <c r="D119" s="6"/>
      <c r="E119" s="7"/>
      <c r="F119" s="7"/>
      <c r="G119" s="82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8"/>
      <c r="Z119" s="8"/>
      <c r="AA119" s="22"/>
      <c r="AB119" s="22"/>
      <c r="AC119" s="22"/>
    </row>
    <row r="120" spans="1:29" ht="15" hidden="1" customHeight="1" x14ac:dyDescent="0.2">
      <c r="A120" s="5"/>
      <c r="B120" s="5"/>
      <c r="C120" s="5"/>
      <c r="D120" s="6"/>
      <c r="E120" s="7"/>
      <c r="F120" s="7"/>
      <c r="G120" s="82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8"/>
      <c r="Z120" s="8"/>
      <c r="AA120" s="22"/>
      <c r="AB120" s="22"/>
      <c r="AC120" s="22"/>
    </row>
    <row r="121" spans="1:29" ht="15" hidden="1" customHeight="1" x14ac:dyDescent="0.2">
      <c r="A121" s="5"/>
      <c r="B121" s="5"/>
      <c r="C121" s="5"/>
      <c r="D121" s="6"/>
      <c r="E121" s="7"/>
      <c r="F121" s="7"/>
      <c r="G121" s="82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8"/>
      <c r="Z121" s="8"/>
      <c r="AA121" s="22"/>
      <c r="AB121" s="22"/>
      <c r="AC121" s="22"/>
    </row>
    <row r="122" spans="1:29" ht="15" hidden="1" customHeight="1" x14ac:dyDescent="0.2">
      <c r="A122" s="5"/>
      <c r="B122" s="5"/>
      <c r="C122" s="5"/>
      <c r="D122" s="6"/>
      <c r="E122" s="7"/>
      <c r="F122" s="7"/>
      <c r="G122" s="82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8"/>
      <c r="Z122" s="8"/>
      <c r="AA122" s="22"/>
      <c r="AB122" s="22"/>
      <c r="AC122" s="22"/>
    </row>
    <row r="123" spans="1:29" ht="15" hidden="1" customHeight="1" x14ac:dyDescent="0.2">
      <c r="A123" s="5"/>
      <c r="B123" s="5"/>
      <c r="C123" s="5"/>
      <c r="D123" s="6"/>
      <c r="E123" s="7"/>
      <c r="F123" s="7"/>
      <c r="G123" s="82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8"/>
      <c r="Z123" s="8"/>
      <c r="AA123" s="22"/>
      <c r="AB123" s="22"/>
      <c r="AC123" s="22"/>
    </row>
    <row r="124" spans="1:29" ht="15" hidden="1" customHeight="1" x14ac:dyDescent="0.2">
      <c r="A124" s="5"/>
      <c r="B124" s="5"/>
      <c r="C124" s="5"/>
      <c r="D124" s="6"/>
      <c r="E124" s="7"/>
      <c r="F124" s="7"/>
      <c r="G124" s="8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8"/>
      <c r="Z124" s="8"/>
      <c r="AA124" s="22"/>
      <c r="AB124" s="22"/>
      <c r="AC124" s="22"/>
    </row>
    <row r="125" spans="1:29" ht="15" hidden="1" customHeight="1" x14ac:dyDescent="0.2">
      <c r="A125" s="5"/>
      <c r="B125" s="5"/>
      <c r="C125" s="5"/>
      <c r="D125" s="6"/>
      <c r="E125" s="7"/>
      <c r="F125" s="7"/>
      <c r="G125" s="82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8"/>
      <c r="Z125" s="8"/>
      <c r="AA125" s="22"/>
      <c r="AB125" s="22"/>
      <c r="AC125" s="22"/>
    </row>
    <row r="126" spans="1:29" ht="15" hidden="1" customHeight="1" x14ac:dyDescent="0.2">
      <c r="A126" s="5"/>
      <c r="B126" s="5"/>
      <c r="C126" s="5"/>
      <c r="D126" s="6"/>
      <c r="E126" s="7"/>
      <c r="F126" s="7"/>
      <c r="G126" s="82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8"/>
      <c r="Z126" s="8"/>
      <c r="AA126" s="22"/>
      <c r="AB126" s="22"/>
      <c r="AC126" s="22"/>
    </row>
    <row r="127" spans="1:29" ht="15" hidden="1" customHeight="1" x14ac:dyDescent="0.2">
      <c r="A127" s="5"/>
      <c r="B127" s="5"/>
      <c r="C127" s="5"/>
      <c r="D127" s="6"/>
      <c r="E127" s="7"/>
      <c r="F127" s="7"/>
      <c r="G127" s="82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8"/>
      <c r="Z127" s="8"/>
      <c r="AA127" s="22"/>
      <c r="AB127" s="22"/>
      <c r="AC127" s="22"/>
    </row>
    <row r="128" spans="1:29" ht="15" hidden="1" customHeight="1" x14ac:dyDescent="0.2">
      <c r="A128" s="5"/>
      <c r="B128" s="5"/>
      <c r="C128" s="5"/>
      <c r="D128" s="6"/>
      <c r="E128" s="7"/>
      <c r="F128" s="7"/>
      <c r="G128" s="82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8"/>
      <c r="Z128" s="8"/>
      <c r="AA128" s="22"/>
      <c r="AB128" s="22"/>
      <c r="AC128" s="22"/>
    </row>
    <row r="129" spans="1:29" ht="15" hidden="1" customHeight="1" x14ac:dyDescent="0.2">
      <c r="A129" s="5"/>
      <c r="B129" s="5"/>
      <c r="C129" s="5"/>
      <c r="D129" s="6"/>
      <c r="E129" s="7"/>
      <c r="F129" s="7"/>
      <c r="G129" s="82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8"/>
      <c r="Z129" s="8"/>
      <c r="AA129" s="22"/>
      <c r="AB129" s="22"/>
      <c r="AC129" s="22"/>
    </row>
    <row r="130" spans="1:29" ht="15" hidden="1" customHeight="1" x14ac:dyDescent="0.2">
      <c r="A130" s="5"/>
      <c r="B130" s="5"/>
      <c r="C130" s="5"/>
      <c r="D130" s="6"/>
      <c r="E130" s="7"/>
      <c r="F130" s="7"/>
      <c r="G130" s="82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8"/>
      <c r="Z130" s="8"/>
      <c r="AA130" s="22"/>
      <c r="AB130" s="22"/>
      <c r="AC130" s="22"/>
    </row>
    <row r="131" spans="1:29" ht="15" hidden="1" customHeight="1" x14ac:dyDescent="0.2">
      <c r="A131" s="5"/>
      <c r="B131" s="5"/>
      <c r="C131" s="5"/>
      <c r="D131" s="6"/>
      <c r="E131" s="7"/>
      <c r="F131" s="7"/>
      <c r="G131" s="82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8"/>
      <c r="Z131" s="8"/>
      <c r="AA131" s="22"/>
      <c r="AB131" s="22"/>
      <c r="AC131" s="22"/>
    </row>
    <row r="132" spans="1:29" ht="15" hidden="1" customHeight="1" x14ac:dyDescent="0.2">
      <c r="A132" s="5"/>
      <c r="B132" s="5"/>
      <c r="C132" s="5"/>
      <c r="D132" s="6"/>
      <c r="E132" s="7"/>
      <c r="F132" s="7"/>
      <c r="G132" s="82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8"/>
      <c r="Z132" s="8"/>
      <c r="AA132" s="22"/>
      <c r="AB132" s="22"/>
      <c r="AC132" s="22"/>
    </row>
    <row r="133" spans="1:29" ht="15" hidden="1" customHeight="1" x14ac:dyDescent="0.2">
      <c r="A133" s="5"/>
      <c r="B133" s="5"/>
      <c r="C133" s="5"/>
      <c r="D133" s="6"/>
      <c r="E133" s="7"/>
      <c r="F133" s="7"/>
      <c r="G133" s="82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8"/>
      <c r="Z133" s="8"/>
      <c r="AA133" s="22"/>
      <c r="AB133" s="22"/>
      <c r="AC133" s="22"/>
    </row>
    <row r="134" spans="1:29" ht="15" hidden="1" customHeight="1" x14ac:dyDescent="0.2">
      <c r="A134" s="5"/>
      <c r="B134" s="5"/>
      <c r="C134" s="5"/>
      <c r="D134" s="6"/>
      <c r="E134" s="7"/>
      <c r="F134" s="7"/>
      <c r="G134" s="82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8"/>
      <c r="Z134" s="8"/>
      <c r="AA134" s="22"/>
      <c r="AB134" s="22"/>
      <c r="AC134" s="22"/>
    </row>
    <row r="135" spans="1:29" ht="15" hidden="1" customHeight="1" x14ac:dyDescent="0.2">
      <c r="A135" s="5"/>
      <c r="B135" s="5"/>
      <c r="C135" s="5"/>
      <c r="D135" s="6"/>
      <c r="E135" s="7"/>
      <c r="F135" s="7"/>
      <c r="G135" s="82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8"/>
      <c r="Z135" s="8"/>
      <c r="AA135" s="22"/>
      <c r="AB135" s="22"/>
      <c r="AC135" s="22"/>
    </row>
    <row r="136" spans="1:29" ht="15" hidden="1" customHeight="1" x14ac:dyDescent="0.2">
      <c r="A136" s="5"/>
      <c r="B136" s="5"/>
      <c r="C136" s="5"/>
      <c r="D136" s="6"/>
      <c r="E136" s="7"/>
      <c r="F136" s="7"/>
      <c r="G136" s="82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8"/>
      <c r="Z136" s="8"/>
      <c r="AA136" s="22"/>
      <c r="AB136" s="22"/>
      <c r="AC136" s="22"/>
    </row>
    <row r="137" spans="1:29" ht="15" hidden="1" customHeight="1" x14ac:dyDescent="0.2">
      <c r="A137" s="5"/>
      <c r="B137" s="5"/>
      <c r="C137" s="5"/>
      <c r="D137" s="6"/>
      <c r="E137" s="7"/>
      <c r="F137" s="7"/>
      <c r="G137" s="82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8"/>
      <c r="Z137" s="8"/>
      <c r="AA137" s="22"/>
      <c r="AB137" s="22"/>
      <c r="AC137" s="22"/>
    </row>
    <row r="138" spans="1:29" ht="15" hidden="1" customHeight="1" x14ac:dyDescent="0.2">
      <c r="A138" s="5"/>
      <c r="B138" s="5"/>
      <c r="C138" s="5"/>
      <c r="D138" s="6"/>
      <c r="E138" s="7"/>
      <c r="F138" s="7"/>
      <c r="G138" s="82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8"/>
      <c r="Z138" s="8"/>
      <c r="AA138" s="22"/>
      <c r="AB138" s="22"/>
      <c r="AC138" s="22"/>
    </row>
    <row r="139" spans="1:29" ht="15" hidden="1" customHeight="1" x14ac:dyDescent="0.2">
      <c r="A139" s="5"/>
      <c r="B139" s="5"/>
      <c r="C139" s="5"/>
      <c r="D139" s="6"/>
      <c r="E139" s="7"/>
      <c r="F139" s="7"/>
      <c r="G139" s="82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8"/>
      <c r="Z139" s="8"/>
      <c r="AA139" s="22"/>
      <c r="AB139" s="22"/>
      <c r="AC139" s="22"/>
    </row>
    <row r="140" spans="1:29" ht="15" hidden="1" customHeight="1" x14ac:dyDescent="0.2">
      <c r="A140" s="5"/>
      <c r="B140" s="5"/>
      <c r="C140" s="5"/>
      <c r="D140" s="6"/>
      <c r="E140" s="7"/>
      <c r="F140" s="7"/>
      <c r="G140" s="82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8"/>
      <c r="Z140" s="8"/>
      <c r="AA140" s="22"/>
      <c r="AB140" s="22"/>
      <c r="AC140" s="22"/>
    </row>
    <row r="141" spans="1:29" ht="15" hidden="1" customHeight="1" x14ac:dyDescent="0.2">
      <c r="A141" s="5"/>
      <c r="B141" s="5"/>
      <c r="C141" s="5"/>
      <c r="D141" s="6"/>
      <c r="E141" s="7"/>
      <c r="F141" s="7"/>
      <c r="G141" s="82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8"/>
      <c r="Z141" s="8"/>
      <c r="AA141" s="22"/>
      <c r="AB141" s="22"/>
      <c r="AC141" s="22"/>
    </row>
    <row r="142" spans="1:29" ht="15" hidden="1" customHeight="1" x14ac:dyDescent="0.2">
      <c r="A142" s="5"/>
      <c r="B142" s="5"/>
      <c r="C142" s="5"/>
      <c r="D142" s="6"/>
      <c r="E142" s="7"/>
      <c r="F142" s="7"/>
      <c r="G142" s="82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8"/>
      <c r="Z142" s="8"/>
      <c r="AA142" s="22"/>
      <c r="AB142" s="22"/>
      <c r="AC142" s="22"/>
    </row>
    <row r="143" spans="1:29" ht="15" hidden="1" customHeight="1" x14ac:dyDescent="0.2">
      <c r="A143" s="5"/>
      <c r="B143" s="5"/>
      <c r="C143" s="5"/>
      <c r="D143" s="6"/>
      <c r="E143" s="7"/>
      <c r="F143" s="7"/>
      <c r="G143" s="82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8"/>
      <c r="Z143" s="8"/>
      <c r="AA143" s="22"/>
      <c r="AB143" s="22"/>
      <c r="AC143" s="22"/>
    </row>
    <row r="144" spans="1:29" ht="15" hidden="1" customHeight="1" x14ac:dyDescent="0.2">
      <c r="A144" s="5"/>
      <c r="B144" s="5"/>
      <c r="C144" s="5"/>
      <c r="D144" s="6"/>
      <c r="E144" s="7"/>
      <c r="F144" s="7"/>
      <c r="G144" s="82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8"/>
      <c r="Z144" s="8"/>
      <c r="AA144" s="22"/>
      <c r="AB144" s="22"/>
      <c r="AC144" s="22"/>
    </row>
    <row r="145" spans="1:29" ht="15" hidden="1" customHeight="1" x14ac:dyDescent="0.2">
      <c r="A145" s="5"/>
      <c r="B145" s="5"/>
      <c r="C145" s="5"/>
      <c r="D145" s="6"/>
      <c r="E145" s="7"/>
      <c r="F145" s="7"/>
      <c r="G145" s="82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8"/>
      <c r="Z145" s="8"/>
      <c r="AA145" s="22"/>
      <c r="AB145" s="22"/>
      <c r="AC145" s="22"/>
    </row>
    <row r="146" spans="1:29" ht="15" hidden="1" customHeight="1" x14ac:dyDescent="0.2">
      <c r="A146" s="5"/>
      <c r="B146" s="5"/>
      <c r="C146" s="5"/>
      <c r="D146" s="6"/>
      <c r="E146" s="7"/>
      <c r="F146" s="7"/>
      <c r="G146" s="82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8"/>
      <c r="Z146" s="8"/>
      <c r="AA146" s="22"/>
      <c r="AB146" s="22"/>
      <c r="AC146" s="22"/>
    </row>
    <row r="147" spans="1:29" ht="15" hidden="1" customHeight="1" x14ac:dyDescent="0.2">
      <c r="A147" s="5"/>
      <c r="B147" s="5"/>
      <c r="C147" s="5"/>
      <c r="D147" s="6"/>
      <c r="E147" s="7"/>
      <c r="F147" s="7"/>
      <c r="G147" s="82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8"/>
      <c r="Z147" s="8"/>
      <c r="AA147" s="22"/>
      <c r="AB147" s="22"/>
      <c r="AC147" s="22"/>
    </row>
    <row r="148" spans="1:29" ht="15" hidden="1" customHeight="1" x14ac:dyDescent="0.2">
      <c r="A148" s="5"/>
      <c r="B148" s="5"/>
      <c r="C148" s="5"/>
      <c r="D148" s="6"/>
      <c r="E148" s="7"/>
      <c r="F148" s="7"/>
      <c r="G148" s="82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8"/>
      <c r="Z148" s="8"/>
      <c r="AA148" s="22"/>
      <c r="AB148" s="22"/>
      <c r="AC148" s="22"/>
    </row>
    <row r="149" spans="1:29" ht="15" hidden="1" customHeight="1" x14ac:dyDescent="0.2">
      <c r="A149" s="5"/>
      <c r="B149" s="5"/>
      <c r="C149" s="5"/>
      <c r="D149" s="6"/>
      <c r="E149" s="7"/>
      <c r="F149" s="7"/>
      <c r="G149" s="82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8"/>
      <c r="Z149" s="8"/>
      <c r="AA149" s="22"/>
      <c r="AB149" s="22"/>
      <c r="AC149" s="22"/>
    </row>
    <row r="150" spans="1:29" ht="15" hidden="1" customHeight="1" x14ac:dyDescent="0.2">
      <c r="A150" s="5"/>
      <c r="B150" s="5"/>
      <c r="C150" s="5"/>
      <c r="D150" s="6"/>
      <c r="E150" s="7"/>
      <c r="F150" s="7"/>
      <c r="G150" s="82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8"/>
      <c r="Z150" s="8"/>
      <c r="AA150" s="22"/>
      <c r="AB150" s="22"/>
      <c r="AC150" s="22"/>
    </row>
    <row r="151" spans="1:29" ht="15" hidden="1" customHeight="1" x14ac:dyDescent="0.2">
      <c r="A151" s="5"/>
      <c r="B151" s="5"/>
      <c r="C151" s="5"/>
      <c r="D151" s="6"/>
      <c r="E151" s="7"/>
      <c r="F151" s="7"/>
      <c r="G151" s="82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8"/>
      <c r="Z151" s="8"/>
      <c r="AA151" s="22"/>
      <c r="AB151" s="22"/>
      <c r="AC151" s="22"/>
    </row>
    <row r="152" spans="1:29" ht="15" hidden="1" customHeight="1" x14ac:dyDescent="0.2">
      <c r="A152" s="5"/>
      <c r="B152" s="5"/>
      <c r="C152" s="5"/>
      <c r="D152" s="6"/>
      <c r="E152" s="7"/>
      <c r="F152" s="7"/>
      <c r="G152" s="82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8"/>
      <c r="Z152" s="8"/>
      <c r="AA152" s="22"/>
      <c r="AB152" s="22"/>
      <c r="AC152" s="22"/>
    </row>
    <row r="153" spans="1:29" ht="15" hidden="1" customHeight="1" x14ac:dyDescent="0.2">
      <c r="A153" s="5"/>
      <c r="B153" s="5"/>
      <c r="C153" s="5"/>
      <c r="D153" s="6"/>
      <c r="E153" s="7"/>
      <c r="F153" s="7"/>
      <c r="G153" s="82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8"/>
      <c r="Z153" s="8"/>
      <c r="AA153" s="22"/>
      <c r="AB153" s="22"/>
      <c r="AC153" s="22"/>
    </row>
    <row r="154" spans="1:29" ht="15" hidden="1" customHeight="1" x14ac:dyDescent="0.2">
      <c r="A154" s="5"/>
      <c r="B154" s="5"/>
      <c r="C154" s="5"/>
      <c r="D154" s="6"/>
      <c r="E154" s="7"/>
      <c r="F154" s="7"/>
      <c r="G154" s="82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8"/>
      <c r="Z154" s="8"/>
      <c r="AA154" s="22"/>
      <c r="AB154" s="22"/>
      <c r="AC154" s="22"/>
    </row>
    <row r="155" spans="1:29" ht="15" hidden="1" customHeight="1" x14ac:dyDescent="0.2">
      <c r="A155" s="5"/>
      <c r="B155" s="5"/>
      <c r="C155" s="5"/>
      <c r="D155" s="6"/>
      <c r="E155" s="7"/>
      <c r="F155" s="7"/>
      <c r="G155" s="82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8"/>
      <c r="Z155" s="8"/>
      <c r="AA155" s="22"/>
      <c r="AB155" s="22"/>
      <c r="AC155" s="22"/>
    </row>
    <row r="156" spans="1:29" ht="15" hidden="1" customHeight="1" x14ac:dyDescent="0.2">
      <c r="A156" s="5"/>
      <c r="B156" s="5"/>
      <c r="C156" s="5"/>
      <c r="D156" s="6"/>
      <c r="E156" s="7"/>
      <c r="F156" s="7"/>
      <c r="G156" s="82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8"/>
      <c r="Z156" s="8"/>
      <c r="AA156" s="22"/>
      <c r="AB156" s="22"/>
      <c r="AC156" s="22"/>
    </row>
    <row r="157" spans="1:29" ht="15" hidden="1" customHeight="1" x14ac:dyDescent="0.2">
      <c r="A157" s="5"/>
      <c r="B157" s="5"/>
      <c r="C157" s="5"/>
      <c r="D157" s="6"/>
      <c r="E157" s="7"/>
      <c r="F157" s="7"/>
      <c r="G157" s="82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8"/>
      <c r="Z157" s="8"/>
      <c r="AA157" s="22"/>
      <c r="AB157" s="22"/>
      <c r="AC157" s="22"/>
    </row>
    <row r="158" spans="1:29" ht="15" hidden="1" customHeight="1" x14ac:dyDescent="0.2">
      <c r="A158" s="5"/>
      <c r="B158" s="5"/>
      <c r="C158" s="5"/>
      <c r="D158" s="6"/>
      <c r="E158" s="7"/>
      <c r="F158" s="7"/>
      <c r="G158" s="82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8"/>
      <c r="Z158" s="8"/>
      <c r="AA158" s="22"/>
      <c r="AB158" s="22"/>
      <c r="AC158" s="22"/>
    </row>
    <row r="159" spans="1:29" ht="15" hidden="1" customHeight="1" x14ac:dyDescent="0.2">
      <c r="A159" s="5"/>
      <c r="B159" s="5"/>
      <c r="C159" s="5"/>
      <c r="D159" s="6"/>
      <c r="E159" s="7"/>
      <c r="F159" s="7"/>
      <c r="G159" s="82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8"/>
      <c r="Z159" s="8"/>
      <c r="AA159" s="22"/>
      <c r="AB159" s="22"/>
      <c r="AC159" s="22"/>
    </row>
    <row r="160" spans="1:29" ht="15" hidden="1" customHeight="1" x14ac:dyDescent="0.2">
      <c r="A160" s="5"/>
      <c r="B160" s="5"/>
      <c r="C160" s="5"/>
      <c r="D160" s="6"/>
      <c r="E160" s="7"/>
      <c r="F160" s="7"/>
      <c r="G160" s="82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8"/>
      <c r="Z160" s="8"/>
      <c r="AA160" s="22"/>
      <c r="AB160" s="22"/>
      <c r="AC160" s="22"/>
    </row>
    <row r="161" spans="1:29" ht="15" hidden="1" customHeight="1" x14ac:dyDescent="0.2">
      <c r="A161" s="5"/>
      <c r="B161" s="5"/>
      <c r="C161" s="5"/>
      <c r="D161" s="6"/>
      <c r="E161" s="7"/>
      <c r="F161" s="7"/>
      <c r="G161" s="82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8"/>
      <c r="Z161" s="8"/>
      <c r="AA161" s="22"/>
      <c r="AB161" s="22"/>
      <c r="AC161" s="22"/>
    </row>
    <row r="162" spans="1:29" ht="15" hidden="1" customHeight="1" x14ac:dyDescent="0.2">
      <c r="A162" s="5"/>
      <c r="B162" s="5"/>
      <c r="C162" s="5"/>
      <c r="D162" s="6"/>
      <c r="E162" s="7"/>
      <c r="F162" s="7"/>
      <c r="G162" s="82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8"/>
      <c r="Z162" s="8"/>
      <c r="AA162" s="22"/>
      <c r="AB162" s="22"/>
      <c r="AC162" s="22"/>
    </row>
    <row r="163" spans="1:29" ht="15" hidden="1" customHeight="1" x14ac:dyDescent="0.2">
      <c r="A163" s="5"/>
      <c r="B163" s="5"/>
      <c r="C163" s="5"/>
      <c r="D163" s="6"/>
      <c r="E163" s="7"/>
      <c r="F163" s="7"/>
      <c r="G163" s="82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8"/>
      <c r="Z163" s="8"/>
      <c r="AA163" s="22"/>
      <c r="AB163" s="22"/>
      <c r="AC163" s="22"/>
    </row>
    <row r="164" spans="1:29" ht="15" hidden="1" customHeight="1" x14ac:dyDescent="0.2">
      <c r="A164" s="5"/>
      <c r="B164" s="5"/>
      <c r="C164" s="5"/>
      <c r="D164" s="6"/>
      <c r="E164" s="7"/>
      <c r="F164" s="7"/>
      <c r="G164" s="82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8"/>
      <c r="Z164" s="8"/>
      <c r="AA164" s="22"/>
      <c r="AB164" s="22"/>
      <c r="AC164" s="22"/>
    </row>
    <row r="165" spans="1:29" ht="15" hidden="1" customHeight="1" x14ac:dyDescent="0.2">
      <c r="A165" s="5"/>
      <c r="B165" s="5"/>
      <c r="C165" s="5"/>
      <c r="D165" s="6"/>
      <c r="E165" s="7"/>
      <c r="F165" s="7"/>
      <c r="G165" s="82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8"/>
      <c r="Z165" s="8"/>
      <c r="AA165" s="22"/>
      <c r="AB165" s="22"/>
      <c r="AC165" s="22"/>
    </row>
    <row r="166" spans="1:29" ht="15" hidden="1" customHeight="1" x14ac:dyDescent="0.2">
      <c r="A166" s="5"/>
      <c r="B166" s="5"/>
      <c r="C166" s="5"/>
      <c r="D166" s="6"/>
      <c r="E166" s="7"/>
      <c r="F166" s="7"/>
      <c r="G166" s="82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8"/>
      <c r="Z166" s="8"/>
      <c r="AA166" s="22"/>
      <c r="AB166" s="22"/>
      <c r="AC166" s="22"/>
    </row>
    <row r="167" spans="1:29" ht="15" hidden="1" customHeight="1" x14ac:dyDescent="0.2">
      <c r="A167" s="5"/>
      <c r="B167" s="5"/>
      <c r="C167" s="5"/>
      <c r="D167" s="6"/>
      <c r="E167" s="7"/>
      <c r="F167" s="7"/>
      <c r="G167" s="82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8"/>
      <c r="Z167" s="8"/>
      <c r="AA167" s="22"/>
      <c r="AB167" s="22"/>
      <c r="AC167" s="22"/>
    </row>
    <row r="168" spans="1:29" ht="15" hidden="1" customHeight="1" x14ac:dyDescent="0.2">
      <c r="A168" s="5"/>
      <c r="B168" s="5"/>
      <c r="C168" s="5"/>
      <c r="D168" s="6"/>
      <c r="E168" s="7"/>
      <c r="F168" s="7"/>
      <c r="G168" s="82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8"/>
      <c r="Z168" s="8"/>
      <c r="AA168" s="22"/>
      <c r="AB168" s="22"/>
      <c r="AC168" s="22"/>
    </row>
    <row r="169" spans="1:29" ht="15" hidden="1" customHeight="1" x14ac:dyDescent="0.2">
      <c r="A169" s="5"/>
      <c r="B169" s="5"/>
      <c r="C169" s="5"/>
      <c r="D169" s="6"/>
      <c r="E169" s="7"/>
      <c r="F169" s="7"/>
      <c r="G169" s="82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8"/>
      <c r="Z169" s="8"/>
      <c r="AA169" s="22"/>
      <c r="AB169" s="22"/>
      <c r="AC169" s="22"/>
    </row>
    <row r="170" spans="1:29" ht="15" hidden="1" customHeight="1" x14ac:dyDescent="0.2">
      <c r="A170" s="5"/>
      <c r="B170" s="5"/>
      <c r="C170" s="5"/>
      <c r="D170" s="6"/>
      <c r="E170" s="7"/>
      <c r="F170" s="7"/>
      <c r="G170" s="82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8"/>
      <c r="Z170" s="8"/>
      <c r="AA170" s="22"/>
      <c r="AB170" s="22"/>
      <c r="AC170" s="22"/>
    </row>
    <row r="171" spans="1:29" ht="15" hidden="1" customHeight="1" x14ac:dyDescent="0.2">
      <c r="A171" s="5"/>
      <c r="B171" s="5"/>
      <c r="C171" s="5"/>
      <c r="D171" s="6"/>
      <c r="E171" s="7"/>
      <c r="F171" s="7"/>
      <c r="G171" s="82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8"/>
      <c r="Z171" s="8"/>
      <c r="AA171" s="22"/>
      <c r="AB171" s="22"/>
      <c r="AC171" s="22"/>
    </row>
    <row r="172" spans="1:29" ht="15" hidden="1" customHeight="1" x14ac:dyDescent="0.2">
      <c r="A172" s="5"/>
      <c r="B172" s="5"/>
      <c r="C172" s="5"/>
      <c r="D172" s="6"/>
      <c r="E172" s="7"/>
      <c r="F172" s="7"/>
      <c r="G172" s="82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8"/>
      <c r="Z172" s="8"/>
      <c r="AA172" s="22"/>
      <c r="AB172" s="22"/>
      <c r="AC172" s="22"/>
    </row>
    <row r="173" spans="1:29" ht="15" hidden="1" customHeight="1" x14ac:dyDescent="0.2">
      <c r="A173" s="5"/>
      <c r="B173" s="5"/>
      <c r="C173" s="5"/>
      <c r="D173" s="6"/>
      <c r="E173" s="7"/>
      <c r="F173" s="7"/>
      <c r="G173" s="82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8"/>
      <c r="Z173" s="8"/>
      <c r="AA173" s="22"/>
      <c r="AB173" s="22"/>
      <c r="AC173" s="22"/>
    </row>
    <row r="174" spans="1:29" ht="15" hidden="1" customHeight="1" x14ac:dyDescent="0.2">
      <c r="A174" s="5"/>
      <c r="B174" s="5"/>
      <c r="C174" s="5"/>
      <c r="D174" s="6"/>
      <c r="E174" s="7"/>
      <c r="F174" s="7"/>
      <c r="G174" s="82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8"/>
      <c r="Z174" s="8"/>
      <c r="AA174" s="22"/>
      <c r="AB174" s="22"/>
      <c r="AC174" s="22"/>
    </row>
    <row r="175" spans="1:29" ht="15" hidden="1" customHeight="1" x14ac:dyDescent="0.2">
      <c r="A175" s="5"/>
      <c r="B175" s="5"/>
      <c r="C175" s="5"/>
      <c r="D175" s="6"/>
      <c r="E175" s="7"/>
      <c r="F175" s="7"/>
      <c r="G175" s="82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8"/>
      <c r="Z175" s="8"/>
      <c r="AA175" s="22"/>
      <c r="AB175" s="22"/>
      <c r="AC175" s="22"/>
    </row>
    <row r="176" spans="1:29" ht="15" hidden="1" customHeight="1" x14ac:dyDescent="0.2">
      <c r="A176" s="5"/>
      <c r="B176" s="5"/>
      <c r="C176" s="5"/>
      <c r="D176" s="6"/>
      <c r="E176" s="7"/>
      <c r="F176" s="7"/>
      <c r="G176" s="82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8"/>
      <c r="Z176" s="8"/>
      <c r="AA176" s="22"/>
      <c r="AB176" s="22"/>
      <c r="AC176" s="22"/>
    </row>
    <row r="177" spans="1:29" ht="15" hidden="1" customHeight="1" x14ac:dyDescent="0.2">
      <c r="A177" s="5"/>
      <c r="B177" s="5"/>
      <c r="C177" s="5"/>
      <c r="D177" s="6"/>
      <c r="E177" s="7"/>
      <c r="F177" s="7"/>
      <c r="G177" s="82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8"/>
      <c r="Z177" s="8"/>
      <c r="AA177" s="22"/>
      <c r="AB177" s="22"/>
      <c r="AC177" s="22"/>
    </row>
    <row r="178" spans="1:29" ht="15" hidden="1" customHeight="1" x14ac:dyDescent="0.2">
      <c r="A178" s="5"/>
      <c r="B178" s="5"/>
      <c r="C178" s="5"/>
      <c r="D178" s="6"/>
      <c r="E178" s="7"/>
      <c r="F178" s="7"/>
      <c r="G178" s="82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8"/>
      <c r="Z178" s="8"/>
      <c r="AA178" s="22"/>
      <c r="AB178" s="22"/>
      <c r="AC178" s="22"/>
    </row>
    <row r="179" spans="1:29" ht="15" hidden="1" customHeight="1" x14ac:dyDescent="0.2">
      <c r="A179" s="5"/>
      <c r="B179" s="5"/>
      <c r="C179" s="5"/>
      <c r="D179" s="6"/>
      <c r="E179" s="7"/>
      <c r="F179" s="7"/>
      <c r="G179" s="82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8"/>
      <c r="Z179" s="8"/>
      <c r="AA179" s="22"/>
      <c r="AB179" s="22"/>
      <c r="AC179" s="22"/>
    </row>
    <row r="180" spans="1:29" ht="15" hidden="1" customHeight="1" x14ac:dyDescent="0.2">
      <c r="A180" s="5"/>
      <c r="B180" s="5"/>
      <c r="C180" s="5"/>
      <c r="D180" s="6"/>
      <c r="E180" s="7"/>
      <c r="F180" s="7"/>
      <c r="G180" s="82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8"/>
      <c r="Z180" s="8"/>
      <c r="AA180" s="22"/>
      <c r="AB180" s="22"/>
      <c r="AC180" s="22"/>
    </row>
    <row r="181" spans="1:29" ht="15" hidden="1" customHeight="1" x14ac:dyDescent="0.2">
      <c r="A181" s="5"/>
      <c r="B181" s="5"/>
      <c r="C181" s="5"/>
      <c r="D181" s="6"/>
      <c r="E181" s="7"/>
      <c r="F181" s="7"/>
      <c r="G181" s="82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8"/>
      <c r="Z181" s="8"/>
      <c r="AA181" s="22"/>
      <c r="AB181" s="22"/>
      <c r="AC181" s="22"/>
    </row>
    <row r="182" spans="1:29" ht="15" hidden="1" customHeight="1" x14ac:dyDescent="0.2">
      <c r="A182" s="5"/>
      <c r="B182" s="5"/>
      <c r="C182" s="5"/>
      <c r="D182" s="6"/>
      <c r="E182" s="7"/>
      <c r="F182" s="7"/>
      <c r="G182" s="82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8"/>
      <c r="Z182" s="8"/>
      <c r="AA182" s="22"/>
      <c r="AB182" s="22"/>
      <c r="AC182" s="22"/>
    </row>
    <row r="183" spans="1:29" ht="15" hidden="1" customHeight="1" x14ac:dyDescent="0.2">
      <c r="A183" s="5"/>
      <c r="B183" s="5"/>
      <c r="C183" s="5"/>
      <c r="D183" s="6"/>
      <c r="E183" s="7"/>
      <c r="F183" s="7"/>
      <c r="G183" s="82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8"/>
      <c r="Z183" s="8"/>
      <c r="AA183" s="22"/>
      <c r="AB183" s="22"/>
      <c r="AC183" s="22"/>
    </row>
    <row r="184" spans="1:29" ht="15" hidden="1" customHeight="1" x14ac:dyDescent="0.2">
      <c r="A184" s="5"/>
      <c r="B184" s="5"/>
      <c r="C184" s="5"/>
      <c r="D184" s="6"/>
      <c r="E184" s="7"/>
      <c r="F184" s="7"/>
      <c r="G184" s="82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8"/>
      <c r="Z184" s="8"/>
      <c r="AA184" s="22"/>
      <c r="AB184" s="22"/>
      <c r="AC184" s="22"/>
    </row>
    <row r="185" spans="1:29" ht="15" hidden="1" customHeight="1" x14ac:dyDescent="0.2">
      <c r="A185" s="5"/>
      <c r="B185" s="5"/>
      <c r="C185" s="5"/>
      <c r="D185" s="6"/>
      <c r="E185" s="7"/>
      <c r="F185" s="7"/>
      <c r="G185" s="82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8"/>
      <c r="Z185" s="8"/>
      <c r="AA185" s="22"/>
      <c r="AB185" s="22"/>
      <c r="AC185" s="22"/>
    </row>
    <row r="186" spans="1:29" ht="15" hidden="1" customHeight="1" x14ac:dyDescent="0.2">
      <c r="A186" s="5"/>
      <c r="B186" s="5"/>
      <c r="C186" s="5"/>
      <c r="D186" s="6"/>
      <c r="E186" s="7"/>
      <c r="F186" s="7"/>
      <c r="G186" s="82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8"/>
      <c r="Z186" s="8"/>
      <c r="AA186" s="22"/>
      <c r="AB186" s="22"/>
      <c r="AC186" s="22"/>
    </row>
    <row r="187" spans="1:29" ht="15" hidden="1" customHeight="1" x14ac:dyDescent="0.2">
      <c r="A187" s="5"/>
      <c r="B187" s="5"/>
      <c r="C187" s="5"/>
      <c r="D187" s="6"/>
      <c r="E187" s="7"/>
      <c r="F187" s="7"/>
      <c r="G187" s="82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8"/>
      <c r="Z187" s="8"/>
      <c r="AA187" s="22"/>
      <c r="AB187" s="22"/>
      <c r="AC187" s="22"/>
    </row>
    <row r="188" spans="1:29" ht="15" hidden="1" customHeight="1" x14ac:dyDescent="0.2">
      <c r="A188" s="5"/>
      <c r="B188" s="5"/>
      <c r="C188" s="5"/>
      <c r="D188" s="6"/>
      <c r="E188" s="7"/>
      <c r="F188" s="7"/>
      <c r="G188" s="82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8"/>
      <c r="Z188" s="8"/>
      <c r="AA188" s="22"/>
      <c r="AB188" s="22"/>
      <c r="AC188" s="22"/>
    </row>
    <row r="189" spans="1:29" ht="15" hidden="1" customHeight="1" x14ac:dyDescent="0.2">
      <c r="A189" s="5"/>
      <c r="B189" s="5"/>
      <c r="C189" s="5"/>
      <c r="D189" s="6"/>
      <c r="E189" s="7"/>
      <c r="F189" s="7"/>
      <c r="G189" s="82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8"/>
      <c r="Z189" s="8"/>
      <c r="AA189" s="22"/>
      <c r="AB189" s="22"/>
      <c r="AC189" s="22"/>
    </row>
    <row r="190" spans="1:29" ht="15" hidden="1" customHeight="1" x14ac:dyDescent="0.2">
      <c r="A190" s="5"/>
      <c r="B190" s="5"/>
      <c r="C190" s="5"/>
      <c r="D190" s="6"/>
      <c r="E190" s="7"/>
      <c r="F190" s="7"/>
      <c r="G190" s="82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8"/>
      <c r="Z190" s="8"/>
      <c r="AA190" s="22"/>
      <c r="AB190" s="22"/>
      <c r="AC190" s="22"/>
    </row>
    <row r="191" spans="1:29" ht="15" hidden="1" customHeight="1" x14ac:dyDescent="0.2">
      <c r="A191" s="5"/>
      <c r="B191" s="5"/>
      <c r="C191" s="5"/>
      <c r="D191" s="6"/>
      <c r="E191" s="7"/>
      <c r="F191" s="7"/>
      <c r="G191" s="82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8"/>
      <c r="Z191" s="8"/>
      <c r="AA191" s="22"/>
      <c r="AB191" s="22"/>
      <c r="AC191" s="22"/>
    </row>
    <row r="192" spans="1:29" ht="15" hidden="1" customHeight="1" x14ac:dyDescent="0.2">
      <c r="A192" s="5"/>
      <c r="B192" s="5"/>
      <c r="C192" s="5"/>
      <c r="D192" s="6"/>
      <c r="E192" s="7"/>
      <c r="F192" s="7"/>
      <c r="G192" s="82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8"/>
      <c r="Z192" s="8"/>
      <c r="AA192" s="22"/>
      <c r="AB192" s="22"/>
      <c r="AC192" s="22"/>
    </row>
    <row r="193" spans="1:29" ht="15" hidden="1" customHeight="1" x14ac:dyDescent="0.2">
      <c r="A193" s="5"/>
      <c r="B193" s="5"/>
      <c r="C193" s="5"/>
      <c r="D193" s="6"/>
      <c r="E193" s="7"/>
      <c r="F193" s="7"/>
      <c r="G193" s="82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8"/>
      <c r="Z193" s="8"/>
      <c r="AA193" s="22"/>
      <c r="AB193" s="22"/>
      <c r="AC193" s="22"/>
    </row>
    <row r="194" spans="1:29" ht="15" hidden="1" customHeight="1" x14ac:dyDescent="0.2">
      <c r="A194" s="5"/>
      <c r="B194" s="5"/>
      <c r="C194" s="5"/>
      <c r="D194" s="6"/>
      <c r="E194" s="7"/>
      <c r="F194" s="7"/>
      <c r="G194" s="82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8"/>
      <c r="Z194" s="8"/>
      <c r="AA194" s="22"/>
      <c r="AB194" s="22"/>
      <c r="AC194" s="22"/>
    </row>
    <row r="195" spans="1:29" ht="15" hidden="1" customHeight="1" x14ac:dyDescent="0.2">
      <c r="A195" s="5"/>
      <c r="B195" s="5"/>
      <c r="C195" s="5"/>
      <c r="D195" s="6"/>
      <c r="E195" s="7"/>
      <c r="F195" s="7"/>
      <c r="G195" s="82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8"/>
      <c r="Z195" s="8"/>
      <c r="AA195" s="22"/>
      <c r="AB195" s="22"/>
      <c r="AC195" s="22"/>
    </row>
    <row r="196" spans="1:29" ht="15" hidden="1" customHeight="1" x14ac:dyDescent="0.2">
      <c r="A196" s="5"/>
      <c r="B196" s="5"/>
      <c r="C196" s="5"/>
      <c r="D196" s="6"/>
      <c r="E196" s="7"/>
      <c r="F196" s="7"/>
      <c r="G196" s="82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8"/>
      <c r="Z196" s="8"/>
      <c r="AA196" s="22"/>
      <c r="AB196" s="22"/>
      <c r="AC196" s="22"/>
    </row>
    <row r="197" spans="1:29" ht="15" hidden="1" customHeight="1" x14ac:dyDescent="0.2">
      <c r="A197" s="5"/>
      <c r="B197" s="5"/>
      <c r="C197" s="5"/>
      <c r="D197" s="6"/>
      <c r="E197" s="7"/>
      <c r="F197" s="7"/>
      <c r="G197" s="82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8"/>
      <c r="Z197" s="8"/>
      <c r="AA197" s="22"/>
      <c r="AB197" s="22"/>
      <c r="AC197" s="22"/>
    </row>
    <row r="198" spans="1:29" ht="15" hidden="1" customHeight="1" x14ac:dyDescent="0.2">
      <c r="A198" s="5"/>
      <c r="B198" s="5"/>
      <c r="C198" s="5"/>
      <c r="D198" s="6"/>
      <c r="E198" s="7"/>
      <c r="F198" s="7"/>
      <c r="G198" s="82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8"/>
      <c r="Z198" s="8"/>
      <c r="AA198" s="22"/>
      <c r="AB198" s="22"/>
      <c r="AC198" s="22"/>
    </row>
    <row r="199" spans="1:29" ht="15" hidden="1" customHeight="1" x14ac:dyDescent="0.2">
      <c r="A199" s="5"/>
      <c r="B199" s="5"/>
      <c r="C199" s="5"/>
      <c r="D199" s="6"/>
      <c r="E199" s="7"/>
      <c r="F199" s="7"/>
      <c r="G199" s="82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8"/>
      <c r="Z199" s="8"/>
      <c r="AA199" s="22"/>
      <c r="AB199" s="22"/>
      <c r="AC199" s="22"/>
    </row>
    <row r="200" spans="1:29" ht="15" hidden="1" customHeight="1" x14ac:dyDescent="0.2">
      <c r="A200" s="5"/>
      <c r="B200" s="5"/>
      <c r="C200" s="5"/>
      <c r="D200" s="6"/>
      <c r="E200" s="7"/>
      <c r="F200" s="7"/>
      <c r="G200" s="82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8"/>
      <c r="Z200" s="8"/>
      <c r="AA200" s="22"/>
      <c r="AB200" s="22"/>
      <c r="AC200" s="22"/>
    </row>
    <row r="201" spans="1:29" ht="15" hidden="1" customHeight="1" x14ac:dyDescent="0.2">
      <c r="A201" s="5"/>
      <c r="B201" s="5"/>
      <c r="C201" s="5"/>
      <c r="D201" s="6"/>
      <c r="E201" s="7"/>
      <c r="F201" s="7"/>
      <c r="G201" s="82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8"/>
      <c r="Z201" s="8"/>
      <c r="AA201" s="22"/>
      <c r="AB201" s="22"/>
      <c r="AC201" s="22"/>
    </row>
    <row r="202" spans="1:29" ht="15" hidden="1" customHeight="1" x14ac:dyDescent="0.2">
      <c r="A202" s="5"/>
      <c r="B202" s="5"/>
      <c r="C202" s="5"/>
      <c r="D202" s="6"/>
      <c r="E202" s="7"/>
      <c r="F202" s="7"/>
      <c r="G202" s="82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8"/>
      <c r="Z202" s="8"/>
      <c r="AA202" s="22"/>
      <c r="AB202" s="22"/>
      <c r="AC202" s="22"/>
    </row>
    <row r="203" spans="1:29" ht="15" hidden="1" customHeight="1" x14ac:dyDescent="0.2">
      <c r="A203" s="5"/>
      <c r="B203" s="5"/>
      <c r="C203" s="5"/>
      <c r="D203" s="6"/>
      <c r="E203" s="7"/>
      <c r="F203" s="7"/>
      <c r="G203" s="82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8"/>
      <c r="Z203" s="8"/>
      <c r="AA203" s="22"/>
      <c r="AB203" s="22"/>
      <c r="AC203" s="22"/>
    </row>
    <row r="204" spans="1:29" ht="15" hidden="1" customHeight="1" x14ac:dyDescent="0.2">
      <c r="A204" s="5"/>
      <c r="B204" s="5"/>
      <c r="C204" s="5"/>
      <c r="D204" s="6"/>
      <c r="E204" s="7"/>
      <c r="F204" s="7"/>
      <c r="G204" s="82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8"/>
      <c r="Z204" s="8"/>
      <c r="AA204" s="22"/>
      <c r="AB204" s="22"/>
      <c r="AC204" s="22"/>
    </row>
    <row r="205" spans="1:29" ht="15" hidden="1" customHeight="1" x14ac:dyDescent="0.2">
      <c r="A205" s="5"/>
      <c r="B205" s="5"/>
      <c r="C205" s="5"/>
      <c r="D205" s="6"/>
      <c r="E205" s="7"/>
      <c r="F205" s="7"/>
      <c r="G205" s="82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8"/>
      <c r="Z205" s="8"/>
      <c r="AA205" s="22"/>
      <c r="AB205" s="22"/>
      <c r="AC205" s="22"/>
    </row>
    <row r="206" spans="1:29" ht="15" hidden="1" customHeight="1" x14ac:dyDescent="0.2">
      <c r="A206" s="5"/>
      <c r="B206" s="5"/>
      <c r="C206" s="5"/>
      <c r="D206" s="6"/>
      <c r="E206" s="7"/>
      <c r="F206" s="7"/>
      <c r="G206" s="82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8"/>
      <c r="Z206" s="8"/>
      <c r="AA206" s="22"/>
      <c r="AB206" s="22"/>
      <c r="AC206" s="22"/>
    </row>
    <row r="207" spans="1:29" ht="15" hidden="1" customHeight="1" x14ac:dyDescent="0.2">
      <c r="A207" s="5"/>
      <c r="B207" s="5"/>
      <c r="C207" s="5"/>
      <c r="D207" s="6"/>
      <c r="E207" s="7"/>
      <c r="F207" s="7"/>
      <c r="G207" s="82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8"/>
      <c r="Z207" s="8"/>
      <c r="AA207" s="22"/>
      <c r="AB207" s="22"/>
      <c r="AC207" s="22"/>
    </row>
    <row r="208" spans="1:29" ht="15" hidden="1" customHeight="1" x14ac:dyDescent="0.2">
      <c r="A208" s="5"/>
      <c r="B208" s="5"/>
      <c r="C208" s="5"/>
      <c r="D208" s="6"/>
      <c r="E208" s="7"/>
      <c r="F208" s="7"/>
      <c r="G208" s="82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8"/>
      <c r="Z208" s="8"/>
      <c r="AA208" s="22"/>
      <c r="AB208" s="22"/>
      <c r="AC208" s="22"/>
    </row>
    <row r="209" spans="1:29" ht="15" hidden="1" customHeight="1" x14ac:dyDescent="0.2">
      <c r="A209" s="5"/>
      <c r="B209" s="5"/>
      <c r="C209" s="5"/>
      <c r="D209" s="6"/>
      <c r="E209" s="7"/>
      <c r="F209" s="7"/>
      <c r="G209" s="82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8"/>
      <c r="Z209" s="8"/>
      <c r="AA209" s="22"/>
      <c r="AB209" s="22"/>
      <c r="AC209" s="22"/>
    </row>
    <row r="210" spans="1:29" ht="15" hidden="1" customHeight="1" x14ac:dyDescent="0.2">
      <c r="A210" s="5"/>
      <c r="B210" s="5"/>
      <c r="C210" s="5"/>
      <c r="D210" s="6"/>
      <c r="E210" s="7"/>
      <c r="F210" s="7"/>
      <c r="G210" s="82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8"/>
      <c r="Z210" s="8"/>
      <c r="AA210" s="22"/>
      <c r="AB210" s="22"/>
      <c r="AC210" s="22"/>
    </row>
    <row r="211" spans="1:29" ht="15" hidden="1" customHeight="1" x14ac:dyDescent="0.2">
      <c r="A211" s="5"/>
      <c r="B211" s="5"/>
      <c r="C211" s="5"/>
      <c r="D211" s="6"/>
      <c r="E211" s="7"/>
      <c r="F211" s="7"/>
      <c r="G211" s="82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8"/>
      <c r="Z211" s="8"/>
      <c r="AA211" s="22"/>
      <c r="AB211" s="22"/>
      <c r="AC211" s="22"/>
    </row>
    <row r="212" spans="1:29" ht="15" hidden="1" customHeight="1" x14ac:dyDescent="0.2">
      <c r="A212" s="5"/>
      <c r="B212" s="5"/>
      <c r="C212" s="5"/>
      <c r="D212" s="6"/>
      <c r="E212" s="7"/>
      <c r="F212" s="7"/>
      <c r="G212" s="82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8"/>
      <c r="Z212" s="8"/>
      <c r="AA212" s="22"/>
      <c r="AB212" s="22"/>
      <c r="AC212" s="22"/>
    </row>
    <row r="213" spans="1:29" ht="15" hidden="1" customHeight="1" x14ac:dyDescent="0.2">
      <c r="A213" s="5"/>
      <c r="B213" s="5"/>
      <c r="C213" s="5"/>
      <c r="D213" s="6"/>
      <c r="E213" s="7"/>
      <c r="F213" s="7"/>
      <c r="G213" s="82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8"/>
      <c r="Z213" s="8"/>
      <c r="AA213" s="22"/>
      <c r="AB213" s="22"/>
      <c r="AC213" s="22"/>
    </row>
    <row r="214" spans="1:29" ht="15" hidden="1" customHeight="1" x14ac:dyDescent="0.2">
      <c r="A214" s="5"/>
      <c r="B214" s="5"/>
      <c r="C214" s="5"/>
      <c r="D214" s="6"/>
      <c r="E214" s="7"/>
      <c r="F214" s="7"/>
      <c r="G214" s="82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8"/>
      <c r="Z214" s="8"/>
      <c r="AA214" s="22"/>
      <c r="AB214" s="22"/>
      <c r="AC214" s="22"/>
    </row>
    <row r="215" spans="1:29" ht="15" hidden="1" customHeight="1" x14ac:dyDescent="0.2">
      <c r="A215" s="5"/>
      <c r="B215" s="5"/>
      <c r="C215" s="5"/>
      <c r="D215" s="6"/>
      <c r="E215" s="7"/>
      <c r="F215" s="7"/>
      <c r="G215" s="82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8"/>
      <c r="Z215" s="8"/>
      <c r="AA215" s="22"/>
      <c r="AB215" s="22"/>
      <c r="AC215" s="22"/>
    </row>
    <row r="216" spans="1:29" ht="15" hidden="1" customHeight="1" x14ac:dyDescent="0.2">
      <c r="A216" s="5"/>
      <c r="B216" s="5"/>
      <c r="C216" s="5"/>
      <c r="D216" s="6"/>
      <c r="E216" s="7"/>
      <c r="F216" s="7"/>
      <c r="G216" s="82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8"/>
      <c r="Z216" s="8"/>
      <c r="AA216" s="22"/>
      <c r="AB216" s="22"/>
      <c r="AC216" s="22"/>
    </row>
    <row r="217" spans="1:29" ht="15" hidden="1" customHeight="1" x14ac:dyDescent="0.2">
      <c r="A217" s="5"/>
      <c r="B217" s="5"/>
      <c r="C217" s="5"/>
      <c r="D217" s="6"/>
      <c r="E217" s="7"/>
      <c r="F217" s="7"/>
      <c r="G217" s="82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8"/>
      <c r="Z217" s="8"/>
      <c r="AA217" s="22"/>
      <c r="AB217" s="22"/>
      <c r="AC217" s="22"/>
    </row>
    <row r="218" spans="1:29" ht="15" hidden="1" customHeight="1" x14ac:dyDescent="0.2">
      <c r="A218" s="5"/>
      <c r="B218" s="5"/>
      <c r="C218" s="5"/>
      <c r="D218" s="6"/>
      <c r="E218" s="7"/>
      <c r="F218" s="7"/>
      <c r="G218" s="82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8"/>
      <c r="Z218" s="8"/>
      <c r="AA218" s="22"/>
      <c r="AB218" s="22"/>
      <c r="AC218" s="22"/>
    </row>
    <row r="219" spans="1:29" ht="15" hidden="1" customHeight="1" x14ac:dyDescent="0.2">
      <c r="A219" s="5"/>
      <c r="B219" s="5"/>
      <c r="C219" s="5"/>
      <c r="D219" s="6"/>
      <c r="E219" s="7"/>
      <c r="F219" s="7"/>
      <c r="G219" s="82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8"/>
      <c r="Z219" s="8"/>
      <c r="AA219" s="22"/>
      <c r="AB219" s="22"/>
      <c r="AC219" s="22"/>
    </row>
    <row r="220" spans="1:29" ht="15" hidden="1" customHeight="1" x14ac:dyDescent="0.2">
      <c r="A220" s="5"/>
      <c r="B220" s="5"/>
      <c r="C220" s="5"/>
      <c r="D220" s="6"/>
      <c r="E220" s="7"/>
      <c r="F220" s="7"/>
      <c r="G220" s="82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8"/>
      <c r="Z220" s="8"/>
      <c r="AA220" s="22"/>
      <c r="AB220" s="22"/>
      <c r="AC220" s="22"/>
    </row>
    <row r="221" spans="1:29" ht="15" hidden="1" customHeight="1" x14ac:dyDescent="0.2">
      <c r="A221" s="5"/>
      <c r="B221" s="5"/>
      <c r="C221" s="5"/>
      <c r="D221" s="6"/>
      <c r="E221" s="7"/>
      <c r="F221" s="7"/>
      <c r="G221" s="82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8"/>
      <c r="Z221" s="8"/>
      <c r="AA221" s="22"/>
      <c r="AB221" s="22"/>
      <c r="AC221" s="22"/>
    </row>
    <row r="222" spans="1:29" ht="15" hidden="1" customHeight="1" x14ac:dyDescent="0.2">
      <c r="A222" s="5"/>
      <c r="B222" s="5"/>
      <c r="C222" s="5"/>
      <c r="D222" s="6"/>
      <c r="E222" s="7"/>
      <c r="F222" s="7"/>
      <c r="G222" s="82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8"/>
      <c r="Z222" s="8"/>
      <c r="AA222" s="22"/>
      <c r="AB222" s="22"/>
      <c r="AC222" s="22"/>
    </row>
    <row r="223" spans="1:29" ht="15" hidden="1" customHeight="1" x14ac:dyDescent="0.2">
      <c r="A223" s="5"/>
      <c r="B223" s="5"/>
      <c r="C223" s="5"/>
      <c r="D223" s="6"/>
      <c r="E223" s="7"/>
      <c r="F223" s="7"/>
      <c r="G223" s="82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8"/>
      <c r="Z223" s="8"/>
      <c r="AA223" s="22"/>
      <c r="AB223" s="22"/>
      <c r="AC223" s="22"/>
    </row>
    <row r="224" spans="1:29" ht="15" hidden="1" customHeight="1" x14ac:dyDescent="0.2">
      <c r="A224" s="5"/>
      <c r="B224" s="5"/>
      <c r="C224" s="5"/>
      <c r="D224" s="6"/>
      <c r="E224" s="7"/>
      <c r="F224" s="7"/>
      <c r="G224" s="82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8"/>
      <c r="Z224" s="8"/>
      <c r="AA224" s="22"/>
      <c r="AB224" s="22"/>
      <c r="AC224" s="22"/>
    </row>
    <row r="225" spans="1:29" ht="15" hidden="1" customHeight="1" x14ac:dyDescent="0.2">
      <c r="A225" s="5"/>
      <c r="B225" s="5"/>
      <c r="C225" s="5"/>
      <c r="D225" s="6"/>
      <c r="E225" s="7"/>
      <c r="F225" s="7"/>
      <c r="G225" s="82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8"/>
      <c r="Z225" s="8"/>
      <c r="AA225" s="22"/>
      <c r="AB225" s="22"/>
      <c r="AC225" s="22"/>
    </row>
    <row r="226" spans="1:29" ht="15" hidden="1" customHeight="1" x14ac:dyDescent="0.2">
      <c r="A226" s="5"/>
      <c r="B226" s="5"/>
      <c r="C226" s="5"/>
      <c r="D226" s="6"/>
      <c r="E226" s="7"/>
      <c r="F226" s="7"/>
      <c r="G226" s="82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8"/>
      <c r="Z226" s="8"/>
      <c r="AA226" s="22"/>
      <c r="AB226" s="22"/>
      <c r="AC226" s="22"/>
    </row>
    <row r="227" spans="1:29" ht="15" hidden="1" customHeight="1" x14ac:dyDescent="0.2">
      <c r="A227" s="5"/>
      <c r="B227" s="5"/>
      <c r="C227" s="5"/>
      <c r="D227" s="6"/>
      <c r="E227" s="7"/>
      <c r="F227" s="7"/>
      <c r="G227" s="82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8"/>
      <c r="Z227" s="8"/>
      <c r="AA227" s="22"/>
      <c r="AB227" s="22"/>
      <c r="AC227" s="22"/>
    </row>
    <row r="228" spans="1:29" ht="15" hidden="1" customHeight="1" x14ac:dyDescent="0.2">
      <c r="A228" s="5"/>
      <c r="B228" s="5"/>
      <c r="C228" s="5"/>
      <c r="D228" s="6"/>
      <c r="E228" s="7"/>
      <c r="F228" s="7"/>
      <c r="G228" s="82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8"/>
      <c r="Z228" s="8"/>
      <c r="AA228" s="22"/>
      <c r="AB228" s="22"/>
      <c r="AC228" s="22"/>
    </row>
    <row r="229" spans="1:29" ht="15" hidden="1" customHeight="1" x14ac:dyDescent="0.2">
      <c r="A229" s="5"/>
      <c r="B229" s="5"/>
      <c r="C229" s="5"/>
      <c r="D229" s="6"/>
      <c r="E229" s="7"/>
      <c r="F229" s="7"/>
      <c r="G229" s="82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8"/>
      <c r="Z229" s="8"/>
      <c r="AA229" s="22"/>
      <c r="AB229" s="22"/>
      <c r="AC229" s="22"/>
    </row>
    <row r="230" spans="1:29" ht="15" hidden="1" customHeight="1" x14ac:dyDescent="0.2">
      <c r="A230" s="5"/>
      <c r="B230" s="5"/>
      <c r="C230" s="5"/>
      <c r="D230" s="6"/>
      <c r="E230" s="7"/>
      <c r="F230" s="7"/>
      <c r="G230" s="82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8"/>
      <c r="Z230" s="8"/>
      <c r="AA230" s="22"/>
      <c r="AB230" s="22"/>
      <c r="AC230" s="22"/>
    </row>
    <row r="231" spans="1:29" ht="15" hidden="1" customHeight="1" x14ac:dyDescent="0.2">
      <c r="A231" s="5"/>
      <c r="B231" s="5"/>
      <c r="C231" s="5"/>
      <c r="D231" s="6"/>
      <c r="E231" s="7"/>
      <c r="F231" s="7"/>
      <c r="G231" s="82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8"/>
      <c r="Z231" s="8"/>
      <c r="AA231" s="22"/>
      <c r="AB231" s="22"/>
      <c r="AC231" s="22"/>
    </row>
    <row r="232" spans="1:29" ht="15" hidden="1" customHeight="1" x14ac:dyDescent="0.2">
      <c r="A232" s="5"/>
      <c r="B232" s="5"/>
      <c r="C232" s="5"/>
      <c r="D232" s="6"/>
      <c r="E232" s="7"/>
      <c r="F232" s="7"/>
      <c r="G232" s="82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8"/>
      <c r="Z232" s="8"/>
      <c r="AA232" s="22"/>
      <c r="AB232" s="22"/>
      <c r="AC232" s="22"/>
    </row>
    <row r="233" spans="1:29" ht="15" hidden="1" customHeight="1" x14ac:dyDescent="0.2">
      <c r="A233" s="5"/>
      <c r="B233" s="5"/>
      <c r="C233" s="5"/>
      <c r="D233" s="6"/>
      <c r="E233" s="7"/>
      <c r="F233" s="7"/>
      <c r="G233" s="82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8"/>
      <c r="Z233" s="8"/>
      <c r="AA233" s="22"/>
      <c r="AB233" s="22"/>
      <c r="AC233" s="22"/>
    </row>
    <row r="234" spans="1:29" ht="15" hidden="1" customHeight="1" x14ac:dyDescent="0.2">
      <c r="A234" s="5"/>
      <c r="B234" s="5"/>
      <c r="C234" s="5"/>
      <c r="D234" s="6"/>
      <c r="E234" s="7"/>
      <c r="F234" s="7"/>
      <c r="G234" s="82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8"/>
      <c r="Z234" s="8"/>
      <c r="AA234" s="22"/>
      <c r="AB234" s="22"/>
      <c r="AC234" s="22"/>
    </row>
    <row r="235" spans="1:29" ht="15" hidden="1" customHeight="1" x14ac:dyDescent="0.2">
      <c r="A235" s="5"/>
      <c r="B235" s="5"/>
      <c r="C235" s="5"/>
      <c r="D235" s="6"/>
      <c r="E235" s="7"/>
      <c r="F235" s="7"/>
      <c r="G235" s="82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8"/>
      <c r="Z235" s="8"/>
      <c r="AA235" s="22"/>
      <c r="AB235" s="22"/>
      <c r="AC235" s="22"/>
    </row>
    <row r="236" spans="1:29" ht="15" hidden="1" customHeight="1" x14ac:dyDescent="0.2">
      <c r="A236" s="5"/>
      <c r="B236" s="5"/>
      <c r="C236" s="5"/>
      <c r="D236" s="6"/>
      <c r="E236" s="7"/>
      <c r="F236" s="7"/>
      <c r="G236" s="82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8"/>
      <c r="Z236" s="8"/>
      <c r="AA236" s="22"/>
      <c r="AB236" s="22"/>
      <c r="AC236" s="22"/>
    </row>
    <row r="237" spans="1:29" ht="15" hidden="1" customHeight="1" x14ac:dyDescent="0.2">
      <c r="A237" s="5"/>
      <c r="B237" s="5"/>
      <c r="C237" s="5"/>
      <c r="D237" s="6"/>
      <c r="E237" s="7"/>
      <c r="F237" s="7"/>
      <c r="G237" s="82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8"/>
      <c r="Z237" s="8"/>
      <c r="AA237" s="22"/>
      <c r="AB237" s="22"/>
      <c r="AC237" s="22"/>
    </row>
    <row r="238" spans="1:29" ht="15" hidden="1" customHeight="1" x14ac:dyDescent="0.2">
      <c r="A238" s="5"/>
      <c r="B238" s="5"/>
      <c r="C238" s="5"/>
      <c r="D238" s="6"/>
      <c r="E238" s="7"/>
      <c r="F238" s="7"/>
      <c r="G238" s="82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8"/>
      <c r="Z238" s="8"/>
      <c r="AA238" s="22"/>
      <c r="AB238" s="22"/>
      <c r="AC238" s="22"/>
    </row>
    <row r="239" spans="1:29" ht="15" hidden="1" customHeight="1" x14ac:dyDescent="0.2">
      <c r="A239" s="5"/>
      <c r="B239" s="5"/>
      <c r="C239" s="5"/>
      <c r="D239" s="6"/>
      <c r="E239" s="7"/>
      <c r="F239" s="7"/>
      <c r="G239" s="82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8"/>
      <c r="Z239" s="8"/>
      <c r="AA239" s="22"/>
      <c r="AB239" s="22"/>
      <c r="AC239" s="22"/>
    </row>
    <row r="240" spans="1:29" ht="15" hidden="1" customHeight="1" x14ac:dyDescent="0.2">
      <c r="A240" s="5"/>
      <c r="B240" s="5"/>
      <c r="C240" s="5"/>
      <c r="D240" s="6"/>
      <c r="E240" s="7"/>
      <c r="F240" s="7"/>
      <c r="G240" s="82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8"/>
      <c r="Z240" s="8"/>
      <c r="AA240" s="22"/>
      <c r="AB240" s="22"/>
      <c r="AC240" s="22"/>
    </row>
    <row r="241" spans="1:29" ht="15" hidden="1" customHeight="1" x14ac:dyDescent="0.2">
      <c r="A241" s="5"/>
      <c r="B241" s="5"/>
      <c r="C241" s="5"/>
      <c r="D241" s="6"/>
      <c r="E241" s="7"/>
      <c r="F241" s="7"/>
      <c r="G241" s="82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8"/>
      <c r="Z241" s="8"/>
      <c r="AA241" s="22"/>
      <c r="AB241" s="22"/>
      <c r="AC241" s="22"/>
    </row>
    <row r="242" spans="1:29" ht="15" hidden="1" customHeight="1" x14ac:dyDescent="0.2">
      <c r="A242" s="5"/>
      <c r="B242" s="5"/>
      <c r="C242" s="5"/>
      <c r="D242" s="6"/>
      <c r="E242" s="7"/>
      <c r="F242" s="7"/>
      <c r="G242" s="82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8"/>
      <c r="Z242" s="8"/>
      <c r="AA242" s="22"/>
      <c r="AB242" s="22"/>
      <c r="AC242" s="22"/>
    </row>
    <row r="243" spans="1:29" ht="15" hidden="1" customHeight="1" x14ac:dyDescent="0.2">
      <c r="A243" s="5"/>
      <c r="B243" s="5"/>
      <c r="C243" s="5"/>
      <c r="D243" s="6"/>
      <c r="E243" s="7"/>
      <c r="F243" s="7"/>
      <c r="G243" s="82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8"/>
      <c r="Z243" s="8"/>
      <c r="AA243" s="22"/>
      <c r="AB243" s="22"/>
      <c r="AC243" s="22"/>
    </row>
    <row r="244" spans="1:29" ht="15" hidden="1" customHeight="1" x14ac:dyDescent="0.2">
      <c r="A244" s="5"/>
      <c r="B244" s="5"/>
      <c r="C244" s="5"/>
      <c r="D244" s="6"/>
      <c r="E244" s="7"/>
      <c r="F244" s="7"/>
      <c r="G244" s="82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8"/>
      <c r="Z244" s="8"/>
      <c r="AA244" s="22"/>
      <c r="AB244" s="22"/>
      <c r="AC244" s="22"/>
    </row>
    <row r="245" spans="1:29" ht="15" hidden="1" customHeight="1" x14ac:dyDescent="0.2">
      <c r="A245" s="5"/>
      <c r="B245" s="5"/>
      <c r="C245" s="5"/>
      <c r="D245" s="6"/>
      <c r="E245" s="7"/>
      <c r="F245" s="7"/>
      <c r="G245" s="82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8"/>
      <c r="Z245" s="8"/>
      <c r="AA245" s="22"/>
      <c r="AB245" s="22"/>
      <c r="AC245" s="22"/>
    </row>
    <row r="246" spans="1:29" ht="15" hidden="1" customHeight="1" x14ac:dyDescent="0.2">
      <c r="A246" s="5"/>
      <c r="B246" s="5"/>
      <c r="C246" s="5"/>
      <c r="D246" s="6"/>
      <c r="E246" s="7"/>
      <c r="F246" s="7"/>
      <c r="G246" s="82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8"/>
      <c r="Z246" s="8"/>
      <c r="AA246" s="22"/>
      <c r="AB246" s="22"/>
      <c r="AC246" s="22"/>
    </row>
    <row r="247" spans="1:29" ht="15" hidden="1" customHeight="1" x14ac:dyDescent="0.2">
      <c r="A247" s="5"/>
      <c r="B247" s="5"/>
      <c r="C247" s="5"/>
      <c r="D247" s="6"/>
      <c r="E247" s="7"/>
      <c r="F247" s="7"/>
      <c r="G247" s="82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8"/>
      <c r="Z247" s="8"/>
      <c r="AA247" s="22"/>
      <c r="AB247" s="22"/>
      <c r="AC247" s="22"/>
    </row>
    <row r="248" spans="1:29" ht="15" hidden="1" customHeight="1" x14ac:dyDescent="0.2">
      <c r="A248" s="5"/>
      <c r="B248" s="5"/>
      <c r="C248" s="5"/>
      <c r="D248" s="6"/>
      <c r="E248" s="7"/>
      <c r="F248" s="7"/>
      <c r="G248" s="82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8"/>
      <c r="Z248" s="8"/>
      <c r="AA248" s="22"/>
      <c r="AB248" s="22"/>
      <c r="AC248" s="22"/>
    </row>
    <row r="249" spans="1:29" ht="15" hidden="1" customHeight="1" x14ac:dyDescent="0.2">
      <c r="A249" s="5"/>
      <c r="B249" s="5"/>
      <c r="C249" s="5"/>
      <c r="D249" s="6"/>
      <c r="E249" s="7"/>
      <c r="F249" s="7"/>
      <c r="G249" s="82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8"/>
      <c r="Z249" s="8"/>
      <c r="AA249" s="22"/>
      <c r="AB249" s="22"/>
      <c r="AC249" s="22"/>
    </row>
    <row r="250" spans="1:29" ht="15" hidden="1" customHeight="1" x14ac:dyDescent="0.2">
      <c r="A250" s="5"/>
      <c r="B250" s="5"/>
      <c r="C250" s="5"/>
      <c r="D250" s="6"/>
      <c r="E250" s="7"/>
      <c r="F250" s="7"/>
      <c r="G250" s="82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8"/>
      <c r="Z250" s="8"/>
      <c r="AA250" s="22"/>
      <c r="AB250" s="22"/>
      <c r="AC250" s="22"/>
    </row>
    <row r="251" spans="1:29" ht="15" hidden="1" customHeight="1" x14ac:dyDescent="0.2">
      <c r="A251" s="5"/>
      <c r="B251" s="5"/>
      <c r="C251" s="5"/>
      <c r="D251" s="6"/>
      <c r="E251" s="7"/>
      <c r="F251" s="7"/>
      <c r="G251" s="82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8"/>
      <c r="Z251" s="8"/>
      <c r="AA251" s="22"/>
      <c r="AB251" s="22"/>
      <c r="AC251" s="22"/>
    </row>
    <row r="252" spans="1:29" ht="15" hidden="1" customHeight="1" x14ac:dyDescent="0.2">
      <c r="A252" s="5"/>
      <c r="B252" s="5"/>
      <c r="C252" s="5"/>
      <c r="D252" s="6"/>
      <c r="E252" s="7"/>
      <c r="F252" s="7"/>
      <c r="G252" s="82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8"/>
      <c r="Z252" s="8"/>
      <c r="AA252" s="22"/>
      <c r="AB252" s="22"/>
      <c r="AC252" s="22"/>
    </row>
    <row r="253" spans="1:29" ht="15" hidden="1" customHeight="1" x14ac:dyDescent="0.2">
      <c r="A253" s="5"/>
      <c r="B253" s="5"/>
      <c r="C253" s="5"/>
      <c r="D253" s="6"/>
      <c r="E253" s="7"/>
      <c r="F253" s="7"/>
      <c r="G253" s="82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8"/>
      <c r="Z253" s="8"/>
      <c r="AA253" s="22"/>
      <c r="AB253" s="22"/>
      <c r="AC253" s="22"/>
    </row>
    <row r="254" spans="1:29" ht="15" hidden="1" customHeight="1" x14ac:dyDescent="0.2">
      <c r="A254" s="5"/>
      <c r="B254" s="5"/>
      <c r="C254" s="5"/>
      <c r="D254" s="6"/>
      <c r="E254" s="7"/>
      <c r="F254" s="7"/>
      <c r="G254" s="82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8"/>
      <c r="Z254" s="8"/>
      <c r="AA254" s="22"/>
      <c r="AB254" s="22"/>
      <c r="AC254" s="22"/>
    </row>
    <row r="255" spans="1:29" ht="15" hidden="1" customHeight="1" x14ac:dyDescent="0.2">
      <c r="A255" s="5"/>
      <c r="B255" s="5"/>
      <c r="C255" s="5"/>
      <c r="D255" s="6"/>
      <c r="E255" s="7"/>
      <c r="F255" s="7"/>
      <c r="G255" s="82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8"/>
      <c r="Z255" s="8"/>
      <c r="AA255" s="22"/>
      <c r="AB255" s="22"/>
      <c r="AC255" s="22"/>
    </row>
    <row r="256" spans="1:29" ht="15" hidden="1" customHeight="1" x14ac:dyDescent="0.2">
      <c r="A256" s="5"/>
      <c r="B256" s="5"/>
      <c r="C256" s="5"/>
      <c r="D256" s="6"/>
      <c r="E256" s="7"/>
      <c r="F256" s="7"/>
      <c r="G256" s="82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8"/>
      <c r="Z256" s="8"/>
      <c r="AA256" s="22"/>
      <c r="AB256" s="22"/>
      <c r="AC256" s="22"/>
    </row>
    <row r="257" spans="1:29" ht="15" hidden="1" customHeight="1" x14ac:dyDescent="0.2">
      <c r="A257" s="5"/>
      <c r="B257" s="5"/>
      <c r="C257" s="5"/>
      <c r="D257" s="6"/>
      <c r="E257" s="7"/>
      <c r="F257" s="7"/>
      <c r="G257" s="82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8"/>
      <c r="Z257" s="8"/>
      <c r="AA257" s="22"/>
      <c r="AB257" s="22"/>
      <c r="AC257" s="22"/>
    </row>
    <row r="258" spans="1:29" ht="15" hidden="1" customHeight="1" x14ac:dyDescent="0.2">
      <c r="A258" s="5"/>
      <c r="B258" s="5"/>
      <c r="C258" s="5"/>
      <c r="D258" s="6"/>
      <c r="E258" s="7"/>
      <c r="F258" s="7"/>
      <c r="G258" s="82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8"/>
      <c r="Z258" s="8"/>
      <c r="AA258" s="22"/>
      <c r="AB258" s="22"/>
      <c r="AC258" s="22"/>
    </row>
    <row r="259" spans="1:29" ht="15" hidden="1" customHeight="1" x14ac:dyDescent="0.2">
      <c r="A259" s="5"/>
      <c r="B259" s="5"/>
      <c r="C259" s="5"/>
      <c r="D259" s="6"/>
      <c r="E259" s="7"/>
      <c r="F259" s="7"/>
      <c r="G259" s="82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8"/>
      <c r="Z259" s="8"/>
      <c r="AA259" s="22"/>
      <c r="AB259" s="22"/>
      <c r="AC259" s="22"/>
    </row>
    <row r="260" spans="1:29" ht="15" hidden="1" customHeight="1" x14ac:dyDescent="0.2">
      <c r="A260" s="5"/>
      <c r="B260" s="5"/>
      <c r="C260" s="5"/>
      <c r="D260" s="6"/>
      <c r="E260" s="7"/>
      <c r="F260" s="7"/>
      <c r="G260" s="82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8"/>
      <c r="Z260" s="8"/>
      <c r="AA260" s="22"/>
      <c r="AB260" s="22"/>
      <c r="AC260" s="22"/>
    </row>
    <row r="261" spans="1:29" ht="15" hidden="1" customHeight="1" x14ac:dyDescent="0.2">
      <c r="A261" s="5"/>
      <c r="B261" s="5"/>
      <c r="C261" s="5"/>
      <c r="D261" s="6"/>
      <c r="E261" s="7"/>
      <c r="F261" s="7"/>
      <c r="G261" s="82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8"/>
      <c r="Z261" s="8"/>
      <c r="AA261" s="22"/>
      <c r="AB261" s="22"/>
      <c r="AC261" s="22"/>
    </row>
    <row r="262" spans="1:29" ht="15" hidden="1" customHeight="1" x14ac:dyDescent="0.2">
      <c r="A262" s="5"/>
      <c r="B262" s="5"/>
      <c r="C262" s="5"/>
      <c r="D262" s="6"/>
      <c r="E262" s="7"/>
      <c r="F262" s="7"/>
      <c r="G262" s="82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8"/>
      <c r="Z262" s="8"/>
      <c r="AA262" s="22"/>
      <c r="AB262" s="22"/>
      <c r="AC262" s="22"/>
    </row>
    <row r="263" spans="1:29" ht="15" hidden="1" customHeight="1" x14ac:dyDescent="0.2">
      <c r="A263" s="5"/>
      <c r="B263" s="5"/>
      <c r="C263" s="5"/>
      <c r="D263" s="6"/>
      <c r="E263" s="7"/>
      <c r="F263" s="7"/>
      <c r="G263" s="82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8"/>
      <c r="Z263" s="8"/>
      <c r="AA263" s="22"/>
      <c r="AB263" s="22"/>
      <c r="AC263" s="22"/>
    </row>
    <row r="264" spans="1:29" ht="15" hidden="1" customHeight="1" x14ac:dyDescent="0.2">
      <c r="A264" s="5"/>
      <c r="B264" s="5"/>
      <c r="C264" s="5"/>
      <c r="D264" s="6"/>
      <c r="E264" s="7"/>
      <c r="F264" s="7"/>
      <c r="G264" s="82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8"/>
      <c r="Z264" s="8"/>
      <c r="AA264" s="22"/>
      <c r="AB264" s="22"/>
      <c r="AC264" s="22"/>
    </row>
    <row r="265" spans="1:29" ht="15" hidden="1" customHeight="1" x14ac:dyDescent="0.2">
      <c r="A265" s="5"/>
      <c r="B265" s="5"/>
      <c r="C265" s="5"/>
      <c r="D265" s="6"/>
      <c r="E265" s="7"/>
      <c r="F265" s="7"/>
      <c r="G265" s="82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8"/>
      <c r="Z265" s="8"/>
      <c r="AA265" s="22"/>
      <c r="AB265" s="22"/>
      <c r="AC265" s="22"/>
    </row>
    <row r="266" spans="1:29" ht="15" hidden="1" customHeight="1" x14ac:dyDescent="0.2">
      <c r="A266" s="5"/>
      <c r="B266" s="5"/>
      <c r="C266" s="5"/>
      <c r="D266" s="6"/>
      <c r="E266" s="7"/>
      <c r="F266" s="7"/>
      <c r="G266" s="82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8"/>
      <c r="Z266" s="8"/>
      <c r="AA266" s="22"/>
      <c r="AB266" s="22"/>
      <c r="AC266" s="22"/>
    </row>
    <row r="267" spans="1:29" ht="15" hidden="1" customHeight="1" x14ac:dyDescent="0.2">
      <c r="A267" s="5"/>
      <c r="B267" s="5"/>
      <c r="C267" s="5"/>
      <c r="D267" s="6"/>
      <c r="E267" s="7"/>
      <c r="F267" s="7"/>
      <c r="G267" s="82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8"/>
      <c r="Z267" s="8"/>
      <c r="AA267" s="22"/>
      <c r="AB267" s="22"/>
      <c r="AC267" s="22"/>
    </row>
    <row r="268" spans="1:29" ht="15" hidden="1" customHeight="1" x14ac:dyDescent="0.2">
      <c r="A268" s="5"/>
      <c r="B268" s="5"/>
      <c r="C268" s="5"/>
      <c r="D268" s="6"/>
      <c r="E268" s="7"/>
      <c r="F268" s="7"/>
      <c r="G268" s="82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8"/>
      <c r="Z268" s="8"/>
      <c r="AA268" s="22"/>
      <c r="AB268" s="22"/>
      <c r="AC268" s="22"/>
    </row>
    <row r="269" spans="1:29" ht="15" hidden="1" customHeight="1" x14ac:dyDescent="0.2">
      <c r="A269" s="5"/>
      <c r="B269" s="5"/>
      <c r="C269" s="5"/>
      <c r="D269" s="6"/>
      <c r="E269" s="7"/>
      <c r="F269" s="7"/>
      <c r="G269" s="82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8"/>
      <c r="Z269" s="8"/>
      <c r="AA269" s="22"/>
      <c r="AB269" s="22"/>
      <c r="AC269" s="22"/>
    </row>
    <row r="270" spans="1:29" ht="15" hidden="1" customHeight="1" x14ac:dyDescent="0.2">
      <c r="A270" s="5"/>
      <c r="B270" s="5"/>
      <c r="C270" s="5"/>
      <c r="D270" s="6"/>
      <c r="E270" s="7"/>
      <c r="F270" s="7"/>
      <c r="G270" s="82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8"/>
      <c r="Z270" s="8"/>
      <c r="AA270" s="22"/>
      <c r="AB270" s="22"/>
      <c r="AC270" s="22"/>
    </row>
    <row r="271" spans="1:29" ht="15" hidden="1" customHeight="1" x14ac:dyDescent="0.2">
      <c r="A271" s="5"/>
      <c r="B271" s="5"/>
      <c r="C271" s="5"/>
      <c r="D271" s="6"/>
      <c r="E271" s="7"/>
      <c r="F271" s="7"/>
      <c r="G271" s="82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8"/>
      <c r="Z271" s="8"/>
      <c r="AA271" s="22"/>
      <c r="AB271" s="22"/>
      <c r="AC271" s="22"/>
    </row>
    <row r="272" spans="1:29" ht="15" hidden="1" customHeight="1" x14ac:dyDescent="0.2">
      <c r="A272" s="5"/>
      <c r="B272" s="5"/>
      <c r="C272" s="5"/>
      <c r="D272" s="6"/>
      <c r="E272" s="7"/>
      <c r="F272" s="7"/>
      <c r="G272" s="82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8"/>
      <c r="Z272" s="8"/>
      <c r="AA272" s="22"/>
      <c r="AB272" s="22"/>
      <c r="AC272" s="22"/>
    </row>
    <row r="273" spans="1:29" ht="15" hidden="1" customHeight="1" x14ac:dyDescent="0.2">
      <c r="A273" s="5"/>
      <c r="B273" s="5"/>
      <c r="C273" s="5"/>
      <c r="D273" s="6"/>
      <c r="E273" s="7"/>
      <c r="F273" s="7"/>
      <c r="G273" s="82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8"/>
      <c r="Z273" s="8"/>
      <c r="AA273" s="22"/>
      <c r="AB273" s="22"/>
      <c r="AC273" s="22"/>
    </row>
    <row r="274" spans="1:29" ht="15" hidden="1" customHeight="1" x14ac:dyDescent="0.2">
      <c r="A274" s="5"/>
      <c r="B274" s="5"/>
      <c r="C274" s="5"/>
      <c r="D274" s="6"/>
      <c r="E274" s="7"/>
      <c r="F274" s="7"/>
      <c r="G274" s="82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8"/>
      <c r="Z274" s="8"/>
      <c r="AA274" s="22"/>
      <c r="AB274" s="22"/>
      <c r="AC274" s="22"/>
    </row>
    <row r="275" spans="1:29" ht="15" hidden="1" customHeight="1" x14ac:dyDescent="0.2">
      <c r="A275" s="5"/>
      <c r="B275" s="5"/>
      <c r="C275" s="5"/>
      <c r="D275" s="6"/>
      <c r="E275" s="7"/>
      <c r="F275" s="7"/>
      <c r="G275" s="82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 r="276" spans="1:29" ht="15" hidden="1" customHeight="1" x14ac:dyDescent="0.2">
      <c r="A276" s="5"/>
      <c r="B276" s="5"/>
      <c r="C276" s="5"/>
      <c r="D276" s="6"/>
      <c r="E276" s="7"/>
      <c r="F276" s="7"/>
      <c r="G276" s="82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8"/>
      <c r="Z276" s="8"/>
      <c r="AA276" s="22"/>
      <c r="AB276" s="22"/>
      <c r="AC276" s="22"/>
    </row>
    <row r="277" spans="1:29" ht="15" hidden="1" customHeight="1" x14ac:dyDescent="0.2">
      <c r="A277" s="5"/>
      <c r="B277" s="5"/>
      <c r="C277" s="5"/>
      <c r="D277" s="6"/>
      <c r="E277" s="7"/>
      <c r="F277" s="7"/>
      <c r="G277" s="82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8"/>
      <c r="Z277" s="8"/>
      <c r="AA277" s="22"/>
      <c r="AB277" s="22"/>
      <c r="AC277" s="22"/>
    </row>
    <row r="278" spans="1:29" ht="15" hidden="1" customHeight="1" x14ac:dyDescent="0.2">
      <c r="A278" s="5"/>
      <c r="B278" s="5"/>
      <c r="C278" s="5"/>
      <c r="D278" s="6"/>
      <c r="E278" s="7"/>
      <c r="F278" s="7"/>
      <c r="G278" s="82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8"/>
      <c r="Z278" s="8"/>
      <c r="AA278" s="22"/>
      <c r="AB278" s="22"/>
      <c r="AC278" s="22"/>
    </row>
    <row r="279" spans="1:29" ht="15" hidden="1" customHeight="1" x14ac:dyDescent="0.2">
      <c r="A279" s="5"/>
      <c r="B279" s="5"/>
      <c r="C279" s="5"/>
      <c r="D279" s="6"/>
      <c r="E279" s="7"/>
      <c r="F279" s="7"/>
      <c r="G279" s="82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8"/>
      <c r="Z279" s="8"/>
      <c r="AA279" s="22"/>
      <c r="AB279" s="22"/>
      <c r="AC279" s="22"/>
    </row>
    <row r="280" spans="1:29" ht="15" hidden="1" customHeight="1" x14ac:dyDescent="0.2">
      <c r="A280" s="5"/>
      <c r="B280" s="5"/>
      <c r="C280" s="5"/>
      <c r="D280" s="6"/>
      <c r="E280" s="7"/>
      <c r="F280" s="7"/>
      <c r="G280" s="82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8"/>
      <c r="Z280" s="8"/>
      <c r="AA280" s="22"/>
      <c r="AB280" s="22"/>
      <c r="AC280" s="22"/>
    </row>
    <row r="281" spans="1:29" ht="15" hidden="1" customHeight="1" x14ac:dyDescent="0.2">
      <c r="A281" s="5"/>
      <c r="B281" s="5"/>
      <c r="C281" s="5"/>
      <c r="D281" s="6"/>
      <c r="E281" s="7"/>
      <c r="F281" s="7"/>
      <c r="G281" s="82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8"/>
      <c r="Z281" s="8"/>
      <c r="AA281" s="22"/>
      <c r="AB281" s="22"/>
      <c r="AC281" s="22"/>
    </row>
    <row r="282" spans="1:29" ht="15" hidden="1" customHeight="1" x14ac:dyDescent="0.2">
      <c r="A282" s="5"/>
      <c r="B282" s="5"/>
      <c r="C282" s="5"/>
      <c r="D282" s="6"/>
      <c r="E282" s="7"/>
      <c r="F282" s="7"/>
      <c r="G282" s="82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8"/>
      <c r="Z282" s="8"/>
      <c r="AA282" s="22"/>
      <c r="AB282" s="22"/>
      <c r="AC282" s="22"/>
    </row>
    <row r="283" spans="1:29" ht="15" hidden="1" customHeight="1" x14ac:dyDescent="0.2">
      <c r="A283" s="5"/>
      <c r="B283" s="5"/>
      <c r="C283" s="5"/>
      <c r="D283" s="6"/>
      <c r="E283" s="7"/>
      <c r="F283" s="7"/>
      <c r="G283" s="82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8"/>
      <c r="Z283" s="8"/>
      <c r="AA283" s="22"/>
      <c r="AB283" s="22"/>
      <c r="AC283" s="22"/>
    </row>
    <row r="284" spans="1:29" ht="15" hidden="1" customHeight="1" x14ac:dyDescent="0.2"/>
    <row r="285" spans="1:29" ht="15" hidden="1" customHeight="1" x14ac:dyDescent="0.2"/>
    <row r="286" spans="1:29" ht="15" hidden="1" customHeight="1" x14ac:dyDescent="0.2"/>
    <row r="287" spans="1:29" ht="15" hidden="1" customHeight="1" x14ac:dyDescent="0.2"/>
    <row r="288" spans="1:29" ht="15" hidden="1" customHeight="1" x14ac:dyDescent="0.2"/>
    <row r="289" spans="7:50" customFormat="1" ht="15" hidden="1" customHeight="1" x14ac:dyDescent="0.2"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</row>
    <row r="290" spans="7:50" customFormat="1" ht="15" hidden="1" customHeight="1" x14ac:dyDescent="0.2"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</row>
    <row r="291" spans="7:50" customFormat="1" ht="15" hidden="1" customHeight="1" x14ac:dyDescent="0.2"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</row>
    <row r="292" spans="7:50" customFormat="1" ht="15" hidden="1" customHeight="1" x14ac:dyDescent="0.2"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</row>
    <row r="293" spans="7:50" customFormat="1" ht="15" hidden="1" customHeight="1" x14ac:dyDescent="0.2"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</row>
    <row r="294" spans="7:50" customFormat="1" ht="15" hidden="1" customHeight="1" x14ac:dyDescent="0.2"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</row>
    <row r="295" spans="7:50" customFormat="1" ht="15" hidden="1" customHeight="1" x14ac:dyDescent="0.2"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</row>
    <row r="296" spans="7:50" customFormat="1" ht="15" hidden="1" customHeight="1" x14ac:dyDescent="0.2"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</row>
    <row r="297" spans="7:50" customFormat="1" ht="15" hidden="1" customHeight="1" x14ac:dyDescent="0.2"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</row>
    <row r="298" spans="7:50" customFormat="1" ht="15" hidden="1" customHeight="1" x14ac:dyDescent="0.2"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</row>
    <row r="299" spans="7:50" customFormat="1" ht="15" hidden="1" customHeight="1" x14ac:dyDescent="0.2"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</row>
    <row r="300" spans="7:50" customFormat="1" ht="15" hidden="1" customHeight="1" x14ac:dyDescent="0.2"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</row>
    <row r="301" spans="7:50" customFormat="1" ht="15" hidden="1" customHeight="1" x14ac:dyDescent="0.2"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</row>
    <row r="302" spans="7:50" customFormat="1" ht="15" hidden="1" customHeight="1" x14ac:dyDescent="0.2"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</row>
    <row r="303" spans="7:50" customFormat="1" ht="15" hidden="1" customHeight="1" x14ac:dyDescent="0.2"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</row>
    <row r="304" spans="7:50" customFormat="1" ht="15" hidden="1" customHeight="1" x14ac:dyDescent="0.2"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</row>
    <row r="305" spans="7:50" customFormat="1" ht="15" hidden="1" customHeight="1" x14ac:dyDescent="0.2"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</row>
    <row r="306" spans="7:50" customFormat="1" ht="15" hidden="1" customHeight="1" x14ac:dyDescent="0.2"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</row>
    <row r="307" spans="7:50" customFormat="1" ht="15" hidden="1" customHeight="1" x14ac:dyDescent="0.2"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</row>
    <row r="308" spans="7:50" customFormat="1" ht="15" hidden="1" customHeight="1" x14ac:dyDescent="0.2"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</row>
    <row r="309" spans="7:50" customFormat="1" ht="15" hidden="1" customHeight="1" x14ac:dyDescent="0.2"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</row>
    <row r="310" spans="7:50" customFormat="1" ht="15" hidden="1" customHeight="1" x14ac:dyDescent="0.2"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</row>
    <row r="311" spans="7:50" customFormat="1" ht="15" hidden="1" customHeight="1" x14ac:dyDescent="0.2"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</row>
    <row r="312" spans="7:50" customFormat="1" ht="15" hidden="1" customHeight="1" x14ac:dyDescent="0.2"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</row>
    <row r="313" spans="7:50" customFormat="1" ht="15" hidden="1" customHeight="1" x14ac:dyDescent="0.2"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</row>
    <row r="314" spans="7:50" customFormat="1" ht="15" hidden="1" customHeight="1" x14ac:dyDescent="0.2"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</row>
    <row r="315" spans="7:50" customFormat="1" ht="15" hidden="1" customHeight="1" x14ac:dyDescent="0.2"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</row>
    <row r="316" spans="7:50" customFormat="1" ht="15" hidden="1" customHeight="1" x14ac:dyDescent="0.2"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</row>
    <row r="317" spans="7:50" customFormat="1" ht="15" hidden="1" customHeight="1" x14ac:dyDescent="0.2"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</row>
    <row r="318" spans="7:50" customFormat="1" ht="15" hidden="1" customHeight="1" x14ac:dyDescent="0.2"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</row>
    <row r="319" spans="7:50" customFormat="1" ht="15" hidden="1" customHeight="1" x14ac:dyDescent="0.2"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</row>
    <row r="320" spans="7:50" customFormat="1" ht="15" hidden="1" customHeight="1" x14ac:dyDescent="0.2"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</row>
    <row r="321" spans="7:50" customFormat="1" ht="15" hidden="1" customHeight="1" x14ac:dyDescent="0.2"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</row>
    <row r="322" spans="7:50" ht="15" hidden="1" customHeight="1" x14ac:dyDescent="0.2"/>
    <row r="323" spans="7:50" ht="15" hidden="1" customHeight="1" x14ac:dyDescent="0.2"/>
    <row r="324" spans="7:50" ht="15" hidden="1" customHeight="1" x14ac:dyDescent="0.2"/>
    <row r="325" spans="7:50" ht="15" hidden="1" customHeight="1" x14ac:dyDescent="0.2"/>
    <row r="326" spans="7:50" ht="15" hidden="1" customHeight="1" x14ac:dyDescent="0.2"/>
    <row r="327" spans="7:50" ht="15" hidden="1" customHeight="1" x14ac:dyDescent="0.2"/>
    <row r="328" spans="7:50" ht="15" hidden="1" customHeight="1" x14ac:dyDescent="0.2"/>
    <row r="329" spans="7:50" ht="15" hidden="1" customHeight="1" x14ac:dyDescent="0.2"/>
    <row r="330" spans="7:50" ht="15" hidden="1" customHeight="1" x14ac:dyDescent="0.2"/>
    <row r="331" spans="7:50" ht="15" hidden="1" customHeight="1" x14ac:dyDescent="0.2"/>
    <row r="332" spans="7:50" ht="15" hidden="1" customHeight="1" x14ac:dyDescent="0.2"/>
    <row r="333" spans="7:50" ht="15" hidden="1" customHeight="1" x14ac:dyDescent="0.2"/>
    <row r="334" spans="7:50" ht="15" hidden="1" customHeight="1" x14ac:dyDescent="0.2"/>
    <row r="335" spans="7:50" ht="15" hidden="1" customHeight="1" x14ac:dyDescent="0.2"/>
    <row r="336" spans="7:50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15" hidden="1" customHeight="1" x14ac:dyDescent="0.2"/>
    <row r="397" ht="15" hidden="1" customHeight="1" x14ac:dyDescent="0.2"/>
    <row r="398" ht="15" hidden="1" customHeight="1" x14ac:dyDescent="0.2"/>
    <row r="399" ht="15" hidden="1" customHeight="1" x14ac:dyDescent="0.2"/>
    <row r="400" ht="15" hidden="1" customHeight="1" x14ac:dyDescent="0.2"/>
    <row r="401" ht="15" hidden="1" customHeight="1" x14ac:dyDescent="0.2"/>
    <row r="402" ht="15" hidden="1" customHeight="1" x14ac:dyDescent="0.2"/>
    <row r="403" ht="15" hidden="1" customHeight="1" x14ac:dyDescent="0.2"/>
    <row r="404" ht="15" hidden="1" customHeight="1" x14ac:dyDescent="0.2"/>
    <row r="405" ht="15" hidden="1" customHeight="1" x14ac:dyDescent="0.2"/>
    <row r="406" ht="15" hidden="1" customHeight="1" x14ac:dyDescent="0.2"/>
    <row r="407" ht="15" hidden="1" customHeight="1" x14ac:dyDescent="0.2"/>
    <row r="408" ht="15" hidden="1" customHeight="1" x14ac:dyDescent="0.2"/>
    <row r="409" ht="15" hidden="1" customHeight="1" x14ac:dyDescent="0.2"/>
    <row r="410" ht="15" hidden="1" customHeight="1" x14ac:dyDescent="0.2"/>
    <row r="411" ht="15" hidden="1" customHeight="1" x14ac:dyDescent="0.2"/>
    <row r="412" ht="15" hidden="1" customHeight="1" x14ac:dyDescent="0.2"/>
    <row r="413" ht="15" hidden="1" customHeight="1" x14ac:dyDescent="0.2"/>
    <row r="414" ht="15" hidden="1" customHeight="1" x14ac:dyDescent="0.2"/>
    <row r="415" ht="15" hidden="1" customHeight="1" x14ac:dyDescent="0.2"/>
    <row r="416" ht="15" hidden="1" customHeight="1" x14ac:dyDescent="0.2"/>
    <row r="417" ht="15" hidden="1" customHeight="1" x14ac:dyDescent="0.2"/>
    <row r="418" ht="15" hidden="1" customHeight="1" x14ac:dyDescent="0.2"/>
    <row r="419" ht="15" hidden="1" customHeight="1" x14ac:dyDescent="0.2"/>
    <row r="420" ht="15" hidden="1" customHeight="1" x14ac:dyDescent="0.2"/>
    <row r="421" ht="15" hidden="1" customHeight="1" x14ac:dyDescent="0.2"/>
    <row r="422" ht="15" hidden="1" customHeight="1" x14ac:dyDescent="0.2"/>
    <row r="423" ht="15" hidden="1" customHeight="1" x14ac:dyDescent="0.2"/>
    <row r="424" ht="15" hidden="1" customHeight="1" x14ac:dyDescent="0.2"/>
    <row r="425" ht="15" hidden="1" customHeight="1" x14ac:dyDescent="0.2"/>
    <row r="426" ht="15" hidden="1" customHeight="1" x14ac:dyDescent="0.2"/>
    <row r="427" ht="15" hidden="1" customHeight="1" x14ac:dyDescent="0.2"/>
    <row r="428" ht="15" hidden="1" customHeight="1" x14ac:dyDescent="0.2"/>
    <row r="429" ht="15" hidden="1" customHeight="1" x14ac:dyDescent="0.2"/>
    <row r="430" ht="15" hidden="1" customHeight="1" x14ac:dyDescent="0.2"/>
    <row r="431" ht="15" hidden="1" customHeight="1" x14ac:dyDescent="0.2"/>
    <row r="432" ht="15" hidden="1" customHeight="1" x14ac:dyDescent="0.2"/>
    <row r="433" ht="15" hidden="1" customHeight="1" x14ac:dyDescent="0.2"/>
    <row r="434" ht="15" hidden="1" customHeight="1" x14ac:dyDescent="0.2"/>
    <row r="435" ht="15" hidden="1" customHeight="1" x14ac:dyDescent="0.2"/>
    <row r="436" ht="15" hidden="1" customHeight="1" x14ac:dyDescent="0.2"/>
    <row r="437" ht="15" hidden="1" customHeight="1" x14ac:dyDescent="0.2"/>
    <row r="438" ht="15" hidden="1" customHeight="1" x14ac:dyDescent="0.2"/>
    <row r="439" ht="15" hidden="1" customHeight="1" x14ac:dyDescent="0.2"/>
    <row r="440" ht="15" hidden="1" customHeight="1" x14ac:dyDescent="0.2"/>
    <row r="441" ht="15" hidden="1" customHeight="1" x14ac:dyDescent="0.2"/>
    <row r="442" ht="15" hidden="1" customHeight="1" x14ac:dyDescent="0.2"/>
    <row r="443" ht="15" hidden="1" customHeight="1" x14ac:dyDescent="0.2"/>
    <row r="444" ht="15" hidden="1" customHeight="1" x14ac:dyDescent="0.2"/>
    <row r="445" ht="15" hidden="1" customHeight="1" x14ac:dyDescent="0.2"/>
    <row r="446" ht="15" hidden="1" customHeight="1" x14ac:dyDescent="0.2"/>
    <row r="447" ht="15" hidden="1" customHeight="1" x14ac:dyDescent="0.2"/>
    <row r="448" ht="15" hidden="1" customHeight="1" x14ac:dyDescent="0.2"/>
    <row r="449" ht="15" hidden="1" customHeight="1" x14ac:dyDescent="0.2"/>
    <row r="450" ht="15" hidden="1" customHeight="1" x14ac:dyDescent="0.2"/>
    <row r="451" ht="15" hidden="1" customHeight="1" x14ac:dyDescent="0.2"/>
    <row r="452" ht="15" hidden="1" customHeight="1" x14ac:dyDescent="0.2"/>
    <row r="453" ht="15" hidden="1" customHeight="1" x14ac:dyDescent="0.2"/>
    <row r="454" ht="15" hidden="1" customHeight="1" x14ac:dyDescent="0.2"/>
    <row r="455" ht="15" hidden="1" customHeight="1" x14ac:dyDescent="0.2"/>
    <row r="456" ht="15" hidden="1" customHeight="1" x14ac:dyDescent="0.2"/>
    <row r="457" ht="15" hidden="1" customHeight="1" x14ac:dyDescent="0.2"/>
    <row r="458" ht="15" hidden="1" customHeight="1" x14ac:dyDescent="0.2"/>
    <row r="459" ht="15" hidden="1" customHeight="1" x14ac:dyDescent="0.2"/>
    <row r="460" ht="15" hidden="1" customHeight="1" x14ac:dyDescent="0.2"/>
    <row r="461" ht="15" hidden="1" customHeight="1" x14ac:dyDescent="0.2"/>
    <row r="462" ht="15" hidden="1" customHeight="1" x14ac:dyDescent="0.2"/>
    <row r="463" ht="15" hidden="1" customHeight="1" x14ac:dyDescent="0.2"/>
    <row r="464" ht="15" hidden="1" customHeight="1" x14ac:dyDescent="0.2"/>
    <row r="465" ht="15" hidden="1" customHeight="1" x14ac:dyDescent="0.2"/>
    <row r="466" ht="15" hidden="1" customHeight="1" x14ac:dyDescent="0.2"/>
    <row r="467" ht="15" hidden="1" customHeight="1" x14ac:dyDescent="0.2"/>
    <row r="468" ht="15" hidden="1" customHeight="1" x14ac:dyDescent="0.2"/>
    <row r="469" ht="15" hidden="1" customHeight="1" x14ac:dyDescent="0.2"/>
    <row r="470" ht="15" hidden="1" customHeight="1" x14ac:dyDescent="0.2"/>
    <row r="471" ht="15" hidden="1" customHeight="1" x14ac:dyDescent="0.2"/>
    <row r="472" ht="15" hidden="1" customHeight="1" x14ac:dyDescent="0.2"/>
    <row r="473" ht="15" hidden="1" customHeight="1" x14ac:dyDescent="0.2"/>
    <row r="474" ht="15" hidden="1" customHeight="1" x14ac:dyDescent="0.2"/>
    <row r="475" ht="15" hidden="1" customHeight="1" x14ac:dyDescent="0.2"/>
    <row r="476" ht="15" hidden="1" customHeight="1" x14ac:dyDescent="0.2"/>
    <row r="477" ht="15" hidden="1" customHeight="1" x14ac:dyDescent="0.2"/>
    <row r="478" ht="15" hidden="1" customHeight="1" x14ac:dyDescent="0.2"/>
    <row r="479" ht="15" hidden="1" customHeight="1" x14ac:dyDescent="0.2"/>
    <row r="480" ht="15" hidden="1" customHeight="1" x14ac:dyDescent="0.2"/>
    <row r="481" ht="15" hidden="1" customHeight="1" x14ac:dyDescent="0.2"/>
    <row r="482" ht="15" hidden="1" customHeight="1" x14ac:dyDescent="0.2"/>
    <row r="483" ht="15" hidden="1" customHeight="1" x14ac:dyDescent="0.2"/>
    <row r="484" ht="15" hidden="1" customHeight="1" x14ac:dyDescent="0.2"/>
    <row r="485" ht="15" hidden="1" customHeight="1" x14ac:dyDescent="0.2"/>
    <row r="486" ht="15" hidden="1" customHeight="1" x14ac:dyDescent="0.2"/>
    <row r="487" ht="15" hidden="1" customHeight="1" x14ac:dyDescent="0.2"/>
    <row r="488" ht="15" hidden="1" customHeight="1" x14ac:dyDescent="0.2"/>
    <row r="489" ht="15" hidden="1" customHeight="1" x14ac:dyDescent="0.2"/>
    <row r="490" ht="15" hidden="1" customHeight="1" x14ac:dyDescent="0.2"/>
    <row r="491" ht="15" hidden="1" customHeight="1" x14ac:dyDescent="0.2"/>
    <row r="492" ht="15" hidden="1" customHeight="1" x14ac:dyDescent="0.2"/>
    <row r="493" ht="15" hidden="1" customHeight="1" x14ac:dyDescent="0.2"/>
    <row r="494" ht="15" hidden="1" customHeight="1" x14ac:dyDescent="0.2"/>
    <row r="495" ht="15" hidden="1" customHeight="1" x14ac:dyDescent="0.2"/>
    <row r="496" ht="15" hidden="1" customHeight="1" x14ac:dyDescent="0.2"/>
    <row r="497" ht="15" hidden="1" customHeight="1" x14ac:dyDescent="0.2"/>
    <row r="498" ht="15" hidden="1" customHeight="1" x14ac:dyDescent="0.2"/>
    <row r="499" ht="15" hidden="1" customHeight="1" x14ac:dyDescent="0.2"/>
    <row r="500" ht="15" hidden="1" customHeight="1" x14ac:dyDescent="0.2"/>
    <row r="501" ht="15" hidden="1" customHeight="1" x14ac:dyDescent="0.2"/>
    <row r="502" ht="15" hidden="1" customHeight="1" x14ac:dyDescent="0.2"/>
    <row r="503" ht="15" hidden="1" customHeight="1" x14ac:dyDescent="0.2"/>
    <row r="504" ht="15" hidden="1" customHeight="1" x14ac:dyDescent="0.2"/>
    <row r="505" ht="15" hidden="1" customHeight="1" x14ac:dyDescent="0.2"/>
    <row r="506" ht="15" hidden="1" customHeight="1" x14ac:dyDescent="0.2"/>
    <row r="507" ht="15" hidden="1" customHeight="1" x14ac:dyDescent="0.2"/>
    <row r="508" ht="15" hidden="1" customHeight="1" x14ac:dyDescent="0.2"/>
    <row r="509" ht="15" hidden="1" customHeight="1" x14ac:dyDescent="0.2"/>
    <row r="510" ht="15" hidden="1" customHeight="1" x14ac:dyDescent="0.2"/>
    <row r="511" ht="15" hidden="1" customHeight="1" x14ac:dyDescent="0.2"/>
    <row r="512" ht="15" hidden="1" customHeight="1" x14ac:dyDescent="0.2"/>
    <row r="513" ht="15" hidden="1" customHeight="1" x14ac:dyDescent="0.2"/>
    <row r="514" ht="15" hidden="1" customHeight="1" x14ac:dyDescent="0.2"/>
    <row r="515" ht="15" hidden="1" customHeight="1" x14ac:dyDescent="0.2"/>
    <row r="516" ht="15" hidden="1" customHeight="1" x14ac:dyDescent="0.2"/>
    <row r="517" ht="15" hidden="1" customHeight="1" x14ac:dyDescent="0.2"/>
    <row r="518" ht="15" hidden="1" customHeight="1" x14ac:dyDescent="0.2"/>
    <row r="519" ht="15" hidden="1" customHeight="1" x14ac:dyDescent="0.2"/>
    <row r="520" ht="15" hidden="1" customHeight="1" x14ac:dyDescent="0.2"/>
    <row r="521" ht="15" hidden="1" customHeight="1" x14ac:dyDescent="0.2"/>
    <row r="522" ht="15" hidden="1" customHeight="1" x14ac:dyDescent="0.2"/>
    <row r="523" ht="15" hidden="1" customHeight="1" x14ac:dyDescent="0.2"/>
    <row r="524" ht="15" hidden="1" customHeight="1" x14ac:dyDescent="0.2"/>
    <row r="525" ht="15" hidden="1" customHeight="1" x14ac:dyDescent="0.2"/>
    <row r="526" ht="15" hidden="1" customHeight="1" x14ac:dyDescent="0.2"/>
    <row r="527" ht="15" hidden="1" customHeight="1" x14ac:dyDescent="0.2"/>
    <row r="528" ht="15" hidden="1" customHeight="1" x14ac:dyDescent="0.2"/>
    <row r="529" ht="15" hidden="1" customHeight="1" x14ac:dyDescent="0.2"/>
    <row r="530" ht="15" hidden="1" customHeight="1" x14ac:dyDescent="0.2"/>
    <row r="531" ht="15" hidden="1" customHeight="1" x14ac:dyDescent="0.2"/>
    <row r="532" ht="15" hidden="1" customHeight="1" x14ac:dyDescent="0.2"/>
    <row r="533" ht="15" hidden="1" customHeight="1" x14ac:dyDescent="0.2"/>
    <row r="534" ht="15" hidden="1" customHeight="1" x14ac:dyDescent="0.2"/>
    <row r="535" ht="15" hidden="1" customHeight="1" x14ac:dyDescent="0.2"/>
    <row r="536" ht="15" hidden="1" customHeight="1" x14ac:dyDescent="0.2"/>
    <row r="537" ht="15" hidden="1" customHeight="1" x14ac:dyDescent="0.2"/>
    <row r="538" ht="15" hidden="1" customHeight="1" x14ac:dyDescent="0.2"/>
    <row r="539" ht="15" hidden="1" customHeight="1" x14ac:dyDescent="0.2"/>
    <row r="540" ht="15" hidden="1" customHeight="1" x14ac:dyDescent="0.2"/>
    <row r="541" ht="15" hidden="1" customHeight="1" x14ac:dyDescent="0.2"/>
    <row r="542" ht="15" hidden="1" customHeight="1" x14ac:dyDescent="0.2"/>
    <row r="543" ht="15" hidden="1" customHeight="1" x14ac:dyDescent="0.2"/>
    <row r="544" ht="15" hidden="1" customHeight="1" x14ac:dyDescent="0.2"/>
    <row r="545" ht="15" hidden="1" customHeight="1" x14ac:dyDescent="0.2"/>
    <row r="546" ht="15" hidden="1" customHeight="1" x14ac:dyDescent="0.2"/>
    <row r="547" ht="15" hidden="1" customHeight="1" x14ac:dyDescent="0.2"/>
    <row r="548" ht="15" hidden="1" customHeight="1" x14ac:dyDescent="0.2"/>
    <row r="549" ht="15" hidden="1" customHeight="1" x14ac:dyDescent="0.2"/>
    <row r="550" ht="15" hidden="1" customHeight="1" x14ac:dyDescent="0.2"/>
    <row r="551" ht="15" hidden="1" customHeight="1" x14ac:dyDescent="0.2"/>
    <row r="552" ht="15" hidden="1" customHeight="1" x14ac:dyDescent="0.2"/>
    <row r="553" ht="15" hidden="1" customHeight="1" x14ac:dyDescent="0.2"/>
    <row r="554" ht="15" hidden="1" customHeight="1" x14ac:dyDescent="0.2"/>
    <row r="555" ht="15" hidden="1" customHeight="1" x14ac:dyDescent="0.2"/>
    <row r="556" ht="15" hidden="1" customHeight="1" x14ac:dyDescent="0.2"/>
    <row r="557" ht="15" hidden="1" customHeight="1" x14ac:dyDescent="0.2"/>
    <row r="558" ht="15" hidden="1" customHeight="1" x14ac:dyDescent="0.2"/>
    <row r="559" ht="15" hidden="1" customHeight="1" x14ac:dyDescent="0.2"/>
    <row r="560" ht="15" hidden="1" customHeight="1" x14ac:dyDescent="0.2"/>
    <row r="561" ht="15" hidden="1" customHeight="1" x14ac:dyDescent="0.2"/>
    <row r="562" ht="15" hidden="1" customHeight="1" x14ac:dyDescent="0.2"/>
    <row r="563" ht="15" hidden="1" customHeight="1" x14ac:dyDescent="0.2"/>
    <row r="564" ht="15" hidden="1" customHeight="1" x14ac:dyDescent="0.2"/>
    <row r="565" ht="15" hidden="1" customHeight="1" x14ac:dyDescent="0.2"/>
    <row r="566" ht="15" hidden="1" customHeight="1" x14ac:dyDescent="0.2"/>
    <row r="567" ht="15" hidden="1" customHeight="1" x14ac:dyDescent="0.2"/>
    <row r="568" ht="15" hidden="1" customHeight="1" x14ac:dyDescent="0.2"/>
    <row r="569" ht="15" hidden="1" customHeight="1" x14ac:dyDescent="0.2"/>
    <row r="570" ht="15" hidden="1" customHeight="1" x14ac:dyDescent="0.2"/>
    <row r="571" ht="15" hidden="1" customHeight="1" x14ac:dyDescent="0.2"/>
    <row r="572" ht="15" hidden="1" customHeight="1" x14ac:dyDescent="0.2"/>
    <row r="573" ht="15" hidden="1" customHeight="1" x14ac:dyDescent="0.2"/>
    <row r="574" ht="15" hidden="1" customHeight="1" x14ac:dyDescent="0.2"/>
    <row r="575" ht="15" hidden="1" customHeight="1" x14ac:dyDescent="0.2"/>
    <row r="576" ht="15" hidden="1" customHeight="1" x14ac:dyDescent="0.2"/>
    <row r="577" ht="15" hidden="1" customHeight="1" x14ac:dyDescent="0.2"/>
    <row r="578" ht="15" hidden="1" customHeight="1" x14ac:dyDescent="0.2"/>
    <row r="579" ht="15" hidden="1" customHeight="1" x14ac:dyDescent="0.2"/>
    <row r="580" ht="15" hidden="1" customHeight="1" x14ac:dyDescent="0.2"/>
    <row r="581" ht="15" hidden="1" customHeight="1" x14ac:dyDescent="0.2"/>
    <row r="582" ht="15" hidden="1" customHeight="1" x14ac:dyDescent="0.2"/>
    <row r="583" ht="15" hidden="1" customHeight="1" x14ac:dyDescent="0.2"/>
    <row r="584" ht="15" hidden="1" customHeight="1" x14ac:dyDescent="0.2"/>
    <row r="585" ht="15" hidden="1" customHeight="1" x14ac:dyDescent="0.2"/>
    <row r="586" ht="15" hidden="1" customHeight="1" x14ac:dyDescent="0.2"/>
    <row r="587" ht="15" hidden="1" customHeight="1" x14ac:dyDescent="0.2"/>
    <row r="588" ht="15" hidden="1" customHeight="1" x14ac:dyDescent="0.2"/>
    <row r="589" ht="15" hidden="1" customHeight="1" x14ac:dyDescent="0.2"/>
    <row r="590" ht="15" hidden="1" customHeight="1" x14ac:dyDescent="0.2"/>
    <row r="591" ht="15" hidden="1" customHeight="1" x14ac:dyDescent="0.2"/>
    <row r="592" ht="15" hidden="1" customHeight="1" x14ac:dyDescent="0.2"/>
    <row r="593" ht="15" hidden="1" customHeight="1" x14ac:dyDescent="0.2"/>
    <row r="594" ht="15" hidden="1" customHeight="1" x14ac:dyDescent="0.2"/>
    <row r="595" ht="15" hidden="1" customHeight="1" x14ac:dyDescent="0.2"/>
    <row r="596" ht="15" hidden="1" customHeight="1" x14ac:dyDescent="0.2"/>
    <row r="597" ht="15" hidden="1" customHeight="1" x14ac:dyDescent="0.2"/>
    <row r="598" ht="15" hidden="1" customHeight="1" x14ac:dyDescent="0.2"/>
    <row r="599" ht="15" hidden="1" customHeight="1" x14ac:dyDescent="0.2"/>
    <row r="600" ht="15" hidden="1" customHeight="1" x14ac:dyDescent="0.2"/>
    <row r="601" ht="15" hidden="1" customHeight="1" x14ac:dyDescent="0.2"/>
    <row r="602" ht="15" hidden="1" customHeight="1" x14ac:dyDescent="0.2"/>
    <row r="603" ht="15" hidden="1" customHeight="1" x14ac:dyDescent="0.2"/>
    <row r="604" ht="15" hidden="1" customHeight="1" x14ac:dyDescent="0.2"/>
    <row r="605" ht="15" hidden="1" customHeight="1" x14ac:dyDescent="0.2"/>
    <row r="606" ht="15" hidden="1" customHeight="1" x14ac:dyDescent="0.2"/>
    <row r="607" ht="15" hidden="1" customHeight="1" x14ac:dyDescent="0.2"/>
    <row r="608" ht="15" hidden="1" customHeight="1" x14ac:dyDescent="0.2"/>
    <row r="609" ht="15" hidden="1" customHeight="1" x14ac:dyDescent="0.2"/>
    <row r="610" ht="15" hidden="1" customHeight="1" x14ac:dyDescent="0.2"/>
    <row r="611" ht="15" hidden="1" customHeight="1" x14ac:dyDescent="0.2"/>
    <row r="612" ht="15" hidden="1" customHeight="1" x14ac:dyDescent="0.2"/>
    <row r="613" ht="15" hidden="1" customHeight="1" x14ac:dyDescent="0.2"/>
    <row r="614" ht="15" hidden="1" customHeight="1" x14ac:dyDescent="0.2"/>
    <row r="615" ht="15" hidden="1" customHeight="1" x14ac:dyDescent="0.2"/>
    <row r="616" ht="15" hidden="1" customHeight="1" x14ac:dyDescent="0.2"/>
    <row r="617" ht="15" hidden="1" customHeight="1" x14ac:dyDescent="0.2"/>
    <row r="618" ht="15" hidden="1" customHeight="1" x14ac:dyDescent="0.2"/>
    <row r="619" ht="15" hidden="1" customHeight="1" x14ac:dyDescent="0.2"/>
    <row r="620" ht="15" hidden="1" customHeight="1" x14ac:dyDescent="0.2"/>
    <row r="621" ht="15" hidden="1" customHeight="1" x14ac:dyDescent="0.2"/>
    <row r="622" ht="15" hidden="1" customHeight="1" x14ac:dyDescent="0.2"/>
    <row r="623" ht="15" hidden="1" customHeight="1" x14ac:dyDescent="0.2"/>
    <row r="624" ht="15" hidden="1" customHeight="1" x14ac:dyDescent="0.2"/>
    <row r="625" ht="15" hidden="1" customHeight="1" x14ac:dyDescent="0.2"/>
    <row r="626" ht="15" hidden="1" customHeight="1" x14ac:dyDescent="0.2"/>
    <row r="627" ht="15" hidden="1" customHeight="1" x14ac:dyDescent="0.2"/>
    <row r="628" ht="15" hidden="1" customHeight="1" x14ac:dyDescent="0.2"/>
    <row r="629" ht="15" hidden="1" customHeight="1" x14ac:dyDescent="0.2"/>
    <row r="630" ht="15" hidden="1" customHeight="1" x14ac:dyDescent="0.2"/>
    <row r="631" ht="15" hidden="1" customHeight="1" x14ac:dyDescent="0.2"/>
    <row r="632" ht="15" hidden="1" customHeight="1" x14ac:dyDescent="0.2"/>
    <row r="633" ht="15" hidden="1" customHeight="1" x14ac:dyDescent="0.2"/>
    <row r="634" ht="15" hidden="1" customHeight="1" x14ac:dyDescent="0.2"/>
    <row r="635" ht="15" hidden="1" customHeight="1" x14ac:dyDescent="0.2"/>
    <row r="636" ht="15" hidden="1" customHeight="1" x14ac:dyDescent="0.2"/>
    <row r="637" ht="15" hidden="1" customHeight="1" x14ac:dyDescent="0.2"/>
    <row r="638" ht="15" hidden="1" customHeight="1" x14ac:dyDescent="0.2"/>
    <row r="639" ht="15" hidden="1" customHeight="1" x14ac:dyDescent="0.2"/>
    <row r="64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83">
    <sortState ref="A2:Z83">
      <sortCondition ref="A2:A83"/>
      <sortCondition ref="B2:B83"/>
      <sortCondition ref="C2:C83"/>
    </sortState>
  </autoFilter>
  <sortState ref="A2:Y2147">
    <sortCondition ref="F2:F2147"/>
  </sortState>
  <conditionalFormatting sqref="F2:F83">
    <cfRule type="cellIs" dxfId="5" priority="1" operator="notEqual">
      <formula>#REF!</formula>
    </cfRule>
  </conditionalFormatting>
  <dataValidations count="1">
    <dataValidation type="list" allowBlank="1" showErrorMessage="1" sqref="F2:F83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8"/>
  <sheetViews>
    <sheetView zoomScale="80" zoomScaleNormal="80" workbookViewId="0">
      <selection activeCell="H31" sqref="H31"/>
    </sheetView>
  </sheetViews>
  <sheetFormatPr defaultColWidth="0" defaultRowHeight="11.25" x14ac:dyDescent="0.2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 x14ac:dyDescent="0.2">
      <c r="A1" s="117" t="s">
        <v>6595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4809</v>
      </c>
      <c r="AG3" s="117"/>
      <c r="AH3" s="117" t="s">
        <v>4810</v>
      </c>
      <c r="AI3" s="117"/>
    </row>
    <row r="4" spans="1:35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 x14ac:dyDescent="0.2">
      <c r="A5" s="96" t="s">
        <v>53</v>
      </c>
      <c r="B5" s="95">
        <f>SUMIFS('Reservatórios (todos)'!G$2:G$2147,'Reservatórios (todos)'!$F$2:$F$2147,"Oeste",'Reservatórios (todos)'!$A$2:$A$2147,Oeste!$A5)</f>
        <v>0</v>
      </c>
      <c r="C5" s="95">
        <f>B5*2</f>
        <v>0</v>
      </c>
      <c r="D5" s="95">
        <f>SUMIFS('Reservatórios (todos)'!H$2:H$2147,'Reservatórios (todos)'!$F$2:$F$2147,"Oeste",'Reservatórios (todos)'!$A$2:$A$2147,Oeste!$A5)</f>
        <v>0</v>
      </c>
      <c r="E5" s="95">
        <f>D5*2</f>
        <v>0</v>
      </c>
      <c r="F5" s="95">
        <f>SUMIFS('Reservatórios (todos)'!I$2:I$2147,'Reservatórios (todos)'!$F$2:$F$2147,"Oeste",'Reservatórios (todos)'!$A$2:$A$2147,Oeste!$A5)</f>
        <v>8</v>
      </c>
      <c r="G5" s="95">
        <f>F5*2</f>
        <v>16</v>
      </c>
      <c r="H5" s="95">
        <f>SUMIFS('Reservatórios (todos)'!J$2:J$2147,'Reservatórios (todos)'!$F$2:$F$2147,"Oeste",'Reservatórios (todos)'!$A$2:$A$2147,Oeste!$A5)</f>
        <v>2</v>
      </c>
      <c r="I5" s="95">
        <f>H5*2</f>
        <v>4</v>
      </c>
      <c r="J5" s="95">
        <f>SUMIFS('Reservatórios (todos)'!K$2:K$2147,'Reservatórios (todos)'!$F$2:$F$2147,"Oeste",'Reservatórios (todos)'!$A$2:$A$2147,Oeste!$A5)</f>
        <v>1</v>
      </c>
      <c r="K5" s="95">
        <f>J5*2</f>
        <v>2</v>
      </c>
      <c r="L5" s="95">
        <f>SUMIFS('Reservatórios (todos)'!L$2:L$2147,'Reservatórios (todos)'!$F$2:$F$2147,"Oeste",'Reservatórios (todos)'!$A$2:$A$2147,Oeste!$A5)</f>
        <v>0</v>
      </c>
      <c r="M5" s="95">
        <f>L5*2</f>
        <v>0</v>
      </c>
      <c r="N5" s="95">
        <f>SUMIFS('Reservatórios (todos)'!M$2:M$2147,'Reservatórios (todos)'!$F$2:$F$2147,"Oeste",'Reservatórios (todos)'!$A$2:$A$2147,Oeste!$A5)</f>
        <v>0</v>
      </c>
      <c r="O5" s="95">
        <f>N5*2</f>
        <v>0</v>
      </c>
      <c r="P5" s="95">
        <f>SUMIFS('Reservatórios (todos)'!N$2:N$2147,'Reservatórios (todos)'!$F$2:$F$2147,"Oeste",'Reservatórios (todos)'!$A$2:$A$2147,Oeste!$A5)</f>
        <v>2</v>
      </c>
      <c r="Q5" s="95">
        <f>P5*2</f>
        <v>4</v>
      </c>
      <c r="R5" s="95">
        <f>SUMIFS('Reservatórios (todos)'!O$2:O$2147,'Reservatórios (todos)'!$F$2:$F$2147,"Oeste",'Reservatórios (todos)'!$A$2:$A$2147,Oeste!$A5)</f>
        <v>0</v>
      </c>
      <c r="S5" s="95">
        <f>R5*2</f>
        <v>0</v>
      </c>
      <c r="T5" s="95">
        <f>SUMIFS('Reservatórios (todos)'!P$2:P$2147,'Reservatórios (todos)'!$F$2:$F$2147,"Oeste",'Reservatórios (todos)'!$A$2:$A$2147,Oeste!$A5)</f>
        <v>0</v>
      </c>
      <c r="U5" s="95">
        <f>T5*2</f>
        <v>0</v>
      </c>
      <c r="V5" s="95">
        <f>SUMIFS('Reservatórios (todos)'!Q$2:Q$2147,'Reservatórios (todos)'!$F$2:$F$2147,"Oeste",'Reservatórios (todos)'!$A$2:$A$2147,Oeste!$A5)</f>
        <v>6</v>
      </c>
      <c r="W5" s="95">
        <f>V5*2</f>
        <v>12</v>
      </c>
      <c r="X5" s="95">
        <f>SUMIFS('Reservatórios (todos)'!R$2:R$2147,'Reservatórios (todos)'!$F$2:$F$2147,"Oeste",'Reservatórios (todos)'!$A$2:$A$2147,Oeste!$A5)</f>
        <v>0</v>
      </c>
      <c r="Y5" s="95">
        <f>X5*2</f>
        <v>0</v>
      </c>
      <c r="Z5" s="95">
        <f>SUMIFS('Reservatórios (todos)'!S$2:S$2147,'Reservatórios (todos)'!$F$2:$F$2147,"Oeste",'Reservatórios (todos)'!$A$2:$A$2147,Oeste!$A5)</f>
        <v>0</v>
      </c>
      <c r="AA5" s="95">
        <f>Z5*2</f>
        <v>0</v>
      </c>
      <c r="AB5" s="95">
        <f>SUMIFS('Reservatórios (todos)'!T$2:T$2147,'Reservatórios (todos)'!$F$2:$F$2147,"Oeste",'Reservatórios (todos)'!$A$2:$A$2147,Oeste!$A5)</f>
        <v>1</v>
      </c>
      <c r="AC5" s="95">
        <f>AB5*2</f>
        <v>2</v>
      </c>
      <c r="AD5" s="95">
        <f>SUMIFS('Reservatórios (todos)'!U$2:U$2147,'Reservatórios (todos)'!$F$2:$F$2147,"Oeste",'Reservatórios (todos)'!$A$2:$A$2147,Oeste!$A5)</f>
        <v>0</v>
      </c>
      <c r="AE5" s="95">
        <f>AD5*2</f>
        <v>0</v>
      </c>
      <c r="AF5" s="95">
        <f>SUMIFS('Reservatórios (todos)'!W$2:W$2147,'Reservatórios (todos)'!$F$2:$F$2147,"Oeste",'Reservatórios (todos)'!$A$2:$A$2147,Oeste!$A5)</f>
        <v>2</v>
      </c>
      <c r="AG5" s="95">
        <f>AF5*2</f>
        <v>4</v>
      </c>
      <c r="AH5" s="95">
        <f>SUMIFS('Reservatórios (todos)'!X$2:X$2147,'Reservatórios (todos)'!$F$2:$F$2147,"Oeste",'Reservatórios (todos)'!$A$2:$A$2147,Oeste!$A5)</f>
        <v>0</v>
      </c>
      <c r="AI5" s="95">
        <f>AH5*2</f>
        <v>0</v>
      </c>
    </row>
    <row r="6" spans="1:35" x14ac:dyDescent="0.2">
      <c r="A6" s="96" t="s">
        <v>121</v>
      </c>
      <c r="B6" s="95">
        <f>SUMIFS('Reservatórios (todos)'!G$2:G$2147,'Reservatórios (todos)'!$F$2:$F$2147,"Oeste",'Reservatórios (todos)'!$A$2:$A$2147,Oeste!$A6)</f>
        <v>0</v>
      </c>
      <c r="C6" s="95">
        <f t="shared" ref="C6:E21" si="0">B6*2</f>
        <v>0</v>
      </c>
      <c r="D6" s="95">
        <f>SUMIFS('Reservatórios (todos)'!H$2:H$2147,'Reservatórios (todos)'!$F$2:$F$2147,"Oeste",'Reservatórios (todos)'!$A$2:$A$2147,Oeste!$A6)</f>
        <v>0</v>
      </c>
      <c r="E6" s="95">
        <f t="shared" si="0"/>
        <v>0</v>
      </c>
      <c r="F6" s="95">
        <f>SUMIFS('Reservatórios (todos)'!I$2:I$2147,'Reservatórios (todos)'!$F$2:$F$2147,"Oeste",'Reservatórios (todos)'!$A$2:$A$2147,Oeste!$A6)</f>
        <v>4</v>
      </c>
      <c r="G6" s="95">
        <f t="shared" ref="G6:G22" si="1">F6*2</f>
        <v>8</v>
      </c>
      <c r="H6" s="95">
        <f>SUMIFS('Reservatórios (todos)'!J$2:J$2147,'Reservatórios (todos)'!$F$2:$F$2147,"Oeste",'Reservatórios (todos)'!$A$2:$A$2147,Oeste!$A6)</f>
        <v>0</v>
      </c>
      <c r="I6" s="95">
        <f t="shared" ref="I6:K21" si="2">H6*2</f>
        <v>0</v>
      </c>
      <c r="J6" s="95">
        <f>SUMIFS('Reservatórios (todos)'!K$2:K$2147,'Reservatórios (todos)'!$F$2:$F$2147,"Oeste",'Reservatórios (todos)'!$A$2:$A$2147,Oeste!$A6)</f>
        <v>0</v>
      </c>
      <c r="K6" s="95">
        <f t="shared" si="2"/>
        <v>0</v>
      </c>
      <c r="L6" s="95">
        <f>SUMIFS('Reservatórios (todos)'!L$2:L$2147,'Reservatórios (todos)'!$F$2:$F$2147,"Oeste",'Reservatórios (todos)'!$A$2:$A$2147,Oeste!$A6)</f>
        <v>0</v>
      </c>
      <c r="M6" s="95">
        <f t="shared" ref="M6:M22" si="3">L6*2</f>
        <v>0</v>
      </c>
      <c r="N6" s="95">
        <f>SUMIFS('Reservatórios (todos)'!M$2:M$2147,'Reservatórios (todos)'!$F$2:$F$2147,"Oeste",'Reservatórios (todos)'!$A$2:$A$2147,Oeste!$A6)</f>
        <v>0</v>
      </c>
      <c r="O6" s="95">
        <f t="shared" ref="O6:O22" si="4">N6*2</f>
        <v>0</v>
      </c>
      <c r="P6" s="95">
        <f>SUMIFS('Reservatórios (todos)'!N$2:N$2147,'Reservatórios (todos)'!$F$2:$F$2147,"Oeste",'Reservatórios (todos)'!$A$2:$A$2147,Oeste!$A6)</f>
        <v>0</v>
      </c>
      <c r="Q6" s="95">
        <f t="shared" ref="Q6:Q22" si="5">P6*2</f>
        <v>0</v>
      </c>
      <c r="R6" s="95">
        <f>SUMIFS('Reservatórios (todos)'!O$2:O$2147,'Reservatórios (todos)'!$F$2:$F$2147,"Oeste",'Reservatórios (todos)'!$A$2:$A$2147,Oeste!$A6)</f>
        <v>0</v>
      </c>
      <c r="S6" s="95">
        <f t="shared" ref="S6:S22" si="6">R6*2</f>
        <v>0</v>
      </c>
      <c r="T6" s="95">
        <f>SUMIFS('Reservatórios (todos)'!P$2:P$2147,'Reservatórios (todos)'!$F$2:$F$2147,"Oeste",'Reservatórios (todos)'!$A$2:$A$2147,Oeste!$A6)</f>
        <v>0</v>
      </c>
      <c r="U6" s="95">
        <f t="shared" ref="U6:U22" si="7">T6*2</f>
        <v>0</v>
      </c>
      <c r="V6" s="95">
        <f>SUMIFS('Reservatórios (todos)'!Q$2:Q$2147,'Reservatórios (todos)'!$F$2:$F$2147,"Oeste",'Reservatórios (todos)'!$A$2:$A$2147,Oeste!$A6)</f>
        <v>0</v>
      </c>
      <c r="W6" s="95">
        <f t="shared" ref="W6:W22" si="8">V6*2</f>
        <v>0</v>
      </c>
      <c r="X6" s="95">
        <f>SUMIFS('Reservatórios (todos)'!R$2:R$2147,'Reservatórios (todos)'!$F$2:$F$2147,"Oeste",'Reservatórios (todos)'!$A$2:$A$2147,Oeste!$A6)</f>
        <v>0</v>
      </c>
      <c r="Y6" s="95">
        <f t="shared" ref="Y6:Y22" si="9">X6*2</f>
        <v>0</v>
      </c>
      <c r="Z6" s="95">
        <f>SUMIFS('Reservatórios (todos)'!S$2:S$2147,'Reservatórios (todos)'!$F$2:$F$2147,"Oeste",'Reservatórios (todos)'!$A$2:$A$2147,Oeste!$A6)</f>
        <v>0</v>
      </c>
      <c r="AA6" s="95">
        <f t="shared" ref="AA6:AA22" si="10">Z6*2</f>
        <v>0</v>
      </c>
      <c r="AB6" s="95">
        <f>SUMIFS('Reservatórios (todos)'!T$2:T$2147,'Reservatórios (todos)'!$F$2:$F$2147,"Oeste",'Reservatórios (todos)'!$A$2:$A$2147,Oeste!$A6)</f>
        <v>0</v>
      </c>
      <c r="AC6" s="95">
        <f t="shared" ref="AC6:AC22" si="11">AB6*2</f>
        <v>0</v>
      </c>
      <c r="AD6" s="95">
        <f>SUMIFS('Reservatórios (todos)'!U$2:U$2147,'Reservatórios (todos)'!$F$2:$F$2147,"Oeste",'Reservatórios (todos)'!$A$2:$A$2147,Oeste!$A6)</f>
        <v>0</v>
      </c>
      <c r="AE6" s="95">
        <f t="shared" ref="AE6:AE22" si="12">AD6*2</f>
        <v>0</v>
      </c>
      <c r="AF6" s="95">
        <f>SUMIFS('Reservatórios (todos)'!W$2:W$2147,'Reservatórios (todos)'!$F$2:$F$2147,"Oeste",'Reservatórios (todos)'!$A$2:$A$2147,Oeste!$A6)</f>
        <v>0</v>
      </c>
      <c r="AG6" s="95">
        <f t="shared" ref="AG6:AG22" si="13">AF6*2</f>
        <v>0</v>
      </c>
      <c r="AH6" s="95">
        <f>SUMIFS('Reservatórios (todos)'!X$2:X$2147,'Reservatórios (todos)'!$F$2:$F$2147,"Oeste",'Reservatórios (todos)'!$A$2:$A$2147,Oeste!$A6)</f>
        <v>0</v>
      </c>
      <c r="AI6" s="95">
        <f t="shared" ref="AI6:AI22" si="14">AH6*2</f>
        <v>0</v>
      </c>
    </row>
    <row r="7" spans="1:35" x14ac:dyDescent="0.2">
      <c r="A7" s="96" t="s">
        <v>156</v>
      </c>
      <c r="B7" s="95">
        <f>SUMIFS('Reservatórios (todos)'!G$2:G$2147,'Reservatórios (todos)'!$F$2:$F$2147,"Oeste",'Reservatórios (todos)'!$A$2:$A$2147,Oeste!$A7)</f>
        <v>0</v>
      </c>
      <c r="C7" s="95">
        <f t="shared" si="0"/>
        <v>0</v>
      </c>
      <c r="D7" s="95">
        <f>SUMIFS('Reservatórios (todos)'!H$2:H$2147,'Reservatórios (todos)'!$F$2:$F$2147,"Oeste",'Reservatórios (todos)'!$A$2:$A$2147,Oeste!$A7)</f>
        <v>0</v>
      </c>
      <c r="E7" s="95">
        <f t="shared" si="0"/>
        <v>0</v>
      </c>
      <c r="F7" s="95">
        <f>SUMIFS('Reservatórios (todos)'!I$2:I$2147,'Reservatórios (todos)'!$F$2:$F$2147,"Oeste",'Reservatórios (todos)'!$A$2:$A$2147,Oeste!$A7)</f>
        <v>20</v>
      </c>
      <c r="G7" s="95">
        <f t="shared" si="1"/>
        <v>40</v>
      </c>
      <c r="H7" s="95">
        <f>SUMIFS('Reservatórios (todos)'!J$2:J$2147,'Reservatórios (todos)'!$F$2:$F$2147,"Oeste",'Reservatórios (todos)'!$A$2:$A$2147,Oeste!$A7)</f>
        <v>0</v>
      </c>
      <c r="I7" s="95">
        <f t="shared" si="2"/>
        <v>0</v>
      </c>
      <c r="J7" s="95">
        <f>SUMIFS('Reservatórios (todos)'!K$2:K$2147,'Reservatórios (todos)'!$F$2:$F$2147,"Oeste",'Reservatórios (todos)'!$A$2:$A$2147,Oeste!$A7)</f>
        <v>0</v>
      </c>
      <c r="K7" s="95">
        <f t="shared" si="2"/>
        <v>0</v>
      </c>
      <c r="L7" s="95">
        <f>SUMIFS('Reservatórios (todos)'!L$2:L$2147,'Reservatórios (todos)'!$F$2:$F$2147,"Oeste",'Reservatórios (todos)'!$A$2:$A$2147,Oeste!$A7)</f>
        <v>0</v>
      </c>
      <c r="M7" s="95">
        <f t="shared" si="3"/>
        <v>0</v>
      </c>
      <c r="N7" s="95">
        <f>SUMIFS('Reservatórios (todos)'!M$2:M$2147,'Reservatórios (todos)'!$F$2:$F$2147,"Oeste",'Reservatórios (todos)'!$A$2:$A$2147,Oeste!$A7)</f>
        <v>2</v>
      </c>
      <c r="O7" s="95">
        <f t="shared" si="4"/>
        <v>4</v>
      </c>
      <c r="P7" s="95">
        <f>SUMIFS('Reservatórios (todos)'!N$2:N$2147,'Reservatórios (todos)'!$F$2:$F$2147,"Oeste",'Reservatórios (todos)'!$A$2:$A$2147,Oeste!$A7)</f>
        <v>0</v>
      </c>
      <c r="Q7" s="95">
        <f t="shared" si="5"/>
        <v>0</v>
      </c>
      <c r="R7" s="95">
        <f>SUMIFS('Reservatórios (todos)'!O$2:O$2147,'Reservatórios (todos)'!$F$2:$F$2147,"Oeste",'Reservatórios (todos)'!$A$2:$A$2147,Oeste!$A7)</f>
        <v>0</v>
      </c>
      <c r="S7" s="95">
        <f t="shared" si="6"/>
        <v>0</v>
      </c>
      <c r="T7" s="95">
        <f>SUMIFS('Reservatórios (todos)'!P$2:P$2147,'Reservatórios (todos)'!$F$2:$F$2147,"Oeste",'Reservatórios (todos)'!$A$2:$A$2147,Oeste!$A7)</f>
        <v>2</v>
      </c>
      <c r="U7" s="95">
        <f t="shared" si="7"/>
        <v>4</v>
      </c>
      <c r="V7" s="95">
        <f>SUMIFS('Reservatórios (todos)'!Q$2:Q$2147,'Reservatórios (todos)'!$F$2:$F$2147,"Oeste",'Reservatórios (todos)'!$A$2:$A$2147,Oeste!$A7)</f>
        <v>0</v>
      </c>
      <c r="W7" s="95">
        <f t="shared" si="8"/>
        <v>0</v>
      </c>
      <c r="X7" s="95">
        <f>SUMIFS('Reservatórios (todos)'!R$2:R$2147,'Reservatórios (todos)'!$F$2:$F$2147,"Oeste",'Reservatórios (todos)'!$A$2:$A$2147,Oeste!$A7)</f>
        <v>0</v>
      </c>
      <c r="Y7" s="95">
        <f t="shared" si="9"/>
        <v>0</v>
      </c>
      <c r="Z7" s="95">
        <f>SUMIFS('Reservatórios (todos)'!S$2:S$2147,'Reservatórios (todos)'!$F$2:$F$2147,"Oeste",'Reservatórios (todos)'!$A$2:$A$2147,Oeste!$A7)</f>
        <v>0</v>
      </c>
      <c r="AA7" s="95">
        <f t="shared" si="10"/>
        <v>0</v>
      </c>
      <c r="AB7" s="95">
        <f>SUMIFS('Reservatórios (todos)'!T$2:T$2147,'Reservatórios (todos)'!$F$2:$F$2147,"Oeste",'Reservatórios (todos)'!$A$2:$A$2147,Oeste!$A7)</f>
        <v>0</v>
      </c>
      <c r="AC7" s="95">
        <f t="shared" si="11"/>
        <v>0</v>
      </c>
      <c r="AD7" s="95">
        <f>SUMIFS('Reservatórios (todos)'!U$2:U$2147,'Reservatórios (todos)'!$F$2:$F$2147,"Oeste",'Reservatórios (todos)'!$A$2:$A$2147,Oeste!$A7)</f>
        <v>0</v>
      </c>
      <c r="AE7" s="95">
        <f t="shared" si="12"/>
        <v>0</v>
      </c>
      <c r="AF7" s="95">
        <f>SUMIFS('Reservatórios (todos)'!W$2:W$2147,'Reservatórios (todos)'!$F$2:$F$2147,"Oeste",'Reservatórios (todos)'!$A$2:$A$2147,Oeste!$A7)</f>
        <v>0</v>
      </c>
      <c r="AG7" s="95">
        <f t="shared" si="13"/>
        <v>0</v>
      </c>
      <c r="AH7" s="95">
        <f>SUMIFS('Reservatórios (todos)'!X$2:X$2147,'Reservatórios (todos)'!$F$2:$F$2147,"Oeste",'Reservatórios (todos)'!$A$2:$A$2147,Oeste!$A7)</f>
        <v>0</v>
      </c>
      <c r="AI7" s="95">
        <f t="shared" si="14"/>
        <v>0</v>
      </c>
    </row>
    <row r="8" spans="1:35" x14ac:dyDescent="0.2">
      <c r="A8" s="96" t="s">
        <v>228</v>
      </c>
      <c r="B8" s="95">
        <f>SUMIFS('Reservatórios (todos)'!G$2:G$2147,'Reservatórios (todos)'!$F$2:$F$2147,"Oeste",'Reservatórios (todos)'!$A$2:$A$2147,Oeste!$A8)</f>
        <v>0</v>
      </c>
      <c r="C8" s="95">
        <f t="shared" si="0"/>
        <v>0</v>
      </c>
      <c r="D8" s="95">
        <f>SUMIFS('Reservatórios (todos)'!H$2:H$2147,'Reservatórios (todos)'!$F$2:$F$2147,"Oeste",'Reservatórios (todos)'!$A$2:$A$2147,Oeste!$A8)</f>
        <v>0</v>
      </c>
      <c r="E8" s="95">
        <f t="shared" si="0"/>
        <v>0</v>
      </c>
      <c r="F8" s="95">
        <f>SUMIFS('Reservatórios (todos)'!I$2:I$2147,'Reservatórios (todos)'!$F$2:$F$2147,"Oeste",'Reservatórios (todos)'!$A$2:$A$2147,Oeste!$A8)</f>
        <v>2</v>
      </c>
      <c r="G8" s="95">
        <f t="shared" si="1"/>
        <v>4</v>
      </c>
      <c r="H8" s="95">
        <f>SUMIFS('Reservatórios (todos)'!J$2:J$2147,'Reservatórios (todos)'!$F$2:$F$2147,"Oeste",'Reservatórios (todos)'!$A$2:$A$2147,Oeste!$A8)</f>
        <v>8</v>
      </c>
      <c r="I8" s="95">
        <f t="shared" si="2"/>
        <v>16</v>
      </c>
      <c r="J8" s="95">
        <f>SUMIFS('Reservatórios (todos)'!K$2:K$2147,'Reservatórios (todos)'!$F$2:$F$2147,"Oeste",'Reservatórios (todos)'!$A$2:$A$2147,Oeste!$A8)</f>
        <v>0</v>
      </c>
      <c r="K8" s="95">
        <f t="shared" si="2"/>
        <v>0</v>
      </c>
      <c r="L8" s="95">
        <f>SUMIFS('Reservatórios (todos)'!L$2:L$2147,'Reservatórios (todos)'!$F$2:$F$2147,"Oeste",'Reservatórios (todos)'!$A$2:$A$2147,Oeste!$A8)</f>
        <v>0</v>
      </c>
      <c r="M8" s="95">
        <f t="shared" si="3"/>
        <v>0</v>
      </c>
      <c r="N8" s="95">
        <f>SUMIFS('Reservatórios (todos)'!M$2:M$2147,'Reservatórios (todos)'!$F$2:$F$2147,"Oeste",'Reservatórios (todos)'!$A$2:$A$2147,Oeste!$A8)</f>
        <v>0</v>
      </c>
      <c r="O8" s="95">
        <f t="shared" si="4"/>
        <v>0</v>
      </c>
      <c r="P8" s="95">
        <f>SUMIFS('Reservatórios (todos)'!N$2:N$2147,'Reservatórios (todos)'!$F$2:$F$2147,"Oeste",'Reservatórios (todos)'!$A$2:$A$2147,Oeste!$A8)</f>
        <v>0</v>
      </c>
      <c r="Q8" s="95">
        <f t="shared" si="5"/>
        <v>0</v>
      </c>
      <c r="R8" s="95">
        <f>SUMIFS('Reservatórios (todos)'!O$2:O$2147,'Reservatórios (todos)'!$F$2:$F$2147,"Oeste",'Reservatórios (todos)'!$A$2:$A$2147,Oeste!$A8)</f>
        <v>0</v>
      </c>
      <c r="S8" s="95">
        <f t="shared" si="6"/>
        <v>0</v>
      </c>
      <c r="T8" s="95">
        <f>SUMIFS('Reservatórios (todos)'!P$2:P$2147,'Reservatórios (todos)'!$F$2:$F$2147,"Oeste",'Reservatórios (todos)'!$A$2:$A$2147,Oeste!$A8)</f>
        <v>4</v>
      </c>
      <c r="U8" s="95">
        <f t="shared" si="7"/>
        <v>8</v>
      </c>
      <c r="V8" s="95">
        <f>SUMIFS('Reservatórios (todos)'!Q$2:Q$2147,'Reservatórios (todos)'!$F$2:$F$2147,"Oeste",'Reservatórios (todos)'!$A$2:$A$2147,Oeste!$A8)</f>
        <v>1</v>
      </c>
      <c r="W8" s="95">
        <f t="shared" si="8"/>
        <v>2</v>
      </c>
      <c r="X8" s="95">
        <f>SUMIFS('Reservatórios (todos)'!R$2:R$2147,'Reservatórios (todos)'!$F$2:$F$2147,"Oeste",'Reservatórios (todos)'!$A$2:$A$2147,Oeste!$A8)</f>
        <v>0</v>
      </c>
      <c r="Y8" s="95">
        <f t="shared" si="9"/>
        <v>0</v>
      </c>
      <c r="Z8" s="95">
        <f>SUMIFS('Reservatórios (todos)'!S$2:S$2147,'Reservatórios (todos)'!$F$2:$F$2147,"Oeste",'Reservatórios (todos)'!$A$2:$A$2147,Oeste!$A8)</f>
        <v>0</v>
      </c>
      <c r="AA8" s="95">
        <f t="shared" si="10"/>
        <v>0</v>
      </c>
      <c r="AB8" s="95">
        <f>SUMIFS('Reservatórios (todos)'!T$2:T$2147,'Reservatórios (todos)'!$F$2:$F$2147,"Oeste",'Reservatórios (todos)'!$A$2:$A$2147,Oeste!$A8)</f>
        <v>0</v>
      </c>
      <c r="AC8" s="95">
        <f t="shared" si="11"/>
        <v>0</v>
      </c>
      <c r="AD8" s="95">
        <f>SUMIFS('Reservatórios (todos)'!U$2:U$2147,'Reservatórios (todos)'!$F$2:$F$2147,"Oeste",'Reservatórios (todos)'!$A$2:$A$2147,Oeste!$A8)</f>
        <v>0</v>
      </c>
      <c r="AE8" s="95">
        <f t="shared" si="12"/>
        <v>0</v>
      </c>
      <c r="AF8" s="95">
        <f>SUMIFS('Reservatórios (todos)'!W$2:W$2147,'Reservatórios (todos)'!$F$2:$F$2147,"Oeste",'Reservatórios (todos)'!$A$2:$A$2147,Oeste!$A8)</f>
        <v>0</v>
      </c>
      <c r="AG8" s="95">
        <f t="shared" si="13"/>
        <v>0</v>
      </c>
      <c r="AH8" s="95">
        <f>SUMIFS('Reservatórios (todos)'!X$2:X$2147,'Reservatórios (todos)'!$F$2:$F$2147,"Oeste",'Reservatórios (todos)'!$A$2:$A$2147,Oeste!$A8)</f>
        <v>0</v>
      </c>
      <c r="AI8" s="95">
        <f t="shared" si="14"/>
        <v>0</v>
      </c>
    </row>
    <row r="9" spans="1:35" x14ac:dyDescent="0.2">
      <c r="A9" s="96" t="s">
        <v>296</v>
      </c>
      <c r="B9" s="95">
        <f>SUMIFS('Reservatórios (todos)'!G$2:G$2147,'Reservatórios (todos)'!$F$2:$F$2147,"Oeste",'Reservatórios (todos)'!$A$2:$A$2147,Oeste!$A9)</f>
        <v>0</v>
      </c>
      <c r="C9" s="95">
        <f t="shared" si="0"/>
        <v>0</v>
      </c>
      <c r="D9" s="95">
        <f>SUMIFS('Reservatórios (todos)'!H$2:H$2147,'Reservatórios (todos)'!$F$2:$F$2147,"Oeste",'Reservatórios (todos)'!$A$2:$A$2147,Oeste!$A9)</f>
        <v>0</v>
      </c>
      <c r="E9" s="95">
        <f t="shared" si="0"/>
        <v>0</v>
      </c>
      <c r="F9" s="95">
        <f>SUMIFS('Reservatórios (todos)'!I$2:I$2147,'Reservatórios (todos)'!$F$2:$F$2147,"Oeste",'Reservatórios (todos)'!$A$2:$A$2147,Oeste!$A9)</f>
        <v>2</v>
      </c>
      <c r="G9" s="95">
        <f t="shared" si="1"/>
        <v>4</v>
      </c>
      <c r="H9" s="95">
        <f>SUMIFS('Reservatórios (todos)'!J$2:J$2147,'Reservatórios (todos)'!$F$2:$F$2147,"Oeste",'Reservatórios (todos)'!$A$2:$A$2147,Oeste!$A9)</f>
        <v>0</v>
      </c>
      <c r="I9" s="95">
        <f t="shared" si="2"/>
        <v>0</v>
      </c>
      <c r="J9" s="95">
        <f>SUMIFS('Reservatórios (todos)'!K$2:K$2147,'Reservatórios (todos)'!$F$2:$F$2147,"Oeste",'Reservatórios (todos)'!$A$2:$A$2147,Oeste!$A9)</f>
        <v>0</v>
      </c>
      <c r="K9" s="95">
        <f t="shared" si="2"/>
        <v>0</v>
      </c>
      <c r="L9" s="95">
        <f>SUMIFS('Reservatórios (todos)'!L$2:L$2147,'Reservatórios (todos)'!$F$2:$F$2147,"Oeste",'Reservatórios (todos)'!$A$2:$A$2147,Oeste!$A9)</f>
        <v>0</v>
      </c>
      <c r="M9" s="95">
        <f t="shared" si="3"/>
        <v>0</v>
      </c>
      <c r="N9" s="95">
        <f>SUMIFS('Reservatórios (todos)'!M$2:M$2147,'Reservatórios (todos)'!$F$2:$F$2147,"Oeste",'Reservatórios (todos)'!$A$2:$A$2147,Oeste!$A9)</f>
        <v>0</v>
      </c>
      <c r="O9" s="95">
        <f t="shared" si="4"/>
        <v>0</v>
      </c>
      <c r="P9" s="95">
        <f>SUMIFS('Reservatórios (todos)'!N$2:N$2147,'Reservatórios (todos)'!$F$2:$F$2147,"Oeste",'Reservatórios (todos)'!$A$2:$A$2147,Oeste!$A9)</f>
        <v>0</v>
      </c>
      <c r="Q9" s="95">
        <f t="shared" si="5"/>
        <v>0</v>
      </c>
      <c r="R9" s="95">
        <f>SUMIFS('Reservatórios (todos)'!O$2:O$2147,'Reservatórios (todos)'!$F$2:$F$2147,"Oeste",'Reservatórios (todos)'!$A$2:$A$2147,Oeste!$A9)</f>
        <v>0</v>
      </c>
      <c r="S9" s="95">
        <f t="shared" si="6"/>
        <v>0</v>
      </c>
      <c r="T9" s="95">
        <f>SUMIFS('Reservatórios (todos)'!P$2:P$2147,'Reservatórios (todos)'!$F$2:$F$2147,"Oeste",'Reservatórios (todos)'!$A$2:$A$2147,Oeste!$A9)</f>
        <v>0</v>
      </c>
      <c r="U9" s="95">
        <f t="shared" si="7"/>
        <v>0</v>
      </c>
      <c r="V9" s="95">
        <f>SUMIFS('Reservatórios (todos)'!Q$2:Q$2147,'Reservatórios (todos)'!$F$2:$F$2147,"Oeste",'Reservatórios (todos)'!$A$2:$A$2147,Oeste!$A9)</f>
        <v>0</v>
      </c>
      <c r="W9" s="95">
        <f t="shared" si="8"/>
        <v>0</v>
      </c>
      <c r="X9" s="95">
        <f>SUMIFS('Reservatórios (todos)'!R$2:R$2147,'Reservatórios (todos)'!$F$2:$F$2147,"Oeste",'Reservatórios (todos)'!$A$2:$A$2147,Oeste!$A9)</f>
        <v>0</v>
      </c>
      <c r="Y9" s="95">
        <f t="shared" si="9"/>
        <v>0</v>
      </c>
      <c r="Z9" s="95">
        <f>SUMIFS('Reservatórios (todos)'!S$2:S$2147,'Reservatórios (todos)'!$F$2:$F$2147,"Oeste",'Reservatórios (todos)'!$A$2:$A$2147,Oeste!$A9)</f>
        <v>1</v>
      </c>
      <c r="AA9" s="95">
        <f t="shared" si="10"/>
        <v>2</v>
      </c>
      <c r="AB9" s="95">
        <f>SUMIFS('Reservatórios (todos)'!T$2:T$2147,'Reservatórios (todos)'!$F$2:$F$2147,"Oeste",'Reservatórios (todos)'!$A$2:$A$2147,Oeste!$A9)</f>
        <v>0</v>
      </c>
      <c r="AC9" s="95">
        <f t="shared" si="11"/>
        <v>0</v>
      </c>
      <c r="AD9" s="95">
        <f>SUMIFS('Reservatórios (todos)'!U$2:U$2147,'Reservatórios (todos)'!$F$2:$F$2147,"Oeste",'Reservatórios (todos)'!$A$2:$A$2147,Oeste!$A9)</f>
        <v>0</v>
      </c>
      <c r="AE9" s="95">
        <f t="shared" si="12"/>
        <v>0</v>
      </c>
      <c r="AF9" s="95">
        <f>SUMIFS('Reservatórios (todos)'!W$2:W$2147,'Reservatórios (todos)'!$F$2:$F$2147,"Oeste",'Reservatórios (todos)'!$A$2:$A$2147,Oeste!$A9)</f>
        <v>0</v>
      </c>
      <c r="AG9" s="95">
        <f t="shared" si="13"/>
        <v>0</v>
      </c>
      <c r="AH9" s="95">
        <f>SUMIFS('Reservatórios (todos)'!X$2:X$2147,'Reservatórios (todos)'!$F$2:$F$2147,"Oeste",'Reservatórios (todos)'!$A$2:$A$2147,Oeste!$A9)</f>
        <v>0</v>
      </c>
      <c r="AI9" s="95">
        <f t="shared" si="14"/>
        <v>0</v>
      </c>
    </row>
    <row r="10" spans="1:35" x14ac:dyDescent="0.2">
      <c r="A10" s="96" t="s">
        <v>311</v>
      </c>
      <c r="B10" s="95">
        <f>SUMIFS('Reservatórios (todos)'!G$2:G$2147,'Reservatórios (todos)'!$F$2:$F$2147,"Oeste",'Reservatórios (todos)'!$A$2:$A$2147,Oeste!$A10)</f>
        <v>0</v>
      </c>
      <c r="C10" s="95">
        <f t="shared" si="0"/>
        <v>0</v>
      </c>
      <c r="D10" s="95">
        <f>SUMIFS('Reservatórios (todos)'!H$2:H$2147,'Reservatórios (todos)'!$F$2:$F$2147,"Oeste",'Reservatórios (todos)'!$A$2:$A$2147,Oeste!$A10)</f>
        <v>0</v>
      </c>
      <c r="E10" s="95">
        <f t="shared" si="0"/>
        <v>0</v>
      </c>
      <c r="F10" s="95">
        <f>SUMIFS('Reservatórios (todos)'!I$2:I$2147,'Reservatórios (todos)'!$F$2:$F$2147,"Oeste",'Reservatórios (todos)'!$A$2:$A$2147,Oeste!$A10)</f>
        <v>4</v>
      </c>
      <c r="G10" s="95">
        <f t="shared" si="1"/>
        <v>8</v>
      </c>
      <c r="H10" s="95">
        <f>SUMIFS('Reservatórios (todos)'!J$2:J$2147,'Reservatórios (todos)'!$F$2:$F$2147,"Oeste",'Reservatórios (todos)'!$A$2:$A$2147,Oeste!$A10)</f>
        <v>0</v>
      </c>
      <c r="I10" s="95">
        <f t="shared" si="2"/>
        <v>0</v>
      </c>
      <c r="J10" s="95">
        <f>SUMIFS('Reservatórios (todos)'!K$2:K$2147,'Reservatórios (todos)'!$F$2:$F$2147,"Oeste",'Reservatórios (todos)'!$A$2:$A$2147,Oeste!$A10)</f>
        <v>0</v>
      </c>
      <c r="K10" s="95">
        <f t="shared" si="2"/>
        <v>0</v>
      </c>
      <c r="L10" s="95">
        <f>SUMIFS('Reservatórios (todos)'!L$2:L$2147,'Reservatórios (todos)'!$F$2:$F$2147,"Oeste",'Reservatórios (todos)'!$A$2:$A$2147,Oeste!$A10)</f>
        <v>0</v>
      </c>
      <c r="M10" s="95">
        <f t="shared" si="3"/>
        <v>0</v>
      </c>
      <c r="N10" s="95">
        <f>SUMIFS('Reservatórios (todos)'!M$2:M$2147,'Reservatórios (todos)'!$F$2:$F$2147,"Oeste",'Reservatórios (todos)'!$A$2:$A$2147,Oeste!$A10)</f>
        <v>0</v>
      </c>
      <c r="O10" s="95">
        <f t="shared" si="4"/>
        <v>0</v>
      </c>
      <c r="P10" s="95">
        <f>SUMIFS('Reservatórios (todos)'!N$2:N$2147,'Reservatórios (todos)'!$F$2:$F$2147,"Oeste",'Reservatórios (todos)'!$A$2:$A$2147,Oeste!$A10)</f>
        <v>0</v>
      </c>
      <c r="Q10" s="95">
        <f t="shared" si="5"/>
        <v>0</v>
      </c>
      <c r="R10" s="95">
        <f>SUMIFS('Reservatórios (todos)'!O$2:O$2147,'Reservatórios (todos)'!$F$2:$F$2147,"Oeste",'Reservatórios (todos)'!$A$2:$A$2147,Oeste!$A10)</f>
        <v>0</v>
      </c>
      <c r="S10" s="95">
        <f t="shared" si="6"/>
        <v>0</v>
      </c>
      <c r="T10" s="95">
        <f>SUMIFS('Reservatórios (todos)'!P$2:P$2147,'Reservatórios (todos)'!$F$2:$F$2147,"Oeste",'Reservatórios (todos)'!$A$2:$A$2147,Oeste!$A10)</f>
        <v>0</v>
      </c>
      <c r="U10" s="95">
        <f t="shared" si="7"/>
        <v>0</v>
      </c>
      <c r="V10" s="95">
        <f>SUMIFS('Reservatórios (todos)'!Q$2:Q$2147,'Reservatórios (todos)'!$F$2:$F$2147,"Oeste",'Reservatórios (todos)'!$A$2:$A$2147,Oeste!$A10)</f>
        <v>0</v>
      </c>
      <c r="W10" s="95">
        <f t="shared" si="8"/>
        <v>0</v>
      </c>
      <c r="X10" s="95">
        <f>SUMIFS('Reservatórios (todos)'!R$2:R$2147,'Reservatórios (todos)'!$F$2:$F$2147,"Oeste",'Reservatórios (todos)'!$A$2:$A$2147,Oeste!$A10)</f>
        <v>0</v>
      </c>
      <c r="Y10" s="95">
        <f t="shared" si="9"/>
        <v>0</v>
      </c>
      <c r="Z10" s="95">
        <f>SUMIFS('Reservatórios (todos)'!S$2:S$2147,'Reservatórios (todos)'!$F$2:$F$2147,"Oeste",'Reservatórios (todos)'!$A$2:$A$2147,Oeste!$A10)</f>
        <v>0</v>
      </c>
      <c r="AA10" s="95">
        <f t="shared" si="10"/>
        <v>0</v>
      </c>
      <c r="AB10" s="95">
        <f>SUMIFS('Reservatórios (todos)'!T$2:T$2147,'Reservatórios (todos)'!$F$2:$F$2147,"Oeste",'Reservatórios (todos)'!$A$2:$A$2147,Oeste!$A10)</f>
        <v>0</v>
      </c>
      <c r="AC10" s="95">
        <f t="shared" si="11"/>
        <v>0</v>
      </c>
      <c r="AD10" s="95">
        <f>SUMIFS('Reservatórios (todos)'!U$2:U$2147,'Reservatórios (todos)'!$F$2:$F$2147,"Oeste",'Reservatórios (todos)'!$A$2:$A$2147,Oeste!$A10)</f>
        <v>0</v>
      </c>
      <c r="AE10" s="95">
        <f t="shared" si="12"/>
        <v>0</v>
      </c>
      <c r="AF10" s="95">
        <f>SUMIFS('Reservatórios (todos)'!W$2:W$2147,'Reservatórios (todos)'!$F$2:$F$2147,"Oeste",'Reservatórios (todos)'!$A$2:$A$2147,Oeste!$A10)</f>
        <v>0</v>
      </c>
      <c r="AG10" s="95">
        <f t="shared" si="13"/>
        <v>0</v>
      </c>
      <c r="AH10" s="95">
        <f>SUMIFS('Reservatórios (todos)'!X$2:X$2147,'Reservatórios (todos)'!$F$2:$F$2147,"Oeste",'Reservatórios (todos)'!$A$2:$A$2147,Oeste!$A10)</f>
        <v>0</v>
      </c>
      <c r="AI10" s="95">
        <f t="shared" si="14"/>
        <v>0</v>
      </c>
    </row>
    <row r="11" spans="1:35" x14ac:dyDescent="0.2">
      <c r="A11" s="96" t="s">
        <v>366</v>
      </c>
      <c r="B11" s="95">
        <f>SUMIFS('Reservatórios (todos)'!G$2:G$2147,'Reservatórios (todos)'!$F$2:$F$2147,"Oeste",'Reservatórios (todos)'!$A$2:$A$2147,Oeste!$A11)</f>
        <v>0</v>
      </c>
      <c r="C11" s="95">
        <f t="shared" si="0"/>
        <v>0</v>
      </c>
      <c r="D11" s="95">
        <f>SUMIFS('Reservatórios (todos)'!H$2:H$2147,'Reservatórios (todos)'!$F$2:$F$2147,"Oeste",'Reservatórios (todos)'!$A$2:$A$2147,Oeste!$A11)</f>
        <v>3</v>
      </c>
      <c r="E11" s="95">
        <f t="shared" si="0"/>
        <v>6</v>
      </c>
      <c r="F11" s="95">
        <f>SUMIFS('Reservatórios (todos)'!I$2:I$2147,'Reservatórios (todos)'!$F$2:$F$2147,"Oeste",'Reservatórios (todos)'!$A$2:$A$2147,Oeste!$A11)</f>
        <v>2</v>
      </c>
      <c r="G11" s="95">
        <f t="shared" si="1"/>
        <v>4</v>
      </c>
      <c r="H11" s="95">
        <f>SUMIFS('Reservatórios (todos)'!J$2:J$2147,'Reservatórios (todos)'!$F$2:$F$2147,"Oeste",'Reservatórios (todos)'!$A$2:$A$2147,Oeste!$A11)</f>
        <v>0</v>
      </c>
      <c r="I11" s="95">
        <f t="shared" si="2"/>
        <v>0</v>
      </c>
      <c r="J11" s="95">
        <f>SUMIFS('Reservatórios (todos)'!K$2:K$2147,'Reservatórios (todos)'!$F$2:$F$2147,"Oeste",'Reservatórios (todos)'!$A$2:$A$2147,Oeste!$A11)</f>
        <v>0</v>
      </c>
      <c r="K11" s="95">
        <f t="shared" si="2"/>
        <v>0</v>
      </c>
      <c r="L11" s="95">
        <f>SUMIFS('Reservatórios (todos)'!L$2:L$2147,'Reservatórios (todos)'!$F$2:$F$2147,"Oeste",'Reservatórios (todos)'!$A$2:$A$2147,Oeste!$A11)</f>
        <v>0</v>
      </c>
      <c r="M11" s="95">
        <f t="shared" si="3"/>
        <v>0</v>
      </c>
      <c r="N11" s="95">
        <f>SUMIFS('Reservatórios (todos)'!M$2:M$2147,'Reservatórios (todos)'!$F$2:$F$2147,"Oeste",'Reservatórios (todos)'!$A$2:$A$2147,Oeste!$A11)</f>
        <v>0</v>
      </c>
      <c r="O11" s="95">
        <f t="shared" si="4"/>
        <v>0</v>
      </c>
      <c r="P11" s="95">
        <f>SUMIFS('Reservatórios (todos)'!N$2:N$2147,'Reservatórios (todos)'!$F$2:$F$2147,"Oeste",'Reservatórios (todos)'!$A$2:$A$2147,Oeste!$A11)</f>
        <v>0</v>
      </c>
      <c r="Q11" s="95">
        <f t="shared" si="5"/>
        <v>0</v>
      </c>
      <c r="R11" s="95">
        <f>SUMIFS('Reservatórios (todos)'!O$2:O$2147,'Reservatórios (todos)'!$F$2:$F$2147,"Oeste",'Reservatórios (todos)'!$A$2:$A$2147,Oeste!$A11)</f>
        <v>0</v>
      </c>
      <c r="S11" s="95">
        <f t="shared" si="6"/>
        <v>0</v>
      </c>
      <c r="T11" s="95">
        <f>SUMIFS('Reservatórios (todos)'!P$2:P$2147,'Reservatórios (todos)'!$F$2:$F$2147,"Oeste",'Reservatórios (todos)'!$A$2:$A$2147,Oeste!$A11)</f>
        <v>0</v>
      </c>
      <c r="U11" s="95">
        <f t="shared" si="7"/>
        <v>0</v>
      </c>
      <c r="V11" s="95">
        <f>SUMIFS('Reservatórios (todos)'!Q$2:Q$2147,'Reservatórios (todos)'!$F$2:$F$2147,"Oeste",'Reservatórios (todos)'!$A$2:$A$2147,Oeste!$A11)</f>
        <v>0</v>
      </c>
      <c r="W11" s="95">
        <f t="shared" si="8"/>
        <v>0</v>
      </c>
      <c r="X11" s="95">
        <f>SUMIFS('Reservatórios (todos)'!R$2:R$2147,'Reservatórios (todos)'!$F$2:$F$2147,"Oeste",'Reservatórios (todos)'!$A$2:$A$2147,Oeste!$A11)</f>
        <v>0</v>
      </c>
      <c r="Y11" s="95">
        <f t="shared" si="9"/>
        <v>0</v>
      </c>
      <c r="Z11" s="95">
        <f>SUMIFS('Reservatórios (todos)'!S$2:S$2147,'Reservatórios (todos)'!$F$2:$F$2147,"Oeste",'Reservatórios (todos)'!$A$2:$A$2147,Oeste!$A11)</f>
        <v>0</v>
      </c>
      <c r="AA11" s="95">
        <f t="shared" si="10"/>
        <v>0</v>
      </c>
      <c r="AB11" s="95">
        <f>SUMIFS('Reservatórios (todos)'!T$2:T$2147,'Reservatórios (todos)'!$F$2:$F$2147,"Oeste",'Reservatórios (todos)'!$A$2:$A$2147,Oeste!$A11)</f>
        <v>0</v>
      </c>
      <c r="AC11" s="95">
        <f t="shared" si="11"/>
        <v>0</v>
      </c>
      <c r="AD11" s="95">
        <f>SUMIFS('Reservatórios (todos)'!U$2:U$2147,'Reservatórios (todos)'!$F$2:$F$2147,"Oeste",'Reservatórios (todos)'!$A$2:$A$2147,Oeste!$A11)</f>
        <v>0</v>
      </c>
      <c r="AE11" s="95">
        <f t="shared" si="12"/>
        <v>0</v>
      </c>
      <c r="AF11" s="95">
        <f>SUMIFS('Reservatórios (todos)'!W$2:W$2147,'Reservatórios (todos)'!$F$2:$F$2147,"Oeste",'Reservatórios (todos)'!$A$2:$A$2147,Oeste!$A11)</f>
        <v>0</v>
      </c>
      <c r="AG11" s="95">
        <f t="shared" si="13"/>
        <v>0</v>
      </c>
      <c r="AH11" s="95">
        <f>SUMIFS('Reservatórios (todos)'!X$2:X$2147,'Reservatórios (todos)'!$F$2:$F$2147,"Oeste",'Reservatórios (todos)'!$A$2:$A$2147,Oeste!$A11)</f>
        <v>0</v>
      </c>
      <c r="AI11" s="95">
        <f t="shared" si="14"/>
        <v>0</v>
      </c>
    </row>
    <row r="12" spans="1:35" x14ac:dyDescent="0.2">
      <c r="A12" s="96" t="s">
        <v>385</v>
      </c>
      <c r="B12" s="95">
        <f>SUMIFS('Reservatórios (todos)'!G$2:G$2147,'Reservatórios (todos)'!$F$2:$F$2147,"Oeste",'Reservatórios (todos)'!$A$2:$A$2147,Oeste!$A12)</f>
        <v>2</v>
      </c>
      <c r="C12" s="95">
        <f t="shared" si="0"/>
        <v>4</v>
      </c>
      <c r="D12" s="95">
        <f>SUMIFS('Reservatórios (todos)'!H$2:H$2147,'Reservatórios (todos)'!$F$2:$F$2147,"Oeste",'Reservatórios (todos)'!$A$2:$A$2147,Oeste!$A12)</f>
        <v>6</v>
      </c>
      <c r="E12" s="95">
        <f t="shared" si="0"/>
        <v>12</v>
      </c>
      <c r="F12" s="95">
        <f>SUMIFS('Reservatórios (todos)'!I$2:I$2147,'Reservatórios (todos)'!$F$2:$F$2147,"Oeste",'Reservatórios (todos)'!$A$2:$A$2147,Oeste!$A12)</f>
        <v>53</v>
      </c>
      <c r="G12" s="95">
        <f t="shared" si="1"/>
        <v>106</v>
      </c>
      <c r="H12" s="95">
        <f>SUMIFS('Reservatórios (todos)'!J$2:J$2147,'Reservatórios (todos)'!$F$2:$F$2147,"Oeste",'Reservatórios (todos)'!$A$2:$A$2147,Oeste!$A12)</f>
        <v>0</v>
      </c>
      <c r="I12" s="95">
        <f t="shared" si="2"/>
        <v>0</v>
      </c>
      <c r="J12" s="95">
        <f>SUMIFS('Reservatórios (todos)'!K$2:K$2147,'Reservatórios (todos)'!$F$2:$F$2147,"Oeste",'Reservatórios (todos)'!$A$2:$A$2147,Oeste!$A12)</f>
        <v>0</v>
      </c>
      <c r="K12" s="95">
        <f t="shared" si="2"/>
        <v>0</v>
      </c>
      <c r="L12" s="95">
        <f>SUMIFS('Reservatórios (todos)'!L$2:L$2147,'Reservatórios (todos)'!$F$2:$F$2147,"Oeste",'Reservatórios (todos)'!$A$2:$A$2147,Oeste!$A12)</f>
        <v>0</v>
      </c>
      <c r="M12" s="95">
        <f t="shared" si="3"/>
        <v>0</v>
      </c>
      <c r="N12" s="95">
        <f>SUMIFS('Reservatórios (todos)'!M$2:M$2147,'Reservatórios (todos)'!$F$2:$F$2147,"Oeste",'Reservatórios (todos)'!$A$2:$A$2147,Oeste!$A12)</f>
        <v>26</v>
      </c>
      <c r="O12" s="95">
        <f t="shared" si="4"/>
        <v>52</v>
      </c>
      <c r="P12" s="95">
        <f>SUMIFS('Reservatórios (todos)'!N$2:N$2147,'Reservatórios (todos)'!$F$2:$F$2147,"Oeste",'Reservatórios (todos)'!$A$2:$A$2147,Oeste!$A12)</f>
        <v>2</v>
      </c>
      <c r="Q12" s="95">
        <f t="shared" si="5"/>
        <v>4</v>
      </c>
      <c r="R12" s="95">
        <f>SUMIFS('Reservatórios (todos)'!O$2:O$2147,'Reservatórios (todos)'!$F$2:$F$2147,"Oeste",'Reservatórios (todos)'!$A$2:$A$2147,Oeste!$A12)</f>
        <v>0</v>
      </c>
      <c r="S12" s="95">
        <f t="shared" si="6"/>
        <v>0</v>
      </c>
      <c r="T12" s="95">
        <f>SUMIFS('Reservatórios (todos)'!P$2:P$2147,'Reservatórios (todos)'!$F$2:$F$2147,"Oeste",'Reservatórios (todos)'!$A$2:$A$2147,Oeste!$A12)</f>
        <v>15</v>
      </c>
      <c r="U12" s="95">
        <f t="shared" si="7"/>
        <v>30</v>
      </c>
      <c r="V12" s="95">
        <f>SUMIFS('Reservatórios (todos)'!Q$2:Q$2147,'Reservatórios (todos)'!$F$2:$F$2147,"Oeste",'Reservatórios (todos)'!$A$2:$A$2147,Oeste!$A12)</f>
        <v>70</v>
      </c>
      <c r="W12" s="95">
        <f t="shared" si="8"/>
        <v>140</v>
      </c>
      <c r="X12" s="95">
        <f>SUMIFS('Reservatórios (todos)'!R$2:R$2147,'Reservatórios (todos)'!$F$2:$F$2147,"Oeste",'Reservatórios (todos)'!$A$2:$A$2147,Oeste!$A12)</f>
        <v>5</v>
      </c>
      <c r="Y12" s="95">
        <f t="shared" si="9"/>
        <v>10</v>
      </c>
      <c r="Z12" s="95">
        <f>SUMIFS('Reservatórios (todos)'!S$2:S$2147,'Reservatórios (todos)'!$F$2:$F$2147,"Oeste",'Reservatórios (todos)'!$A$2:$A$2147,Oeste!$A12)</f>
        <v>19</v>
      </c>
      <c r="AA12" s="95">
        <f t="shared" si="10"/>
        <v>38</v>
      </c>
      <c r="AB12" s="95">
        <f>SUMIFS('Reservatórios (todos)'!T$2:T$2147,'Reservatórios (todos)'!$F$2:$F$2147,"Oeste",'Reservatórios (todos)'!$A$2:$A$2147,Oeste!$A12)</f>
        <v>1</v>
      </c>
      <c r="AC12" s="95">
        <f t="shared" si="11"/>
        <v>2</v>
      </c>
      <c r="AD12" s="95">
        <f>SUMIFS('Reservatórios (todos)'!U$2:U$2147,'Reservatórios (todos)'!$F$2:$F$2147,"Oeste",'Reservatórios (todos)'!$A$2:$A$2147,Oeste!$A12)</f>
        <v>0</v>
      </c>
      <c r="AE12" s="95">
        <f t="shared" si="12"/>
        <v>0</v>
      </c>
      <c r="AF12" s="95">
        <f>SUMIFS('Reservatórios (todos)'!W$2:W$2147,'Reservatórios (todos)'!$F$2:$F$2147,"Oeste",'Reservatórios (todos)'!$A$2:$A$2147,Oeste!$A12)</f>
        <v>0</v>
      </c>
      <c r="AG12" s="95">
        <f t="shared" si="13"/>
        <v>0</v>
      </c>
      <c r="AH12" s="95">
        <f>SUMIFS('Reservatórios (todos)'!X$2:X$2147,'Reservatórios (todos)'!$F$2:$F$2147,"Oeste",'Reservatórios (todos)'!$A$2:$A$2147,Oeste!$A12)</f>
        <v>0</v>
      </c>
      <c r="AI12" s="95">
        <f t="shared" si="14"/>
        <v>0</v>
      </c>
    </row>
    <row r="13" spans="1:35" x14ac:dyDescent="0.2">
      <c r="A13" s="96" t="s">
        <v>1386</v>
      </c>
      <c r="B13" s="95">
        <f>SUMIFS('Reservatórios (todos)'!G$2:G$2147,'Reservatórios (todos)'!$F$2:$F$2147,"Oeste",'Reservatórios (todos)'!$A$2:$A$2147,Oeste!$A13)</f>
        <v>0</v>
      </c>
      <c r="C13" s="95">
        <f t="shared" si="0"/>
        <v>0</v>
      </c>
      <c r="D13" s="95">
        <f>SUMIFS('Reservatórios (todos)'!H$2:H$2147,'Reservatórios (todos)'!$F$2:$F$2147,"Oeste",'Reservatórios (todos)'!$A$2:$A$2147,Oeste!$A13)</f>
        <v>0</v>
      </c>
      <c r="E13" s="95">
        <f t="shared" si="0"/>
        <v>0</v>
      </c>
      <c r="F13" s="95">
        <f>SUMIFS('Reservatórios (todos)'!I$2:I$2147,'Reservatórios (todos)'!$F$2:$F$2147,"Oeste",'Reservatórios (todos)'!$A$2:$A$2147,Oeste!$A13)</f>
        <v>0</v>
      </c>
      <c r="G13" s="95">
        <f t="shared" si="1"/>
        <v>0</v>
      </c>
      <c r="H13" s="95">
        <f>SUMIFS('Reservatórios (todos)'!J$2:J$2147,'Reservatórios (todos)'!$F$2:$F$2147,"Oeste",'Reservatórios (todos)'!$A$2:$A$2147,Oeste!$A13)</f>
        <v>0</v>
      </c>
      <c r="I13" s="95">
        <f t="shared" si="2"/>
        <v>0</v>
      </c>
      <c r="J13" s="95">
        <f>SUMIFS('Reservatórios (todos)'!K$2:K$2147,'Reservatórios (todos)'!$F$2:$F$2147,"Oeste",'Reservatórios (todos)'!$A$2:$A$2147,Oeste!$A13)</f>
        <v>0</v>
      </c>
      <c r="K13" s="95">
        <f t="shared" si="2"/>
        <v>0</v>
      </c>
      <c r="L13" s="95">
        <f>SUMIFS('Reservatórios (todos)'!L$2:L$2147,'Reservatórios (todos)'!$F$2:$F$2147,"Oeste",'Reservatórios (todos)'!$A$2:$A$2147,Oeste!$A13)</f>
        <v>0</v>
      </c>
      <c r="M13" s="95">
        <f t="shared" si="3"/>
        <v>0</v>
      </c>
      <c r="N13" s="95">
        <f>SUMIFS('Reservatórios (todos)'!M$2:M$2147,'Reservatórios (todos)'!$F$2:$F$2147,"Oeste",'Reservatórios (todos)'!$A$2:$A$2147,Oeste!$A13)</f>
        <v>0</v>
      </c>
      <c r="O13" s="95">
        <f t="shared" si="4"/>
        <v>0</v>
      </c>
      <c r="P13" s="95">
        <f>SUMIFS('Reservatórios (todos)'!N$2:N$2147,'Reservatórios (todos)'!$F$2:$F$2147,"Oeste",'Reservatórios (todos)'!$A$2:$A$2147,Oeste!$A13)</f>
        <v>0</v>
      </c>
      <c r="Q13" s="95">
        <f t="shared" si="5"/>
        <v>0</v>
      </c>
      <c r="R13" s="95">
        <f>SUMIFS('Reservatórios (todos)'!O$2:O$2147,'Reservatórios (todos)'!$F$2:$F$2147,"Oeste",'Reservatórios (todos)'!$A$2:$A$2147,Oeste!$A13)</f>
        <v>0</v>
      </c>
      <c r="S13" s="95">
        <f t="shared" si="6"/>
        <v>0</v>
      </c>
      <c r="T13" s="95">
        <f>SUMIFS('Reservatórios (todos)'!P$2:P$2147,'Reservatórios (todos)'!$F$2:$F$2147,"Oeste",'Reservatórios (todos)'!$A$2:$A$2147,Oeste!$A13)</f>
        <v>0</v>
      </c>
      <c r="U13" s="95">
        <f t="shared" si="7"/>
        <v>0</v>
      </c>
      <c r="V13" s="95">
        <f>SUMIFS('Reservatórios (todos)'!Q$2:Q$2147,'Reservatórios (todos)'!$F$2:$F$2147,"Oeste",'Reservatórios (todos)'!$A$2:$A$2147,Oeste!$A13)</f>
        <v>0</v>
      </c>
      <c r="W13" s="95">
        <f t="shared" si="8"/>
        <v>0</v>
      </c>
      <c r="X13" s="95">
        <f>SUMIFS('Reservatórios (todos)'!R$2:R$2147,'Reservatórios (todos)'!$F$2:$F$2147,"Oeste",'Reservatórios (todos)'!$A$2:$A$2147,Oeste!$A13)</f>
        <v>0</v>
      </c>
      <c r="Y13" s="95">
        <f t="shared" si="9"/>
        <v>0</v>
      </c>
      <c r="Z13" s="95">
        <f>SUMIFS('Reservatórios (todos)'!S$2:S$2147,'Reservatórios (todos)'!$F$2:$F$2147,"Oeste",'Reservatórios (todos)'!$A$2:$A$2147,Oeste!$A13)</f>
        <v>1</v>
      </c>
      <c r="AA13" s="95">
        <f t="shared" si="10"/>
        <v>2</v>
      </c>
      <c r="AB13" s="95">
        <f>SUMIFS('Reservatórios (todos)'!T$2:T$2147,'Reservatórios (todos)'!$F$2:$F$2147,"Oeste",'Reservatórios (todos)'!$A$2:$A$2147,Oeste!$A13)</f>
        <v>0</v>
      </c>
      <c r="AC13" s="95">
        <f t="shared" si="11"/>
        <v>0</v>
      </c>
      <c r="AD13" s="95">
        <f>SUMIFS('Reservatórios (todos)'!U$2:U$2147,'Reservatórios (todos)'!$F$2:$F$2147,"Oeste",'Reservatórios (todos)'!$A$2:$A$2147,Oeste!$A13)</f>
        <v>0</v>
      </c>
      <c r="AE13" s="95">
        <f t="shared" si="12"/>
        <v>0</v>
      </c>
      <c r="AF13" s="95">
        <f>SUMIFS('Reservatórios (todos)'!W$2:W$2147,'Reservatórios (todos)'!$F$2:$F$2147,"Oeste",'Reservatórios (todos)'!$A$2:$A$2147,Oeste!$A13)</f>
        <v>0</v>
      </c>
      <c r="AG13" s="95">
        <f t="shared" si="13"/>
        <v>0</v>
      </c>
      <c r="AH13" s="95">
        <f>SUMIFS('Reservatórios (todos)'!X$2:X$2147,'Reservatórios (todos)'!$F$2:$F$2147,"Oeste",'Reservatórios (todos)'!$A$2:$A$2147,Oeste!$A13)</f>
        <v>0</v>
      </c>
      <c r="AI13" s="95">
        <f t="shared" si="14"/>
        <v>0</v>
      </c>
    </row>
    <row r="14" spans="1:35" x14ac:dyDescent="0.2">
      <c r="A14" s="96" t="s">
        <v>2263</v>
      </c>
      <c r="B14" s="95">
        <f>SUMIFS('Reservatórios (todos)'!G$2:G$2147,'Reservatórios (todos)'!$F$2:$F$2147,"Oeste",'Reservatórios (todos)'!$A$2:$A$2147,Oeste!$A14)</f>
        <v>1</v>
      </c>
      <c r="C14" s="95">
        <f t="shared" si="0"/>
        <v>2</v>
      </c>
      <c r="D14" s="95">
        <f>SUMIFS('Reservatórios (todos)'!H$2:H$2147,'Reservatórios (todos)'!$F$2:$F$2147,"Oeste",'Reservatórios (todos)'!$A$2:$A$2147,Oeste!$A14)</f>
        <v>2</v>
      </c>
      <c r="E14" s="95">
        <f t="shared" si="0"/>
        <v>4</v>
      </c>
      <c r="F14" s="95">
        <f>SUMIFS('Reservatórios (todos)'!I$2:I$2147,'Reservatórios (todos)'!$F$2:$F$2147,"Oeste",'Reservatórios (todos)'!$A$2:$A$2147,Oeste!$A14)</f>
        <v>6</v>
      </c>
      <c r="G14" s="95">
        <f t="shared" si="1"/>
        <v>12</v>
      </c>
      <c r="H14" s="95">
        <f>SUMIFS('Reservatórios (todos)'!J$2:J$2147,'Reservatórios (todos)'!$F$2:$F$2147,"Oeste",'Reservatórios (todos)'!$A$2:$A$2147,Oeste!$A14)</f>
        <v>8</v>
      </c>
      <c r="I14" s="95">
        <f t="shared" si="2"/>
        <v>16</v>
      </c>
      <c r="J14" s="95">
        <f>SUMIFS('Reservatórios (todos)'!K$2:K$2147,'Reservatórios (todos)'!$F$2:$F$2147,"Oeste",'Reservatórios (todos)'!$A$2:$A$2147,Oeste!$A14)</f>
        <v>2</v>
      </c>
      <c r="K14" s="95">
        <f t="shared" si="2"/>
        <v>4</v>
      </c>
      <c r="L14" s="95">
        <f>SUMIFS('Reservatórios (todos)'!L$2:L$2147,'Reservatórios (todos)'!$F$2:$F$2147,"Oeste",'Reservatórios (todos)'!$A$2:$A$2147,Oeste!$A14)</f>
        <v>2</v>
      </c>
      <c r="M14" s="95">
        <f t="shared" si="3"/>
        <v>4</v>
      </c>
      <c r="N14" s="95">
        <f>SUMIFS('Reservatórios (todos)'!M$2:M$2147,'Reservatórios (todos)'!$F$2:$F$2147,"Oeste",'Reservatórios (todos)'!$A$2:$A$2147,Oeste!$A14)</f>
        <v>4</v>
      </c>
      <c r="O14" s="95">
        <f t="shared" si="4"/>
        <v>8</v>
      </c>
      <c r="P14" s="95">
        <f>SUMIFS('Reservatórios (todos)'!N$2:N$2147,'Reservatórios (todos)'!$F$2:$F$2147,"Oeste",'Reservatórios (todos)'!$A$2:$A$2147,Oeste!$A14)</f>
        <v>1</v>
      </c>
      <c r="Q14" s="95">
        <f t="shared" si="5"/>
        <v>2</v>
      </c>
      <c r="R14" s="95">
        <f>SUMIFS('Reservatórios (todos)'!O$2:O$2147,'Reservatórios (todos)'!$F$2:$F$2147,"Oeste",'Reservatórios (todos)'!$A$2:$A$2147,Oeste!$A14)</f>
        <v>0</v>
      </c>
      <c r="S14" s="95">
        <f t="shared" si="6"/>
        <v>0</v>
      </c>
      <c r="T14" s="95">
        <f>SUMIFS('Reservatórios (todos)'!P$2:P$2147,'Reservatórios (todos)'!$F$2:$F$2147,"Oeste",'Reservatórios (todos)'!$A$2:$A$2147,Oeste!$A14)</f>
        <v>11</v>
      </c>
      <c r="U14" s="95">
        <f t="shared" si="7"/>
        <v>22</v>
      </c>
      <c r="V14" s="95">
        <f>SUMIFS('Reservatórios (todos)'!Q$2:Q$2147,'Reservatórios (todos)'!$F$2:$F$2147,"Oeste",'Reservatórios (todos)'!$A$2:$A$2147,Oeste!$A14)</f>
        <v>10</v>
      </c>
      <c r="W14" s="95">
        <f t="shared" si="8"/>
        <v>20</v>
      </c>
      <c r="X14" s="95">
        <f>SUMIFS('Reservatórios (todos)'!R$2:R$2147,'Reservatórios (todos)'!$F$2:$F$2147,"Oeste",'Reservatórios (todos)'!$A$2:$A$2147,Oeste!$A14)</f>
        <v>12</v>
      </c>
      <c r="Y14" s="95">
        <f t="shared" si="9"/>
        <v>24</v>
      </c>
      <c r="Z14" s="95">
        <f>SUMIFS('Reservatórios (todos)'!S$2:S$2147,'Reservatórios (todos)'!$F$2:$F$2147,"Oeste",'Reservatórios (todos)'!$A$2:$A$2147,Oeste!$A14)</f>
        <v>5</v>
      </c>
      <c r="AA14" s="95">
        <f t="shared" si="10"/>
        <v>10</v>
      </c>
      <c r="AB14" s="95">
        <f>SUMIFS('Reservatórios (todos)'!T$2:T$2147,'Reservatórios (todos)'!$F$2:$F$2147,"Oeste",'Reservatórios (todos)'!$A$2:$A$2147,Oeste!$A14)</f>
        <v>1</v>
      </c>
      <c r="AC14" s="95">
        <f t="shared" si="11"/>
        <v>2</v>
      </c>
      <c r="AD14" s="95">
        <f>SUMIFS('Reservatórios (todos)'!U$2:U$2147,'Reservatórios (todos)'!$F$2:$F$2147,"Oeste",'Reservatórios (todos)'!$A$2:$A$2147,Oeste!$A14)</f>
        <v>1</v>
      </c>
      <c r="AE14" s="95">
        <f t="shared" si="12"/>
        <v>2</v>
      </c>
      <c r="AF14" s="95">
        <f>SUMIFS('Reservatórios (todos)'!W$2:W$2147,'Reservatórios (todos)'!$F$2:$F$2147,"Oeste",'Reservatórios (todos)'!$A$2:$A$2147,Oeste!$A14)</f>
        <v>0</v>
      </c>
      <c r="AG14" s="95">
        <f t="shared" si="13"/>
        <v>0</v>
      </c>
      <c r="AH14" s="95">
        <f>SUMIFS('Reservatórios (todos)'!X$2:X$2147,'Reservatórios (todos)'!$F$2:$F$2147,"Oeste",'Reservatórios (todos)'!$A$2:$A$2147,Oeste!$A14)</f>
        <v>2</v>
      </c>
      <c r="AI14" s="95">
        <f t="shared" si="14"/>
        <v>4</v>
      </c>
    </row>
    <row r="15" spans="1:35" x14ac:dyDescent="0.2">
      <c r="A15" s="96" t="s">
        <v>2766</v>
      </c>
      <c r="B15" s="95">
        <f>SUMIFS('Reservatórios (todos)'!G$2:G$2147,'Reservatórios (todos)'!$F$2:$F$2147,"Oeste",'Reservatórios (todos)'!$A$2:$A$2147,Oeste!$A15)</f>
        <v>0</v>
      </c>
      <c r="C15" s="95">
        <f t="shared" si="0"/>
        <v>0</v>
      </c>
      <c r="D15" s="95">
        <f>SUMIFS('Reservatórios (todos)'!H$2:H$2147,'Reservatórios (todos)'!$F$2:$F$2147,"Oeste",'Reservatórios (todos)'!$A$2:$A$2147,Oeste!$A15)</f>
        <v>0</v>
      </c>
      <c r="E15" s="95">
        <f t="shared" si="0"/>
        <v>0</v>
      </c>
      <c r="F15" s="95">
        <f>SUMIFS('Reservatórios (todos)'!I$2:I$2147,'Reservatórios (todos)'!$F$2:$F$2147,"Oeste",'Reservatórios (todos)'!$A$2:$A$2147,Oeste!$A15)</f>
        <v>2</v>
      </c>
      <c r="G15" s="95">
        <f t="shared" si="1"/>
        <v>4</v>
      </c>
      <c r="H15" s="95">
        <f>SUMIFS('Reservatórios (todos)'!J$2:J$2147,'Reservatórios (todos)'!$F$2:$F$2147,"Oeste",'Reservatórios (todos)'!$A$2:$A$2147,Oeste!$A15)</f>
        <v>0</v>
      </c>
      <c r="I15" s="95">
        <f t="shared" si="2"/>
        <v>0</v>
      </c>
      <c r="J15" s="95">
        <f>SUMIFS('Reservatórios (todos)'!K$2:K$2147,'Reservatórios (todos)'!$F$2:$F$2147,"Oeste",'Reservatórios (todos)'!$A$2:$A$2147,Oeste!$A15)</f>
        <v>0</v>
      </c>
      <c r="K15" s="95">
        <f t="shared" si="2"/>
        <v>0</v>
      </c>
      <c r="L15" s="95">
        <f>SUMIFS('Reservatórios (todos)'!L$2:L$2147,'Reservatórios (todos)'!$F$2:$F$2147,"Oeste",'Reservatórios (todos)'!$A$2:$A$2147,Oeste!$A15)</f>
        <v>0</v>
      </c>
      <c r="M15" s="95">
        <f t="shared" si="3"/>
        <v>0</v>
      </c>
      <c r="N15" s="95">
        <f>SUMIFS('Reservatórios (todos)'!M$2:M$2147,'Reservatórios (todos)'!$F$2:$F$2147,"Oeste",'Reservatórios (todos)'!$A$2:$A$2147,Oeste!$A15)</f>
        <v>0</v>
      </c>
      <c r="O15" s="95">
        <f t="shared" si="4"/>
        <v>0</v>
      </c>
      <c r="P15" s="95">
        <f>SUMIFS('Reservatórios (todos)'!N$2:N$2147,'Reservatórios (todos)'!$F$2:$F$2147,"Oeste",'Reservatórios (todos)'!$A$2:$A$2147,Oeste!$A15)</f>
        <v>0</v>
      </c>
      <c r="Q15" s="95">
        <f t="shared" si="5"/>
        <v>0</v>
      </c>
      <c r="R15" s="95">
        <f>SUMIFS('Reservatórios (todos)'!O$2:O$2147,'Reservatórios (todos)'!$F$2:$F$2147,"Oeste",'Reservatórios (todos)'!$A$2:$A$2147,Oeste!$A15)</f>
        <v>0</v>
      </c>
      <c r="S15" s="95">
        <f t="shared" si="6"/>
        <v>0</v>
      </c>
      <c r="T15" s="95">
        <f>SUMIFS('Reservatórios (todos)'!P$2:P$2147,'Reservatórios (todos)'!$F$2:$F$2147,"Oeste",'Reservatórios (todos)'!$A$2:$A$2147,Oeste!$A15)</f>
        <v>0</v>
      </c>
      <c r="U15" s="95">
        <f t="shared" si="7"/>
        <v>0</v>
      </c>
      <c r="V15" s="95">
        <f>SUMIFS('Reservatórios (todos)'!Q$2:Q$2147,'Reservatórios (todos)'!$F$2:$F$2147,"Oeste",'Reservatórios (todos)'!$A$2:$A$2147,Oeste!$A15)</f>
        <v>4</v>
      </c>
      <c r="W15" s="95">
        <f t="shared" si="8"/>
        <v>8</v>
      </c>
      <c r="X15" s="95">
        <f>SUMIFS('Reservatórios (todos)'!R$2:R$2147,'Reservatórios (todos)'!$F$2:$F$2147,"Oeste",'Reservatórios (todos)'!$A$2:$A$2147,Oeste!$A15)</f>
        <v>0</v>
      </c>
      <c r="Y15" s="95">
        <f t="shared" si="9"/>
        <v>0</v>
      </c>
      <c r="Z15" s="95">
        <f>SUMIFS('Reservatórios (todos)'!S$2:S$2147,'Reservatórios (todos)'!$F$2:$F$2147,"Oeste",'Reservatórios (todos)'!$A$2:$A$2147,Oeste!$A15)</f>
        <v>1</v>
      </c>
      <c r="AA15" s="95">
        <f t="shared" si="10"/>
        <v>2</v>
      </c>
      <c r="AB15" s="95">
        <f>SUMIFS('Reservatórios (todos)'!T$2:T$2147,'Reservatórios (todos)'!$F$2:$F$2147,"Oeste",'Reservatórios (todos)'!$A$2:$A$2147,Oeste!$A15)</f>
        <v>0</v>
      </c>
      <c r="AC15" s="95">
        <f t="shared" si="11"/>
        <v>0</v>
      </c>
      <c r="AD15" s="95">
        <f>SUMIFS('Reservatórios (todos)'!U$2:U$2147,'Reservatórios (todos)'!$F$2:$F$2147,"Oeste",'Reservatórios (todos)'!$A$2:$A$2147,Oeste!$A15)</f>
        <v>1</v>
      </c>
      <c r="AE15" s="95">
        <f t="shared" si="12"/>
        <v>2</v>
      </c>
      <c r="AF15" s="95">
        <f>SUMIFS('Reservatórios (todos)'!W$2:W$2147,'Reservatórios (todos)'!$F$2:$F$2147,"Oeste",'Reservatórios (todos)'!$A$2:$A$2147,Oeste!$A15)</f>
        <v>0</v>
      </c>
      <c r="AG15" s="95">
        <f t="shared" si="13"/>
        <v>0</v>
      </c>
      <c r="AH15" s="95">
        <f>SUMIFS('Reservatórios (todos)'!X$2:X$2147,'Reservatórios (todos)'!$F$2:$F$2147,"Oeste",'Reservatórios (todos)'!$A$2:$A$2147,Oeste!$A15)</f>
        <v>0</v>
      </c>
      <c r="AI15" s="95">
        <f t="shared" si="14"/>
        <v>0</v>
      </c>
    </row>
    <row r="16" spans="1:35" x14ac:dyDescent="0.2">
      <c r="A16" s="96" t="s">
        <v>2824</v>
      </c>
      <c r="B16" s="95">
        <f>SUMIFS('Reservatórios (todos)'!G$2:G$2147,'Reservatórios (todos)'!$F$2:$F$2147,"Oeste",'Reservatórios (todos)'!$A$2:$A$2147,Oeste!$A16)</f>
        <v>0</v>
      </c>
      <c r="C16" s="95">
        <f t="shared" si="0"/>
        <v>0</v>
      </c>
      <c r="D16" s="95">
        <f>SUMIFS('Reservatórios (todos)'!H$2:H$2147,'Reservatórios (todos)'!$F$2:$F$2147,"Oeste",'Reservatórios (todos)'!$A$2:$A$2147,Oeste!$A16)</f>
        <v>4</v>
      </c>
      <c r="E16" s="95">
        <f t="shared" si="0"/>
        <v>8</v>
      </c>
      <c r="F16" s="95">
        <f>SUMIFS('Reservatórios (todos)'!I$2:I$2147,'Reservatórios (todos)'!$F$2:$F$2147,"Oeste",'Reservatórios (todos)'!$A$2:$A$2147,Oeste!$A16)</f>
        <v>21</v>
      </c>
      <c r="G16" s="95">
        <f t="shared" si="1"/>
        <v>42</v>
      </c>
      <c r="H16" s="95">
        <f>SUMIFS('Reservatórios (todos)'!J$2:J$2147,'Reservatórios (todos)'!$F$2:$F$2147,"Oeste",'Reservatórios (todos)'!$A$2:$A$2147,Oeste!$A16)</f>
        <v>1</v>
      </c>
      <c r="I16" s="95">
        <f t="shared" si="2"/>
        <v>2</v>
      </c>
      <c r="J16" s="95">
        <f>SUMIFS('Reservatórios (todos)'!K$2:K$2147,'Reservatórios (todos)'!$F$2:$F$2147,"Oeste",'Reservatórios (todos)'!$A$2:$A$2147,Oeste!$A16)</f>
        <v>1</v>
      </c>
      <c r="K16" s="95">
        <f t="shared" si="2"/>
        <v>2</v>
      </c>
      <c r="L16" s="95">
        <f>SUMIFS('Reservatórios (todos)'!L$2:L$2147,'Reservatórios (todos)'!$F$2:$F$2147,"Oeste",'Reservatórios (todos)'!$A$2:$A$2147,Oeste!$A16)</f>
        <v>0</v>
      </c>
      <c r="M16" s="95">
        <f t="shared" si="3"/>
        <v>0</v>
      </c>
      <c r="N16" s="95">
        <f>SUMIFS('Reservatórios (todos)'!M$2:M$2147,'Reservatórios (todos)'!$F$2:$F$2147,"Oeste",'Reservatórios (todos)'!$A$2:$A$2147,Oeste!$A16)</f>
        <v>11</v>
      </c>
      <c r="O16" s="95">
        <f t="shared" si="4"/>
        <v>22</v>
      </c>
      <c r="P16" s="95">
        <f>SUMIFS('Reservatórios (todos)'!N$2:N$2147,'Reservatórios (todos)'!$F$2:$F$2147,"Oeste",'Reservatórios (todos)'!$A$2:$A$2147,Oeste!$A16)</f>
        <v>0</v>
      </c>
      <c r="Q16" s="95">
        <f t="shared" si="5"/>
        <v>0</v>
      </c>
      <c r="R16" s="95">
        <f>SUMIFS('Reservatórios (todos)'!O$2:O$2147,'Reservatórios (todos)'!$F$2:$F$2147,"Oeste",'Reservatórios (todos)'!$A$2:$A$2147,Oeste!$A16)</f>
        <v>5</v>
      </c>
      <c r="S16" s="95">
        <f t="shared" si="6"/>
        <v>10</v>
      </c>
      <c r="T16" s="95">
        <f>SUMIFS('Reservatórios (todos)'!P$2:P$2147,'Reservatórios (todos)'!$F$2:$F$2147,"Oeste",'Reservatórios (todos)'!$A$2:$A$2147,Oeste!$A16)</f>
        <v>3</v>
      </c>
      <c r="U16" s="95">
        <f t="shared" si="7"/>
        <v>6</v>
      </c>
      <c r="V16" s="95">
        <f>SUMIFS('Reservatórios (todos)'!Q$2:Q$2147,'Reservatórios (todos)'!$F$2:$F$2147,"Oeste",'Reservatórios (todos)'!$A$2:$A$2147,Oeste!$A16)</f>
        <v>4</v>
      </c>
      <c r="W16" s="95">
        <f t="shared" si="8"/>
        <v>8</v>
      </c>
      <c r="X16" s="95">
        <f>SUMIFS('Reservatórios (todos)'!R$2:R$2147,'Reservatórios (todos)'!$F$2:$F$2147,"Oeste",'Reservatórios (todos)'!$A$2:$A$2147,Oeste!$A16)</f>
        <v>0</v>
      </c>
      <c r="Y16" s="95">
        <f t="shared" si="9"/>
        <v>0</v>
      </c>
      <c r="Z16" s="95">
        <f>SUMIFS('Reservatórios (todos)'!S$2:S$2147,'Reservatórios (todos)'!$F$2:$F$2147,"Oeste",'Reservatórios (todos)'!$A$2:$A$2147,Oeste!$A16)</f>
        <v>1</v>
      </c>
      <c r="AA16" s="95">
        <f t="shared" si="10"/>
        <v>2</v>
      </c>
      <c r="AB16" s="95">
        <f>SUMIFS('Reservatórios (todos)'!T$2:T$2147,'Reservatórios (todos)'!$F$2:$F$2147,"Oeste",'Reservatórios (todos)'!$A$2:$A$2147,Oeste!$A16)</f>
        <v>0</v>
      </c>
      <c r="AC16" s="95">
        <f t="shared" si="11"/>
        <v>0</v>
      </c>
      <c r="AD16" s="95">
        <f>SUMIFS('Reservatórios (todos)'!U$2:U$2147,'Reservatórios (todos)'!$F$2:$F$2147,"Oeste",'Reservatórios (todos)'!$A$2:$A$2147,Oeste!$A16)</f>
        <v>0</v>
      </c>
      <c r="AE16" s="95">
        <f t="shared" si="12"/>
        <v>0</v>
      </c>
      <c r="AF16" s="95">
        <f>SUMIFS('Reservatórios (todos)'!W$2:W$2147,'Reservatórios (todos)'!$F$2:$F$2147,"Oeste",'Reservatórios (todos)'!$A$2:$A$2147,Oeste!$A16)</f>
        <v>0</v>
      </c>
      <c r="AG16" s="95">
        <f t="shared" si="13"/>
        <v>0</v>
      </c>
      <c r="AH16" s="95">
        <f>SUMIFS('Reservatórios (todos)'!X$2:X$2147,'Reservatórios (todos)'!$F$2:$F$2147,"Oeste",'Reservatórios (todos)'!$A$2:$A$2147,Oeste!$A16)</f>
        <v>0</v>
      </c>
      <c r="AI16" s="95">
        <f t="shared" si="14"/>
        <v>0</v>
      </c>
    </row>
    <row r="17" spans="1:35" x14ac:dyDescent="0.2">
      <c r="A17" s="96" t="s">
        <v>3255</v>
      </c>
      <c r="B17" s="95">
        <f>SUMIFS('Reservatórios (todos)'!G$2:G$2147,'Reservatórios (todos)'!$F$2:$F$2147,"Oeste",'Reservatórios (todos)'!$A$2:$A$2147,Oeste!$A17)</f>
        <v>0</v>
      </c>
      <c r="C17" s="95">
        <f t="shared" si="0"/>
        <v>0</v>
      </c>
      <c r="D17" s="95">
        <f>SUMIFS('Reservatórios (todos)'!H$2:H$2147,'Reservatórios (todos)'!$F$2:$F$2147,"Oeste",'Reservatórios (todos)'!$A$2:$A$2147,Oeste!$A17)</f>
        <v>2</v>
      </c>
      <c r="E17" s="95">
        <f t="shared" si="0"/>
        <v>4</v>
      </c>
      <c r="F17" s="95">
        <f>SUMIFS('Reservatórios (todos)'!I$2:I$2147,'Reservatórios (todos)'!$F$2:$F$2147,"Oeste",'Reservatórios (todos)'!$A$2:$A$2147,Oeste!$A17)</f>
        <v>4</v>
      </c>
      <c r="G17" s="95">
        <f t="shared" si="1"/>
        <v>8</v>
      </c>
      <c r="H17" s="95">
        <f>SUMIFS('Reservatórios (todos)'!J$2:J$2147,'Reservatórios (todos)'!$F$2:$F$2147,"Oeste",'Reservatórios (todos)'!$A$2:$A$2147,Oeste!$A17)</f>
        <v>0</v>
      </c>
      <c r="I17" s="95">
        <f t="shared" si="2"/>
        <v>0</v>
      </c>
      <c r="J17" s="95">
        <f>SUMIFS('Reservatórios (todos)'!K$2:K$2147,'Reservatórios (todos)'!$F$2:$F$2147,"Oeste",'Reservatórios (todos)'!$A$2:$A$2147,Oeste!$A17)</f>
        <v>0</v>
      </c>
      <c r="K17" s="95">
        <f t="shared" si="2"/>
        <v>0</v>
      </c>
      <c r="L17" s="95">
        <f>SUMIFS('Reservatórios (todos)'!L$2:L$2147,'Reservatórios (todos)'!$F$2:$F$2147,"Oeste",'Reservatórios (todos)'!$A$2:$A$2147,Oeste!$A17)</f>
        <v>0</v>
      </c>
      <c r="M17" s="95">
        <f t="shared" si="3"/>
        <v>0</v>
      </c>
      <c r="N17" s="95">
        <f>SUMIFS('Reservatórios (todos)'!M$2:M$2147,'Reservatórios (todos)'!$F$2:$F$2147,"Oeste",'Reservatórios (todos)'!$A$2:$A$2147,Oeste!$A17)</f>
        <v>0</v>
      </c>
      <c r="O17" s="95">
        <f t="shared" si="4"/>
        <v>0</v>
      </c>
      <c r="P17" s="95">
        <f>SUMIFS('Reservatórios (todos)'!N$2:N$2147,'Reservatórios (todos)'!$F$2:$F$2147,"Oeste",'Reservatórios (todos)'!$A$2:$A$2147,Oeste!$A17)</f>
        <v>0</v>
      </c>
      <c r="Q17" s="95">
        <f t="shared" si="5"/>
        <v>0</v>
      </c>
      <c r="R17" s="95">
        <f>SUMIFS('Reservatórios (todos)'!O$2:O$2147,'Reservatórios (todos)'!$F$2:$F$2147,"Oeste",'Reservatórios (todos)'!$A$2:$A$2147,Oeste!$A17)</f>
        <v>0</v>
      </c>
      <c r="S17" s="95">
        <f t="shared" si="6"/>
        <v>0</v>
      </c>
      <c r="T17" s="95">
        <f>SUMIFS('Reservatórios (todos)'!P$2:P$2147,'Reservatórios (todos)'!$F$2:$F$2147,"Oeste",'Reservatórios (todos)'!$A$2:$A$2147,Oeste!$A17)</f>
        <v>0</v>
      </c>
      <c r="U17" s="95">
        <f t="shared" si="7"/>
        <v>0</v>
      </c>
      <c r="V17" s="95">
        <f>SUMIFS('Reservatórios (todos)'!Q$2:Q$2147,'Reservatórios (todos)'!$F$2:$F$2147,"Oeste",'Reservatórios (todos)'!$A$2:$A$2147,Oeste!$A17)</f>
        <v>0</v>
      </c>
      <c r="W17" s="95">
        <f t="shared" si="8"/>
        <v>0</v>
      </c>
      <c r="X17" s="95">
        <f>SUMIFS('Reservatórios (todos)'!R$2:R$2147,'Reservatórios (todos)'!$F$2:$F$2147,"Oeste",'Reservatórios (todos)'!$A$2:$A$2147,Oeste!$A17)</f>
        <v>0</v>
      </c>
      <c r="Y17" s="95">
        <f t="shared" si="9"/>
        <v>0</v>
      </c>
      <c r="Z17" s="95">
        <f>SUMIFS('Reservatórios (todos)'!S$2:S$2147,'Reservatórios (todos)'!$F$2:$F$2147,"Oeste",'Reservatórios (todos)'!$A$2:$A$2147,Oeste!$A17)</f>
        <v>0</v>
      </c>
      <c r="AA17" s="95">
        <f t="shared" si="10"/>
        <v>0</v>
      </c>
      <c r="AB17" s="95">
        <f>SUMIFS('Reservatórios (todos)'!T$2:T$2147,'Reservatórios (todos)'!$F$2:$F$2147,"Oeste",'Reservatórios (todos)'!$A$2:$A$2147,Oeste!$A17)</f>
        <v>0</v>
      </c>
      <c r="AC17" s="95">
        <f t="shared" si="11"/>
        <v>0</v>
      </c>
      <c r="AD17" s="95">
        <f>SUMIFS('Reservatórios (todos)'!U$2:U$2147,'Reservatórios (todos)'!$F$2:$F$2147,"Oeste",'Reservatórios (todos)'!$A$2:$A$2147,Oeste!$A17)</f>
        <v>0</v>
      </c>
      <c r="AE17" s="95">
        <f t="shared" si="12"/>
        <v>0</v>
      </c>
      <c r="AF17" s="95">
        <f>SUMIFS('Reservatórios (todos)'!W$2:W$2147,'Reservatórios (todos)'!$F$2:$F$2147,"Oeste",'Reservatórios (todos)'!$A$2:$A$2147,Oeste!$A17)</f>
        <v>0</v>
      </c>
      <c r="AG17" s="95">
        <f t="shared" si="13"/>
        <v>0</v>
      </c>
      <c r="AH17" s="95">
        <f>SUMIFS('Reservatórios (todos)'!X$2:X$2147,'Reservatórios (todos)'!$F$2:$F$2147,"Oeste",'Reservatórios (todos)'!$A$2:$A$2147,Oeste!$A17)</f>
        <v>0</v>
      </c>
      <c r="AI17" s="95">
        <f t="shared" si="14"/>
        <v>0</v>
      </c>
    </row>
    <row r="18" spans="1:35" x14ac:dyDescent="0.2">
      <c r="A18" s="96" t="s">
        <v>3260</v>
      </c>
      <c r="B18" s="95">
        <f>SUMIFS('Reservatórios (todos)'!G$2:G$2147,'Reservatórios (todos)'!$F$2:$F$2147,"Oeste",'Reservatórios (todos)'!$A$2:$A$2147,Oeste!$A18)</f>
        <v>0</v>
      </c>
      <c r="C18" s="95">
        <f t="shared" si="0"/>
        <v>0</v>
      </c>
      <c r="D18" s="95">
        <f>SUMIFS('Reservatórios (todos)'!H$2:H$2147,'Reservatórios (todos)'!$F$2:$F$2147,"Oeste",'Reservatórios (todos)'!$A$2:$A$2147,Oeste!$A18)</f>
        <v>9</v>
      </c>
      <c r="E18" s="95">
        <f t="shared" si="0"/>
        <v>18</v>
      </c>
      <c r="F18" s="95">
        <f>SUMIFS('Reservatórios (todos)'!I$2:I$2147,'Reservatórios (todos)'!$F$2:$F$2147,"Oeste",'Reservatórios (todos)'!$A$2:$A$2147,Oeste!$A18)</f>
        <v>13</v>
      </c>
      <c r="G18" s="95">
        <f t="shared" si="1"/>
        <v>26</v>
      </c>
      <c r="H18" s="95">
        <f>SUMIFS('Reservatórios (todos)'!J$2:J$2147,'Reservatórios (todos)'!$F$2:$F$2147,"Oeste",'Reservatórios (todos)'!$A$2:$A$2147,Oeste!$A18)</f>
        <v>1</v>
      </c>
      <c r="I18" s="95">
        <f t="shared" si="2"/>
        <v>2</v>
      </c>
      <c r="J18" s="95">
        <f>SUMIFS('Reservatórios (todos)'!K$2:K$2147,'Reservatórios (todos)'!$F$2:$F$2147,"Oeste",'Reservatórios (todos)'!$A$2:$A$2147,Oeste!$A18)</f>
        <v>0</v>
      </c>
      <c r="K18" s="95">
        <f t="shared" si="2"/>
        <v>0</v>
      </c>
      <c r="L18" s="95">
        <f>SUMIFS('Reservatórios (todos)'!L$2:L$2147,'Reservatórios (todos)'!$F$2:$F$2147,"Oeste",'Reservatórios (todos)'!$A$2:$A$2147,Oeste!$A18)</f>
        <v>0</v>
      </c>
      <c r="M18" s="95">
        <f t="shared" si="3"/>
        <v>0</v>
      </c>
      <c r="N18" s="95">
        <f>SUMIFS('Reservatórios (todos)'!M$2:M$2147,'Reservatórios (todos)'!$F$2:$F$2147,"Oeste",'Reservatórios (todos)'!$A$2:$A$2147,Oeste!$A18)</f>
        <v>0</v>
      </c>
      <c r="O18" s="95">
        <f t="shared" si="4"/>
        <v>0</v>
      </c>
      <c r="P18" s="95">
        <f>SUMIFS('Reservatórios (todos)'!N$2:N$2147,'Reservatórios (todos)'!$F$2:$F$2147,"Oeste",'Reservatórios (todos)'!$A$2:$A$2147,Oeste!$A18)</f>
        <v>0</v>
      </c>
      <c r="Q18" s="95">
        <f t="shared" si="5"/>
        <v>0</v>
      </c>
      <c r="R18" s="95">
        <f>SUMIFS('Reservatórios (todos)'!O$2:O$2147,'Reservatórios (todos)'!$F$2:$F$2147,"Oeste",'Reservatórios (todos)'!$A$2:$A$2147,Oeste!$A18)</f>
        <v>0</v>
      </c>
      <c r="S18" s="95">
        <f t="shared" si="6"/>
        <v>0</v>
      </c>
      <c r="T18" s="95">
        <f>SUMIFS('Reservatórios (todos)'!P$2:P$2147,'Reservatórios (todos)'!$F$2:$F$2147,"Oeste",'Reservatórios (todos)'!$A$2:$A$2147,Oeste!$A18)</f>
        <v>0</v>
      </c>
      <c r="U18" s="95">
        <f t="shared" si="7"/>
        <v>0</v>
      </c>
      <c r="V18" s="95">
        <f>SUMIFS('Reservatórios (todos)'!Q$2:Q$2147,'Reservatórios (todos)'!$F$2:$F$2147,"Oeste",'Reservatórios (todos)'!$A$2:$A$2147,Oeste!$A18)</f>
        <v>1</v>
      </c>
      <c r="W18" s="95">
        <f t="shared" si="8"/>
        <v>2</v>
      </c>
      <c r="X18" s="95">
        <f>SUMIFS('Reservatórios (todos)'!R$2:R$2147,'Reservatórios (todos)'!$F$2:$F$2147,"Oeste",'Reservatórios (todos)'!$A$2:$A$2147,Oeste!$A18)</f>
        <v>0</v>
      </c>
      <c r="Y18" s="95">
        <f t="shared" si="9"/>
        <v>0</v>
      </c>
      <c r="Z18" s="95">
        <f>SUMIFS('Reservatórios (todos)'!S$2:S$2147,'Reservatórios (todos)'!$F$2:$F$2147,"Oeste",'Reservatórios (todos)'!$A$2:$A$2147,Oeste!$A18)</f>
        <v>0</v>
      </c>
      <c r="AA18" s="95">
        <f t="shared" si="10"/>
        <v>0</v>
      </c>
      <c r="AB18" s="95">
        <f>SUMIFS('Reservatórios (todos)'!T$2:T$2147,'Reservatórios (todos)'!$F$2:$F$2147,"Oeste",'Reservatórios (todos)'!$A$2:$A$2147,Oeste!$A18)</f>
        <v>0</v>
      </c>
      <c r="AC18" s="95">
        <f t="shared" si="11"/>
        <v>0</v>
      </c>
      <c r="AD18" s="95">
        <f>SUMIFS('Reservatórios (todos)'!U$2:U$2147,'Reservatórios (todos)'!$F$2:$F$2147,"Oeste",'Reservatórios (todos)'!$A$2:$A$2147,Oeste!$A18)</f>
        <v>0</v>
      </c>
      <c r="AE18" s="95">
        <f t="shared" si="12"/>
        <v>0</v>
      </c>
      <c r="AF18" s="95">
        <f>SUMIFS('Reservatórios (todos)'!W$2:W$2147,'Reservatórios (todos)'!$F$2:$F$2147,"Oeste",'Reservatórios (todos)'!$A$2:$A$2147,Oeste!$A18)</f>
        <v>0</v>
      </c>
      <c r="AG18" s="95">
        <f t="shared" si="13"/>
        <v>0</v>
      </c>
      <c r="AH18" s="95">
        <f>SUMIFS('Reservatórios (todos)'!X$2:X$2147,'Reservatórios (todos)'!$F$2:$F$2147,"Oeste",'Reservatórios (todos)'!$A$2:$A$2147,Oeste!$A18)</f>
        <v>0</v>
      </c>
      <c r="AI18" s="95">
        <f t="shared" si="14"/>
        <v>0</v>
      </c>
    </row>
    <row r="19" spans="1:35" x14ac:dyDescent="0.2">
      <c r="A19" s="96" t="s">
        <v>3488</v>
      </c>
      <c r="B19" s="95">
        <f>SUMIFS('Reservatórios (todos)'!G$2:G$2147,'Reservatórios (todos)'!$F$2:$F$2147,"Oeste",'Reservatórios (todos)'!$A$2:$A$2147,Oeste!$A19)</f>
        <v>1</v>
      </c>
      <c r="C19" s="95">
        <f t="shared" si="0"/>
        <v>2</v>
      </c>
      <c r="D19" s="95">
        <f>SUMIFS('Reservatórios (todos)'!H$2:H$2147,'Reservatórios (todos)'!$F$2:$F$2147,"Oeste",'Reservatórios (todos)'!$A$2:$A$2147,Oeste!$A19)</f>
        <v>1</v>
      </c>
      <c r="E19" s="95">
        <f t="shared" si="0"/>
        <v>2</v>
      </c>
      <c r="F19" s="95">
        <f>SUMIFS('Reservatórios (todos)'!I$2:I$2147,'Reservatórios (todos)'!$F$2:$F$2147,"Oeste",'Reservatórios (todos)'!$A$2:$A$2147,Oeste!$A19)</f>
        <v>4</v>
      </c>
      <c r="G19" s="95">
        <f t="shared" si="1"/>
        <v>8</v>
      </c>
      <c r="H19" s="95">
        <f>SUMIFS('Reservatórios (todos)'!J$2:J$2147,'Reservatórios (todos)'!$F$2:$F$2147,"Oeste",'Reservatórios (todos)'!$A$2:$A$2147,Oeste!$A19)</f>
        <v>0</v>
      </c>
      <c r="I19" s="95">
        <f t="shared" si="2"/>
        <v>0</v>
      </c>
      <c r="J19" s="95">
        <f>SUMIFS('Reservatórios (todos)'!K$2:K$2147,'Reservatórios (todos)'!$F$2:$F$2147,"Oeste",'Reservatórios (todos)'!$A$2:$A$2147,Oeste!$A19)</f>
        <v>0</v>
      </c>
      <c r="K19" s="95">
        <f t="shared" si="2"/>
        <v>0</v>
      </c>
      <c r="L19" s="95">
        <f>SUMIFS('Reservatórios (todos)'!L$2:L$2147,'Reservatórios (todos)'!$F$2:$F$2147,"Oeste",'Reservatórios (todos)'!$A$2:$A$2147,Oeste!$A19)</f>
        <v>1</v>
      </c>
      <c r="M19" s="95">
        <f t="shared" si="3"/>
        <v>2</v>
      </c>
      <c r="N19" s="95">
        <f>SUMIFS('Reservatórios (todos)'!M$2:M$2147,'Reservatórios (todos)'!$F$2:$F$2147,"Oeste",'Reservatórios (todos)'!$A$2:$A$2147,Oeste!$A19)</f>
        <v>0</v>
      </c>
      <c r="O19" s="95">
        <f t="shared" si="4"/>
        <v>0</v>
      </c>
      <c r="P19" s="95">
        <f>SUMIFS('Reservatórios (todos)'!N$2:N$2147,'Reservatórios (todos)'!$F$2:$F$2147,"Oeste",'Reservatórios (todos)'!$A$2:$A$2147,Oeste!$A19)</f>
        <v>0</v>
      </c>
      <c r="Q19" s="95">
        <f t="shared" si="5"/>
        <v>0</v>
      </c>
      <c r="R19" s="95">
        <f>SUMIFS('Reservatórios (todos)'!O$2:O$2147,'Reservatórios (todos)'!$F$2:$F$2147,"Oeste",'Reservatórios (todos)'!$A$2:$A$2147,Oeste!$A19)</f>
        <v>0</v>
      </c>
      <c r="S19" s="95">
        <f t="shared" si="6"/>
        <v>0</v>
      </c>
      <c r="T19" s="95">
        <f>SUMIFS('Reservatórios (todos)'!P$2:P$2147,'Reservatórios (todos)'!$F$2:$F$2147,"Oeste",'Reservatórios (todos)'!$A$2:$A$2147,Oeste!$A19)</f>
        <v>0</v>
      </c>
      <c r="U19" s="95">
        <f t="shared" si="7"/>
        <v>0</v>
      </c>
      <c r="V19" s="95">
        <f>SUMIFS('Reservatórios (todos)'!Q$2:Q$2147,'Reservatórios (todos)'!$F$2:$F$2147,"Oeste",'Reservatórios (todos)'!$A$2:$A$2147,Oeste!$A19)</f>
        <v>1</v>
      </c>
      <c r="W19" s="95">
        <f t="shared" si="8"/>
        <v>2</v>
      </c>
      <c r="X19" s="95">
        <f>SUMIFS('Reservatórios (todos)'!R$2:R$2147,'Reservatórios (todos)'!$F$2:$F$2147,"Oeste",'Reservatórios (todos)'!$A$2:$A$2147,Oeste!$A19)</f>
        <v>2</v>
      </c>
      <c r="Y19" s="95">
        <f t="shared" si="9"/>
        <v>4</v>
      </c>
      <c r="Z19" s="95">
        <f>SUMIFS('Reservatórios (todos)'!S$2:S$2147,'Reservatórios (todos)'!$F$2:$F$2147,"Oeste",'Reservatórios (todos)'!$A$2:$A$2147,Oeste!$A19)</f>
        <v>0</v>
      </c>
      <c r="AA19" s="95">
        <f t="shared" si="10"/>
        <v>0</v>
      </c>
      <c r="AB19" s="95">
        <f>SUMIFS('Reservatórios (todos)'!T$2:T$2147,'Reservatórios (todos)'!$F$2:$F$2147,"Oeste",'Reservatórios (todos)'!$A$2:$A$2147,Oeste!$A19)</f>
        <v>0</v>
      </c>
      <c r="AC19" s="95">
        <f t="shared" si="11"/>
        <v>0</v>
      </c>
      <c r="AD19" s="95">
        <f>SUMIFS('Reservatórios (todos)'!U$2:U$2147,'Reservatórios (todos)'!$F$2:$F$2147,"Oeste",'Reservatórios (todos)'!$A$2:$A$2147,Oeste!$A19)</f>
        <v>0</v>
      </c>
      <c r="AE19" s="95">
        <f t="shared" si="12"/>
        <v>0</v>
      </c>
      <c r="AF19" s="95">
        <f>SUMIFS('Reservatórios (todos)'!W$2:W$2147,'Reservatórios (todos)'!$F$2:$F$2147,"Oeste",'Reservatórios (todos)'!$A$2:$A$2147,Oeste!$A19)</f>
        <v>0</v>
      </c>
      <c r="AG19" s="95">
        <f t="shared" si="13"/>
        <v>0</v>
      </c>
      <c r="AH19" s="95">
        <f>SUMIFS('Reservatórios (todos)'!X$2:X$2147,'Reservatórios (todos)'!$F$2:$F$2147,"Oeste",'Reservatórios (todos)'!$A$2:$A$2147,Oeste!$A19)</f>
        <v>0</v>
      </c>
      <c r="AI19" s="95">
        <f t="shared" si="14"/>
        <v>0</v>
      </c>
    </row>
    <row r="20" spans="1:35" x14ac:dyDescent="0.2">
      <c r="A20" s="96" t="s">
        <v>3580</v>
      </c>
      <c r="B20" s="95">
        <f>SUMIFS('Reservatórios (todos)'!G$2:G$2147,'Reservatórios (todos)'!$F$2:$F$2147,"Oeste",'Reservatórios (todos)'!$A$2:$A$2147,Oeste!$A20)</f>
        <v>0</v>
      </c>
      <c r="C20" s="95">
        <f t="shared" si="0"/>
        <v>0</v>
      </c>
      <c r="D20" s="95">
        <f>SUMIFS('Reservatórios (todos)'!H$2:H$2147,'Reservatórios (todos)'!$F$2:$F$2147,"Oeste",'Reservatórios (todos)'!$A$2:$A$2147,Oeste!$A20)</f>
        <v>4</v>
      </c>
      <c r="E20" s="95">
        <f t="shared" si="0"/>
        <v>8</v>
      </c>
      <c r="F20" s="95">
        <f>SUMIFS('Reservatórios (todos)'!I$2:I$2147,'Reservatórios (todos)'!$F$2:$F$2147,"Oeste",'Reservatórios (todos)'!$A$2:$A$2147,Oeste!$A20)</f>
        <v>27</v>
      </c>
      <c r="G20" s="95">
        <f t="shared" si="1"/>
        <v>54</v>
      </c>
      <c r="H20" s="95">
        <f>SUMIFS('Reservatórios (todos)'!J$2:J$2147,'Reservatórios (todos)'!$F$2:$F$2147,"Oeste",'Reservatórios (todos)'!$A$2:$A$2147,Oeste!$A20)</f>
        <v>0</v>
      </c>
      <c r="I20" s="95">
        <f t="shared" si="2"/>
        <v>0</v>
      </c>
      <c r="J20" s="95">
        <f>SUMIFS('Reservatórios (todos)'!K$2:K$2147,'Reservatórios (todos)'!$F$2:$F$2147,"Oeste",'Reservatórios (todos)'!$A$2:$A$2147,Oeste!$A20)</f>
        <v>0</v>
      </c>
      <c r="K20" s="95">
        <f t="shared" si="2"/>
        <v>0</v>
      </c>
      <c r="L20" s="95">
        <f>SUMIFS('Reservatórios (todos)'!L$2:L$2147,'Reservatórios (todos)'!$F$2:$F$2147,"Oeste",'Reservatórios (todos)'!$A$2:$A$2147,Oeste!$A20)</f>
        <v>1</v>
      </c>
      <c r="M20" s="95">
        <f t="shared" si="3"/>
        <v>2</v>
      </c>
      <c r="N20" s="95">
        <f>SUMIFS('Reservatórios (todos)'!M$2:M$2147,'Reservatórios (todos)'!$F$2:$F$2147,"Oeste",'Reservatórios (todos)'!$A$2:$A$2147,Oeste!$A20)</f>
        <v>1</v>
      </c>
      <c r="O20" s="95">
        <f t="shared" si="4"/>
        <v>2</v>
      </c>
      <c r="P20" s="95">
        <f>SUMIFS('Reservatórios (todos)'!N$2:N$2147,'Reservatórios (todos)'!$F$2:$F$2147,"Oeste",'Reservatórios (todos)'!$A$2:$A$2147,Oeste!$A20)</f>
        <v>0</v>
      </c>
      <c r="Q20" s="95">
        <f t="shared" si="5"/>
        <v>0</v>
      </c>
      <c r="R20" s="95">
        <f>SUMIFS('Reservatórios (todos)'!O$2:O$2147,'Reservatórios (todos)'!$F$2:$F$2147,"Oeste",'Reservatórios (todos)'!$A$2:$A$2147,Oeste!$A20)</f>
        <v>0</v>
      </c>
      <c r="S20" s="95">
        <f t="shared" si="6"/>
        <v>0</v>
      </c>
      <c r="T20" s="95">
        <f>SUMIFS('Reservatórios (todos)'!P$2:P$2147,'Reservatórios (todos)'!$F$2:$F$2147,"Oeste",'Reservatórios (todos)'!$A$2:$A$2147,Oeste!$A20)</f>
        <v>0</v>
      </c>
      <c r="U20" s="95">
        <f t="shared" si="7"/>
        <v>0</v>
      </c>
      <c r="V20" s="95">
        <f>SUMIFS('Reservatórios (todos)'!Q$2:Q$2147,'Reservatórios (todos)'!$F$2:$F$2147,"Oeste",'Reservatórios (todos)'!$A$2:$A$2147,Oeste!$A20)</f>
        <v>0</v>
      </c>
      <c r="W20" s="95">
        <f t="shared" si="8"/>
        <v>0</v>
      </c>
      <c r="X20" s="95">
        <f>SUMIFS('Reservatórios (todos)'!R$2:R$2147,'Reservatórios (todos)'!$F$2:$F$2147,"Oeste",'Reservatórios (todos)'!$A$2:$A$2147,Oeste!$A20)</f>
        <v>0</v>
      </c>
      <c r="Y20" s="95">
        <f t="shared" si="9"/>
        <v>0</v>
      </c>
      <c r="Z20" s="95">
        <f>SUMIFS('Reservatórios (todos)'!S$2:S$2147,'Reservatórios (todos)'!$F$2:$F$2147,"Oeste",'Reservatórios (todos)'!$A$2:$A$2147,Oeste!$A20)</f>
        <v>0</v>
      </c>
      <c r="AA20" s="95">
        <f t="shared" si="10"/>
        <v>0</v>
      </c>
      <c r="AB20" s="95">
        <f>SUMIFS('Reservatórios (todos)'!T$2:T$2147,'Reservatórios (todos)'!$F$2:$F$2147,"Oeste",'Reservatórios (todos)'!$A$2:$A$2147,Oeste!$A20)</f>
        <v>0</v>
      </c>
      <c r="AC20" s="95">
        <f t="shared" si="11"/>
        <v>0</v>
      </c>
      <c r="AD20" s="95">
        <f>SUMIFS('Reservatórios (todos)'!U$2:U$2147,'Reservatórios (todos)'!$F$2:$F$2147,"Oeste",'Reservatórios (todos)'!$A$2:$A$2147,Oeste!$A20)</f>
        <v>0</v>
      </c>
      <c r="AE20" s="95">
        <f t="shared" si="12"/>
        <v>0</v>
      </c>
      <c r="AF20" s="95">
        <f>SUMIFS('Reservatórios (todos)'!W$2:W$2147,'Reservatórios (todos)'!$F$2:$F$2147,"Oeste",'Reservatórios (todos)'!$A$2:$A$2147,Oeste!$A20)</f>
        <v>0</v>
      </c>
      <c r="AG20" s="95">
        <f t="shared" si="13"/>
        <v>0</v>
      </c>
      <c r="AH20" s="95">
        <f>SUMIFS('Reservatórios (todos)'!X$2:X$2147,'Reservatórios (todos)'!$F$2:$F$2147,"Oeste",'Reservatórios (todos)'!$A$2:$A$2147,Oeste!$A20)</f>
        <v>0</v>
      </c>
      <c r="AI20" s="95">
        <f t="shared" si="14"/>
        <v>0</v>
      </c>
    </row>
    <row r="21" spans="1:35" x14ac:dyDescent="0.2">
      <c r="A21" s="96" t="s">
        <v>3639</v>
      </c>
      <c r="B21" s="95">
        <f>SUMIFS('Reservatórios (todos)'!G$2:G$2147,'Reservatórios (todos)'!$F$2:$F$2147,"Oeste",'Reservatórios (todos)'!$A$2:$A$2147,Oeste!$A21)</f>
        <v>0</v>
      </c>
      <c r="C21" s="95">
        <f t="shared" si="0"/>
        <v>0</v>
      </c>
      <c r="D21" s="95">
        <f>SUMIFS('Reservatórios (todos)'!H$2:H$2147,'Reservatórios (todos)'!$F$2:$F$2147,"Oeste",'Reservatórios (todos)'!$A$2:$A$2147,Oeste!$A21)</f>
        <v>5</v>
      </c>
      <c r="E21" s="95">
        <f t="shared" si="0"/>
        <v>10</v>
      </c>
      <c r="F21" s="95">
        <f>SUMIFS('Reservatórios (todos)'!I$2:I$2147,'Reservatórios (todos)'!$F$2:$F$2147,"Oeste",'Reservatórios (todos)'!$A$2:$A$2147,Oeste!$A21)</f>
        <v>13</v>
      </c>
      <c r="G21" s="95">
        <f t="shared" si="1"/>
        <v>26</v>
      </c>
      <c r="H21" s="95">
        <f>SUMIFS('Reservatórios (todos)'!J$2:J$2147,'Reservatórios (todos)'!$F$2:$F$2147,"Oeste",'Reservatórios (todos)'!$A$2:$A$2147,Oeste!$A21)</f>
        <v>1</v>
      </c>
      <c r="I21" s="95">
        <f t="shared" si="2"/>
        <v>2</v>
      </c>
      <c r="J21" s="95">
        <f>SUMIFS('Reservatórios (todos)'!K$2:K$2147,'Reservatórios (todos)'!$F$2:$F$2147,"Oeste",'Reservatórios (todos)'!$A$2:$A$2147,Oeste!$A21)</f>
        <v>0</v>
      </c>
      <c r="K21" s="95">
        <f t="shared" si="2"/>
        <v>0</v>
      </c>
      <c r="L21" s="95">
        <f>SUMIFS('Reservatórios (todos)'!L$2:L$2147,'Reservatórios (todos)'!$F$2:$F$2147,"Oeste",'Reservatórios (todos)'!$A$2:$A$2147,Oeste!$A21)</f>
        <v>0</v>
      </c>
      <c r="M21" s="95">
        <f t="shared" si="3"/>
        <v>0</v>
      </c>
      <c r="N21" s="95">
        <f>SUMIFS('Reservatórios (todos)'!M$2:M$2147,'Reservatórios (todos)'!$F$2:$F$2147,"Oeste",'Reservatórios (todos)'!$A$2:$A$2147,Oeste!$A21)</f>
        <v>0</v>
      </c>
      <c r="O21" s="95">
        <f t="shared" si="4"/>
        <v>0</v>
      </c>
      <c r="P21" s="95">
        <f>SUMIFS('Reservatórios (todos)'!N$2:N$2147,'Reservatórios (todos)'!$F$2:$F$2147,"Oeste",'Reservatórios (todos)'!$A$2:$A$2147,Oeste!$A21)</f>
        <v>0</v>
      </c>
      <c r="Q21" s="95">
        <f t="shared" si="5"/>
        <v>0</v>
      </c>
      <c r="R21" s="95">
        <f>SUMIFS('Reservatórios (todos)'!O$2:O$2147,'Reservatórios (todos)'!$F$2:$F$2147,"Oeste",'Reservatórios (todos)'!$A$2:$A$2147,Oeste!$A21)</f>
        <v>0</v>
      </c>
      <c r="S21" s="95">
        <f t="shared" si="6"/>
        <v>0</v>
      </c>
      <c r="T21" s="95">
        <f>SUMIFS('Reservatórios (todos)'!P$2:P$2147,'Reservatórios (todos)'!$F$2:$F$2147,"Oeste",'Reservatórios (todos)'!$A$2:$A$2147,Oeste!$A21)</f>
        <v>0</v>
      </c>
      <c r="U21" s="95">
        <f t="shared" si="7"/>
        <v>0</v>
      </c>
      <c r="V21" s="95">
        <f>SUMIFS('Reservatórios (todos)'!Q$2:Q$2147,'Reservatórios (todos)'!$F$2:$F$2147,"Oeste",'Reservatórios (todos)'!$A$2:$A$2147,Oeste!$A21)</f>
        <v>1</v>
      </c>
      <c r="W21" s="95">
        <f t="shared" si="8"/>
        <v>2</v>
      </c>
      <c r="X21" s="95">
        <f>SUMIFS('Reservatórios (todos)'!R$2:R$2147,'Reservatórios (todos)'!$F$2:$F$2147,"Oeste",'Reservatórios (todos)'!$A$2:$A$2147,Oeste!$A21)</f>
        <v>0</v>
      </c>
      <c r="Y21" s="95">
        <f t="shared" si="9"/>
        <v>0</v>
      </c>
      <c r="Z21" s="95">
        <f>SUMIFS('Reservatórios (todos)'!S$2:S$2147,'Reservatórios (todos)'!$F$2:$F$2147,"Oeste",'Reservatórios (todos)'!$A$2:$A$2147,Oeste!$A21)</f>
        <v>0</v>
      </c>
      <c r="AA21" s="95">
        <f t="shared" si="10"/>
        <v>0</v>
      </c>
      <c r="AB21" s="95">
        <f>SUMIFS('Reservatórios (todos)'!T$2:T$2147,'Reservatórios (todos)'!$F$2:$F$2147,"Oeste",'Reservatórios (todos)'!$A$2:$A$2147,Oeste!$A21)</f>
        <v>0</v>
      </c>
      <c r="AC21" s="95">
        <f t="shared" si="11"/>
        <v>0</v>
      </c>
      <c r="AD21" s="95">
        <f>SUMIFS('Reservatórios (todos)'!U$2:U$2147,'Reservatórios (todos)'!$F$2:$F$2147,"Oeste",'Reservatórios (todos)'!$A$2:$A$2147,Oeste!$A21)</f>
        <v>0</v>
      </c>
      <c r="AE21" s="95">
        <f t="shared" si="12"/>
        <v>0</v>
      </c>
      <c r="AF21" s="95">
        <f>SUMIFS('Reservatórios (todos)'!W$2:W$2147,'Reservatórios (todos)'!$F$2:$F$2147,"Oeste",'Reservatórios (todos)'!$A$2:$A$2147,Oeste!$A21)</f>
        <v>0</v>
      </c>
      <c r="AG21" s="95">
        <f t="shared" si="13"/>
        <v>0</v>
      </c>
      <c r="AH21" s="95">
        <f>SUMIFS('Reservatórios (todos)'!X$2:X$2147,'Reservatórios (todos)'!$F$2:$F$2147,"Oeste",'Reservatórios (todos)'!$A$2:$A$2147,Oeste!$A21)</f>
        <v>0</v>
      </c>
      <c r="AI21" s="95">
        <f t="shared" si="14"/>
        <v>0</v>
      </c>
    </row>
    <row r="22" spans="1:35" x14ac:dyDescent="0.2">
      <c r="A22" s="96" t="s">
        <v>3691</v>
      </c>
      <c r="B22" s="95">
        <f>SUMIFS('Reservatórios (todos)'!G$2:G$2147,'Reservatórios (todos)'!$F$2:$F$2147,"Oeste",'Reservatórios (todos)'!$A$2:$A$2147,Oeste!$A22)</f>
        <v>0</v>
      </c>
      <c r="C22" s="95">
        <f t="shared" ref="C22:E22" si="15">B22*2</f>
        <v>0</v>
      </c>
      <c r="D22" s="95">
        <f>SUMIFS('Reservatórios (todos)'!H$2:H$2147,'Reservatórios (todos)'!$F$2:$F$2147,"Oeste",'Reservatórios (todos)'!$A$2:$A$2147,Oeste!$A22)</f>
        <v>2</v>
      </c>
      <c r="E22" s="95">
        <f t="shared" si="15"/>
        <v>4</v>
      </c>
      <c r="F22" s="95">
        <f>SUMIFS('Reservatórios (todos)'!I$2:I$2147,'Reservatórios (todos)'!$F$2:$F$2147,"Oeste",'Reservatórios (todos)'!$A$2:$A$2147,Oeste!$A22)</f>
        <v>33</v>
      </c>
      <c r="G22" s="95">
        <f t="shared" si="1"/>
        <v>66</v>
      </c>
      <c r="H22" s="95">
        <f>SUMIFS('Reservatórios (todos)'!J$2:J$2147,'Reservatórios (todos)'!$F$2:$F$2147,"Oeste",'Reservatórios (todos)'!$A$2:$A$2147,Oeste!$A22)</f>
        <v>7</v>
      </c>
      <c r="I22" s="95">
        <f t="shared" ref="I22:K22" si="16">H22*2</f>
        <v>14</v>
      </c>
      <c r="J22" s="95">
        <f>SUMIFS('Reservatórios (todos)'!K$2:K$2147,'Reservatórios (todos)'!$F$2:$F$2147,"Oeste",'Reservatórios (todos)'!$A$2:$A$2147,Oeste!$A22)</f>
        <v>1</v>
      </c>
      <c r="K22" s="95">
        <f t="shared" si="16"/>
        <v>2</v>
      </c>
      <c r="L22" s="95">
        <f>SUMIFS('Reservatórios (todos)'!L$2:L$2147,'Reservatórios (todos)'!$F$2:$F$2147,"Oeste",'Reservatórios (todos)'!$A$2:$A$2147,Oeste!$A22)</f>
        <v>0</v>
      </c>
      <c r="M22" s="95">
        <f t="shared" si="3"/>
        <v>0</v>
      </c>
      <c r="N22" s="95">
        <f>SUMIFS('Reservatórios (todos)'!M$2:M$2147,'Reservatórios (todos)'!$F$2:$F$2147,"Oeste",'Reservatórios (todos)'!$A$2:$A$2147,Oeste!$A22)</f>
        <v>0</v>
      </c>
      <c r="O22" s="95">
        <f t="shared" si="4"/>
        <v>0</v>
      </c>
      <c r="P22" s="95">
        <f>SUMIFS('Reservatórios (todos)'!N$2:N$2147,'Reservatórios (todos)'!$F$2:$F$2147,"Oeste",'Reservatórios (todos)'!$A$2:$A$2147,Oeste!$A22)</f>
        <v>4</v>
      </c>
      <c r="Q22" s="95">
        <f t="shared" si="5"/>
        <v>8</v>
      </c>
      <c r="R22" s="95">
        <f>SUMIFS('Reservatórios (todos)'!O$2:O$2147,'Reservatórios (todos)'!$F$2:$F$2147,"Oeste",'Reservatórios (todos)'!$A$2:$A$2147,Oeste!$A22)</f>
        <v>0</v>
      </c>
      <c r="S22" s="95">
        <f t="shared" si="6"/>
        <v>0</v>
      </c>
      <c r="T22" s="95">
        <f>SUMIFS('Reservatórios (todos)'!P$2:P$2147,'Reservatórios (todos)'!$F$2:$F$2147,"Oeste",'Reservatórios (todos)'!$A$2:$A$2147,Oeste!$A22)</f>
        <v>0</v>
      </c>
      <c r="U22" s="95">
        <f t="shared" si="7"/>
        <v>0</v>
      </c>
      <c r="V22" s="95">
        <f>SUMIFS('Reservatórios (todos)'!Q$2:Q$2147,'Reservatórios (todos)'!$F$2:$F$2147,"Oeste",'Reservatórios (todos)'!$A$2:$A$2147,Oeste!$A22)</f>
        <v>2</v>
      </c>
      <c r="W22" s="95">
        <f t="shared" si="8"/>
        <v>4</v>
      </c>
      <c r="X22" s="95">
        <f>SUMIFS('Reservatórios (todos)'!R$2:R$2147,'Reservatórios (todos)'!$F$2:$F$2147,"Oeste",'Reservatórios (todos)'!$A$2:$A$2147,Oeste!$A22)</f>
        <v>0</v>
      </c>
      <c r="Y22" s="95">
        <f t="shared" si="9"/>
        <v>0</v>
      </c>
      <c r="Z22" s="95">
        <f>SUMIFS('Reservatórios (todos)'!S$2:S$2147,'Reservatórios (todos)'!$F$2:$F$2147,"Oeste",'Reservatórios (todos)'!$A$2:$A$2147,Oeste!$A22)</f>
        <v>0</v>
      </c>
      <c r="AA22" s="95">
        <f t="shared" si="10"/>
        <v>0</v>
      </c>
      <c r="AB22" s="95">
        <f>SUMIFS('Reservatórios (todos)'!T$2:T$2147,'Reservatórios (todos)'!$F$2:$F$2147,"Oeste",'Reservatórios (todos)'!$A$2:$A$2147,Oeste!$A22)</f>
        <v>0</v>
      </c>
      <c r="AC22" s="95">
        <f t="shared" si="11"/>
        <v>0</v>
      </c>
      <c r="AD22" s="95">
        <f>SUMIFS('Reservatórios (todos)'!U$2:U$2147,'Reservatórios (todos)'!$F$2:$F$2147,"Oeste",'Reservatórios (todos)'!$A$2:$A$2147,Oeste!$A22)</f>
        <v>0</v>
      </c>
      <c r="AE22" s="95">
        <f t="shared" si="12"/>
        <v>0</v>
      </c>
      <c r="AF22" s="95">
        <f>SUMIFS('Reservatórios (todos)'!W$2:W$2147,'Reservatórios (todos)'!$F$2:$F$2147,"Oeste",'Reservatórios (todos)'!$A$2:$A$2147,Oeste!$A22)</f>
        <v>0</v>
      </c>
      <c r="AG22" s="95">
        <f t="shared" si="13"/>
        <v>0</v>
      </c>
      <c r="AH22" s="95">
        <f>SUMIFS('Reservatórios (todos)'!X$2:X$2147,'Reservatórios (todos)'!$F$2:$F$2147,"Oeste",'Reservatórios (todos)'!$A$2:$A$2147,Oeste!$A22)</f>
        <v>0</v>
      </c>
      <c r="AI22" s="95">
        <f t="shared" si="14"/>
        <v>0</v>
      </c>
    </row>
    <row r="23" spans="1:35" x14ac:dyDescent="0.2">
      <c r="A23" s="97" t="s">
        <v>4</v>
      </c>
      <c r="B23" s="98">
        <f>SUM(B5:B22)</f>
        <v>4</v>
      </c>
      <c r="C23" s="98">
        <f t="shared" ref="C23:AI23" si="17">SUM(C5:C22)</f>
        <v>8</v>
      </c>
      <c r="D23" s="98">
        <f t="shared" si="17"/>
        <v>38</v>
      </c>
      <c r="E23" s="98">
        <f t="shared" si="17"/>
        <v>76</v>
      </c>
      <c r="F23" s="98">
        <f t="shared" si="17"/>
        <v>218</v>
      </c>
      <c r="G23" s="98">
        <f t="shared" si="17"/>
        <v>436</v>
      </c>
      <c r="H23" s="98">
        <f t="shared" si="17"/>
        <v>28</v>
      </c>
      <c r="I23" s="98">
        <f t="shared" si="17"/>
        <v>56</v>
      </c>
      <c r="J23" s="98">
        <f t="shared" si="17"/>
        <v>5</v>
      </c>
      <c r="K23" s="98">
        <f t="shared" si="17"/>
        <v>10</v>
      </c>
      <c r="L23" s="98">
        <f t="shared" si="17"/>
        <v>4</v>
      </c>
      <c r="M23" s="98">
        <f t="shared" si="17"/>
        <v>8</v>
      </c>
      <c r="N23" s="98">
        <f t="shared" si="17"/>
        <v>44</v>
      </c>
      <c r="O23" s="98">
        <f t="shared" si="17"/>
        <v>88</v>
      </c>
      <c r="P23" s="98">
        <f t="shared" si="17"/>
        <v>9</v>
      </c>
      <c r="Q23" s="98">
        <f t="shared" si="17"/>
        <v>18</v>
      </c>
      <c r="R23" s="98">
        <f t="shared" si="17"/>
        <v>5</v>
      </c>
      <c r="S23" s="98">
        <f t="shared" si="17"/>
        <v>10</v>
      </c>
      <c r="T23" s="98">
        <f t="shared" si="17"/>
        <v>35</v>
      </c>
      <c r="U23" s="98">
        <f t="shared" si="17"/>
        <v>70</v>
      </c>
      <c r="V23" s="98">
        <f t="shared" si="17"/>
        <v>100</v>
      </c>
      <c r="W23" s="98">
        <f t="shared" si="17"/>
        <v>200</v>
      </c>
      <c r="X23" s="98">
        <f t="shared" si="17"/>
        <v>19</v>
      </c>
      <c r="Y23" s="98">
        <f t="shared" si="17"/>
        <v>38</v>
      </c>
      <c r="Z23" s="98">
        <f t="shared" si="17"/>
        <v>28</v>
      </c>
      <c r="AA23" s="98">
        <f t="shared" si="17"/>
        <v>56</v>
      </c>
      <c r="AB23" s="98">
        <f t="shared" si="17"/>
        <v>3</v>
      </c>
      <c r="AC23" s="98">
        <f t="shared" si="17"/>
        <v>6</v>
      </c>
      <c r="AD23" s="98">
        <f t="shared" si="17"/>
        <v>2</v>
      </c>
      <c r="AE23" s="98">
        <f t="shared" si="17"/>
        <v>4</v>
      </c>
      <c r="AF23" s="98">
        <f t="shared" si="17"/>
        <v>2</v>
      </c>
      <c r="AG23" s="98">
        <f t="shared" si="17"/>
        <v>4</v>
      </c>
      <c r="AH23" s="98">
        <f t="shared" si="17"/>
        <v>2</v>
      </c>
      <c r="AI23" s="98">
        <f t="shared" si="17"/>
        <v>4</v>
      </c>
    </row>
    <row r="24" spans="1:35" x14ac:dyDescent="0.2">
      <c r="A24" s="100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I24" s="99"/>
    </row>
    <row r="25" spans="1:35" x14ac:dyDescent="0.2">
      <c r="A25" s="100"/>
      <c r="AI25" s="99"/>
    </row>
    <row r="26" spans="1:35" x14ac:dyDescent="0.2">
      <c r="A26" s="100"/>
      <c r="AI26" s="99"/>
    </row>
    <row r="27" spans="1:35" x14ac:dyDescent="0.2">
      <c r="A27" s="100"/>
      <c r="AI27" s="99"/>
    </row>
    <row r="28" spans="1:35" x14ac:dyDescent="0.2">
      <c r="A28" s="100"/>
      <c r="AI28" s="99"/>
    </row>
    <row r="29" spans="1:35" x14ac:dyDescent="0.2">
      <c r="A29" s="100"/>
      <c r="AI29" s="99"/>
    </row>
    <row r="30" spans="1:35" x14ac:dyDescent="0.2">
      <c r="A30" s="100"/>
      <c r="AI30" s="99"/>
    </row>
    <row r="31" spans="1:35" x14ac:dyDescent="0.2">
      <c r="A31" s="100"/>
      <c r="AI31" s="99"/>
    </row>
    <row r="32" spans="1:35" x14ac:dyDescent="0.2">
      <c r="A32" s="100"/>
      <c r="AI32" s="99"/>
    </row>
    <row r="33" spans="1:35" x14ac:dyDescent="0.2">
      <c r="A33" s="100"/>
      <c r="AI33" s="99"/>
    </row>
    <row r="34" spans="1:35" x14ac:dyDescent="0.2">
      <c r="A34" s="100"/>
      <c r="AI34" s="99"/>
    </row>
    <row r="35" spans="1:35" x14ac:dyDescent="0.2">
      <c r="A35" s="100"/>
      <c r="AI35" s="99"/>
    </row>
    <row r="36" spans="1:35" x14ac:dyDescent="0.2">
      <c r="A36" s="100"/>
      <c r="AI36" s="99"/>
    </row>
    <row r="37" spans="1:35" x14ac:dyDescent="0.2">
      <c r="A37" s="100"/>
      <c r="AI37" s="99"/>
    </row>
    <row r="38" spans="1:35" x14ac:dyDescent="0.2">
      <c r="A38" s="100"/>
      <c r="AI38" s="99"/>
    </row>
    <row r="39" spans="1:35" x14ac:dyDescent="0.2">
      <c r="A39" s="100"/>
      <c r="AI39" s="99"/>
    </row>
    <row r="40" spans="1:35" x14ac:dyDescent="0.2">
      <c r="A40" s="100"/>
      <c r="AI40" s="99"/>
    </row>
    <row r="41" spans="1:35" x14ac:dyDescent="0.2">
      <c r="A41" s="100"/>
      <c r="AI41" s="99"/>
    </row>
    <row r="42" spans="1:35" x14ac:dyDescent="0.2">
      <c r="A42" s="100"/>
      <c r="AI42" s="99"/>
    </row>
    <row r="43" spans="1:35" x14ac:dyDescent="0.2">
      <c r="A43" s="100"/>
      <c r="AI43" s="99"/>
    </row>
    <row r="44" spans="1:35" x14ac:dyDescent="0.2">
      <c r="A44" s="100"/>
      <c r="AI44" s="99"/>
    </row>
    <row r="45" spans="1:35" x14ac:dyDescent="0.2">
      <c r="A45" s="100"/>
      <c r="AI45" s="99"/>
    </row>
    <row r="46" spans="1:35" x14ac:dyDescent="0.2">
      <c r="A46" s="100"/>
      <c r="AI46" s="99"/>
    </row>
    <row r="47" spans="1:35" x14ac:dyDescent="0.2">
      <c r="A47" s="100"/>
      <c r="AI47" s="99"/>
    </row>
    <row r="48" spans="1:35" x14ac:dyDescent="0.2">
      <c r="A48" s="100"/>
      <c r="AI48" s="99"/>
    </row>
    <row r="49" spans="1:35" x14ac:dyDescent="0.2">
      <c r="A49" s="100"/>
      <c r="AI49" s="99"/>
    </row>
    <row r="50" spans="1:35" x14ac:dyDescent="0.2">
      <c r="A50" s="100"/>
      <c r="AI50" s="99"/>
    </row>
    <row r="51" spans="1:35" x14ac:dyDescent="0.2">
      <c r="A51" s="100"/>
      <c r="AI51" s="99"/>
    </row>
    <row r="52" spans="1:35" x14ac:dyDescent="0.2">
      <c r="A52" s="100"/>
      <c r="AI52" s="99"/>
    </row>
    <row r="53" spans="1:35" x14ac:dyDescent="0.2">
      <c r="A53" s="100"/>
      <c r="AI53" s="99"/>
    </row>
    <row r="54" spans="1:35" x14ac:dyDescent="0.2">
      <c r="A54" s="100"/>
      <c r="AI54" s="99"/>
    </row>
    <row r="55" spans="1:35" x14ac:dyDescent="0.2">
      <c r="A55" s="100"/>
      <c r="AI55" s="99"/>
    </row>
    <row r="56" spans="1:35" x14ac:dyDescent="0.2">
      <c r="A56" s="100"/>
      <c r="AI56" s="99"/>
    </row>
    <row r="57" spans="1:35" x14ac:dyDescent="0.2">
      <c r="A57" s="100"/>
      <c r="AI57" s="99"/>
    </row>
    <row r="58" spans="1:35" x14ac:dyDescent="0.2">
      <c r="A58" s="100"/>
      <c r="AI58" s="99"/>
    </row>
    <row r="59" spans="1:35" x14ac:dyDescent="0.2">
      <c r="A59" s="100"/>
      <c r="AI59" s="99"/>
    </row>
    <row r="60" spans="1:35" x14ac:dyDescent="0.2">
      <c r="A60" s="100"/>
      <c r="AI60" s="99"/>
    </row>
    <row r="61" spans="1:35" x14ac:dyDescent="0.2">
      <c r="A61" s="100"/>
      <c r="AI61" s="99"/>
    </row>
    <row r="62" spans="1:35" x14ac:dyDescent="0.2">
      <c r="A62" s="100"/>
      <c r="AI62" s="99"/>
    </row>
    <row r="63" spans="1:35" x14ac:dyDescent="0.2">
      <c r="A63" s="100"/>
      <c r="AI63" s="99"/>
    </row>
    <row r="64" spans="1:35" x14ac:dyDescent="0.2">
      <c r="A64" s="100"/>
      <c r="AI64" s="99"/>
    </row>
    <row r="65" spans="1:35" x14ac:dyDescent="0.2">
      <c r="A65" s="100"/>
      <c r="AI65" s="99"/>
    </row>
    <row r="66" spans="1:35" x14ac:dyDescent="0.2">
      <c r="A66" s="100"/>
      <c r="AI66" s="99"/>
    </row>
    <row r="67" spans="1:35" x14ac:dyDescent="0.2">
      <c r="A67" s="100"/>
      <c r="AI67" s="99"/>
    </row>
    <row r="68" spans="1:35" x14ac:dyDescent="0.2">
      <c r="A68" s="100"/>
      <c r="AI68" s="99"/>
    </row>
    <row r="69" spans="1:35" x14ac:dyDescent="0.2">
      <c r="A69" s="100"/>
      <c r="AI69" s="99"/>
    </row>
    <row r="70" spans="1:35" x14ac:dyDescent="0.2">
      <c r="A70" s="100"/>
      <c r="AI70" s="99"/>
    </row>
    <row r="71" spans="1:35" x14ac:dyDescent="0.2">
      <c r="A71" s="100"/>
      <c r="AI71" s="99"/>
    </row>
    <row r="72" spans="1:35" x14ac:dyDescent="0.2">
      <c r="A72" s="100"/>
      <c r="AI72" s="99"/>
    </row>
    <row r="73" spans="1:35" x14ac:dyDescent="0.2">
      <c r="A73" s="100"/>
      <c r="AI73" s="99"/>
    </row>
    <row r="74" spans="1:35" x14ac:dyDescent="0.2">
      <c r="A74" s="100"/>
      <c r="AI74" s="99"/>
    </row>
    <row r="75" spans="1:35" x14ac:dyDescent="0.2">
      <c r="A75" s="100"/>
      <c r="AI75" s="99"/>
    </row>
    <row r="76" spans="1:35" x14ac:dyDescent="0.2">
      <c r="A76" s="100"/>
      <c r="AI76" s="99"/>
    </row>
    <row r="77" spans="1:35" x14ac:dyDescent="0.2">
      <c r="A77" s="100"/>
    </row>
    <row r="78" spans="1:35" x14ac:dyDescent="0.2">
      <c r="A78" s="100"/>
    </row>
    <row r="79" spans="1:35" x14ac:dyDescent="0.2">
      <c r="A79" s="100"/>
    </row>
    <row r="80" spans="1:35" x14ac:dyDescent="0.2">
      <c r="A80" s="100"/>
    </row>
    <row r="81" spans="1:1" x14ac:dyDescent="0.2">
      <c r="A81" s="100"/>
    </row>
    <row r="82" spans="1:1" x14ac:dyDescent="0.2">
      <c r="A82" s="100"/>
    </row>
    <row r="83" spans="1:1" x14ac:dyDescent="0.2">
      <c r="A83" s="100"/>
    </row>
    <row r="84" spans="1:1" x14ac:dyDescent="0.2">
      <c r="A84" s="100"/>
    </row>
    <row r="85" spans="1:1" x14ac:dyDescent="0.2">
      <c r="A85" s="100"/>
    </row>
    <row r="86" spans="1:1" x14ac:dyDescent="0.2">
      <c r="A86" s="100"/>
    </row>
    <row r="87" spans="1:1" x14ac:dyDescent="0.2">
      <c r="A87" s="100"/>
    </row>
    <row r="88" spans="1:1" x14ac:dyDescent="0.2">
      <c r="A88" s="100"/>
    </row>
    <row r="89" spans="1:1" x14ac:dyDescent="0.2">
      <c r="A89" s="100"/>
    </row>
    <row r="90" spans="1:1" x14ac:dyDescent="0.2">
      <c r="A90" s="100"/>
    </row>
    <row r="91" spans="1:1" x14ac:dyDescent="0.2">
      <c r="A91" s="100"/>
    </row>
    <row r="92" spans="1:1" x14ac:dyDescent="0.2">
      <c r="A92" s="100"/>
    </row>
    <row r="93" spans="1:1" x14ac:dyDescent="0.2">
      <c r="A93" s="100"/>
    </row>
    <row r="94" spans="1:1" x14ac:dyDescent="0.2">
      <c r="A94" s="100"/>
    </row>
    <row r="95" spans="1:1" x14ac:dyDescent="0.2">
      <c r="A95" s="100"/>
    </row>
    <row r="96" spans="1:1" x14ac:dyDescent="0.2">
      <c r="A96" s="100"/>
    </row>
    <row r="97" spans="1:1" x14ac:dyDescent="0.2">
      <c r="A97" s="100"/>
    </row>
    <row r="98" spans="1:1" x14ac:dyDescent="0.2">
      <c r="A98" s="100"/>
    </row>
    <row r="99" spans="1:1" x14ac:dyDescent="0.2">
      <c r="A99" s="100"/>
    </row>
    <row r="100" spans="1:1" x14ac:dyDescent="0.2">
      <c r="A100" s="100"/>
    </row>
    <row r="101" spans="1:1" x14ac:dyDescent="0.2">
      <c r="A101" s="100"/>
    </row>
    <row r="102" spans="1:1" x14ac:dyDescent="0.2">
      <c r="A102" s="100"/>
    </row>
    <row r="103" spans="1:1" x14ac:dyDescent="0.2">
      <c r="A103" s="100"/>
    </row>
    <row r="104" spans="1:1" x14ac:dyDescent="0.2">
      <c r="A104" s="100"/>
    </row>
    <row r="105" spans="1:1" x14ac:dyDescent="0.2">
      <c r="A105" s="100"/>
    </row>
    <row r="106" spans="1:1" x14ac:dyDescent="0.2">
      <c r="A106" s="100"/>
    </row>
    <row r="107" spans="1:1" x14ac:dyDescent="0.2">
      <c r="A107" s="100"/>
    </row>
    <row r="108" spans="1:1" x14ac:dyDescent="0.2">
      <c r="A108" s="100"/>
    </row>
    <row r="109" spans="1:1" x14ac:dyDescent="0.2">
      <c r="A109" s="100"/>
    </row>
    <row r="110" spans="1:1" x14ac:dyDescent="0.2">
      <c r="A110" s="100"/>
    </row>
    <row r="111" spans="1:1" x14ac:dyDescent="0.2">
      <c r="A111" s="100"/>
    </row>
    <row r="112" spans="1:1" x14ac:dyDescent="0.2">
      <c r="A112" s="100"/>
    </row>
    <row r="113" spans="1:1" x14ac:dyDescent="0.2">
      <c r="A113" s="100"/>
    </row>
    <row r="114" spans="1:1" x14ac:dyDescent="0.2">
      <c r="A114" s="100"/>
    </row>
    <row r="115" spans="1:1" x14ac:dyDescent="0.2">
      <c r="A115" s="100"/>
    </row>
    <row r="116" spans="1:1" x14ac:dyDescent="0.2">
      <c r="A116" s="100"/>
    </row>
    <row r="117" spans="1:1" x14ac:dyDescent="0.2">
      <c r="A117" s="100"/>
    </row>
    <row r="118" spans="1:1" x14ac:dyDescent="0.2">
      <c r="A118" s="100"/>
    </row>
    <row r="119" spans="1:1" x14ac:dyDescent="0.2">
      <c r="A119" s="100"/>
    </row>
    <row r="120" spans="1:1" x14ac:dyDescent="0.2">
      <c r="A120" s="100"/>
    </row>
    <row r="121" spans="1:1" x14ac:dyDescent="0.2">
      <c r="A121" s="100"/>
    </row>
    <row r="122" spans="1:1" x14ac:dyDescent="0.2">
      <c r="A122" s="100"/>
    </row>
    <row r="123" spans="1:1" x14ac:dyDescent="0.2">
      <c r="A123" s="100"/>
    </row>
    <row r="124" spans="1:1" x14ac:dyDescent="0.2">
      <c r="A124" s="100"/>
    </row>
    <row r="125" spans="1:1" x14ac:dyDescent="0.2">
      <c r="A125" s="100"/>
    </row>
    <row r="126" spans="1:1" x14ac:dyDescent="0.2">
      <c r="A126" s="100"/>
    </row>
    <row r="127" spans="1:1" x14ac:dyDescent="0.2">
      <c r="A127" s="100"/>
    </row>
    <row r="128" spans="1:1" x14ac:dyDescent="0.2">
      <c r="A128" s="100"/>
    </row>
    <row r="129" spans="1:1" x14ac:dyDescent="0.2">
      <c r="A129" s="100"/>
    </row>
    <row r="130" spans="1:1" x14ac:dyDescent="0.2">
      <c r="A130" s="100"/>
    </row>
    <row r="131" spans="1:1" x14ac:dyDescent="0.2">
      <c r="A131" s="100"/>
    </row>
    <row r="132" spans="1:1" x14ac:dyDescent="0.2">
      <c r="A132" s="100"/>
    </row>
    <row r="133" spans="1:1" x14ac:dyDescent="0.2">
      <c r="A133" s="100"/>
    </row>
    <row r="134" spans="1:1" x14ac:dyDescent="0.2">
      <c r="A134" s="100"/>
    </row>
    <row r="135" spans="1:1" x14ac:dyDescent="0.2">
      <c r="A135" s="100"/>
    </row>
    <row r="136" spans="1:1" x14ac:dyDescent="0.2">
      <c r="A136" s="100"/>
    </row>
    <row r="137" spans="1:1" x14ac:dyDescent="0.2">
      <c r="A137" s="100"/>
    </row>
    <row r="138" spans="1:1" x14ac:dyDescent="0.2">
      <c r="A138" s="100"/>
    </row>
    <row r="139" spans="1:1" x14ac:dyDescent="0.2">
      <c r="A139" s="100"/>
    </row>
    <row r="140" spans="1:1" x14ac:dyDescent="0.2">
      <c r="A140" s="100"/>
    </row>
    <row r="141" spans="1:1" x14ac:dyDescent="0.2">
      <c r="A141" s="100"/>
    </row>
    <row r="142" spans="1:1" x14ac:dyDescent="0.2">
      <c r="A142" s="100"/>
    </row>
    <row r="143" spans="1:1" x14ac:dyDescent="0.2">
      <c r="A143" s="100"/>
    </row>
    <row r="144" spans="1:1" x14ac:dyDescent="0.2">
      <c r="A144" s="100"/>
    </row>
    <row r="145" spans="1:1" x14ac:dyDescent="0.2">
      <c r="A145" s="100"/>
    </row>
    <row r="146" spans="1:1" x14ac:dyDescent="0.2">
      <c r="A146" s="100"/>
    </row>
    <row r="147" spans="1:1" x14ac:dyDescent="0.2">
      <c r="A147" s="100"/>
    </row>
    <row r="148" spans="1:1" x14ac:dyDescent="0.2">
      <c r="A148" s="100"/>
    </row>
    <row r="149" spans="1:1" x14ac:dyDescent="0.2">
      <c r="A149" s="100"/>
    </row>
    <row r="150" spans="1:1" x14ac:dyDescent="0.2">
      <c r="A150" s="100"/>
    </row>
    <row r="151" spans="1:1" x14ac:dyDescent="0.2">
      <c r="A151" s="100"/>
    </row>
    <row r="152" spans="1:1" x14ac:dyDescent="0.2">
      <c r="A152" s="100"/>
    </row>
    <row r="153" spans="1:1" x14ac:dyDescent="0.2">
      <c r="A153" s="100"/>
    </row>
    <row r="154" spans="1:1" x14ac:dyDescent="0.2">
      <c r="A154" s="100"/>
    </row>
    <row r="155" spans="1:1" x14ac:dyDescent="0.2">
      <c r="A155" s="100"/>
    </row>
    <row r="156" spans="1:1" x14ac:dyDescent="0.2">
      <c r="A156" s="100"/>
    </row>
    <row r="157" spans="1:1" x14ac:dyDescent="0.2">
      <c r="A157" s="100"/>
    </row>
    <row r="158" spans="1:1" x14ac:dyDescent="0.2">
      <c r="A158" s="100"/>
    </row>
    <row r="159" spans="1:1" x14ac:dyDescent="0.2">
      <c r="A159" s="100"/>
    </row>
    <row r="160" spans="1:1" x14ac:dyDescent="0.2">
      <c r="A160" s="100"/>
    </row>
    <row r="161" spans="1:1" x14ac:dyDescent="0.2">
      <c r="A161" s="100"/>
    </row>
    <row r="162" spans="1:1" x14ac:dyDescent="0.2">
      <c r="A162" s="100"/>
    </row>
    <row r="163" spans="1:1" x14ac:dyDescent="0.2">
      <c r="A163" s="100"/>
    </row>
    <row r="164" spans="1:1" x14ac:dyDescent="0.2">
      <c r="A164" s="100"/>
    </row>
    <row r="165" spans="1:1" x14ac:dyDescent="0.2">
      <c r="A165" s="100"/>
    </row>
    <row r="166" spans="1:1" x14ac:dyDescent="0.2">
      <c r="A166" s="100"/>
    </row>
    <row r="167" spans="1:1" x14ac:dyDescent="0.2">
      <c r="A167" s="100"/>
    </row>
    <row r="168" spans="1:1" x14ac:dyDescent="0.2">
      <c r="A168" s="100"/>
    </row>
    <row r="169" spans="1:1" x14ac:dyDescent="0.2">
      <c r="A169" s="100"/>
    </row>
    <row r="170" spans="1:1" x14ac:dyDescent="0.2">
      <c r="A170" s="100"/>
    </row>
    <row r="171" spans="1:1" x14ac:dyDescent="0.2">
      <c r="A171" s="100"/>
    </row>
    <row r="172" spans="1:1" x14ac:dyDescent="0.2">
      <c r="A172" s="100"/>
    </row>
    <row r="173" spans="1:1" x14ac:dyDescent="0.2">
      <c r="A173" s="100"/>
    </row>
    <row r="174" spans="1:1" x14ac:dyDescent="0.2">
      <c r="A174" s="100"/>
    </row>
    <row r="175" spans="1:1" x14ac:dyDescent="0.2">
      <c r="A175" s="100"/>
    </row>
    <row r="176" spans="1:1" x14ac:dyDescent="0.2">
      <c r="A176" s="100"/>
    </row>
    <row r="177" spans="1:1" x14ac:dyDescent="0.2">
      <c r="A177" s="100"/>
    </row>
    <row r="178" spans="1:1" x14ac:dyDescent="0.2">
      <c r="A178" s="100"/>
    </row>
    <row r="179" spans="1:1" x14ac:dyDescent="0.2">
      <c r="A179" s="100"/>
    </row>
    <row r="180" spans="1:1" x14ac:dyDescent="0.2">
      <c r="A180" s="100"/>
    </row>
    <row r="181" spans="1:1" x14ac:dyDescent="0.2">
      <c r="A181" s="100"/>
    </row>
    <row r="182" spans="1:1" x14ac:dyDescent="0.2">
      <c r="A182" s="100"/>
    </row>
    <row r="183" spans="1:1" x14ac:dyDescent="0.2">
      <c r="A183" s="100"/>
    </row>
    <row r="184" spans="1:1" x14ac:dyDescent="0.2">
      <c r="A184" s="100"/>
    </row>
    <row r="185" spans="1:1" x14ac:dyDescent="0.2">
      <c r="A185" s="100"/>
    </row>
    <row r="186" spans="1:1" x14ac:dyDescent="0.2">
      <c r="A186" s="100"/>
    </row>
    <row r="187" spans="1:1" x14ac:dyDescent="0.2">
      <c r="A187" s="100"/>
    </row>
    <row r="188" spans="1:1" x14ac:dyDescent="0.2">
      <c r="A188" s="100"/>
    </row>
    <row r="189" spans="1:1" x14ac:dyDescent="0.2">
      <c r="A189" s="100"/>
    </row>
    <row r="190" spans="1:1" x14ac:dyDescent="0.2">
      <c r="A190" s="100"/>
    </row>
    <row r="191" spans="1:1" x14ac:dyDescent="0.2">
      <c r="A191" s="100"/>
    </row>
    <row r="192" spans="1:1" x14ac:dyDescent="0.2">
      <c r="A192" s="100"/>
    </row>
    <row r="193" spans="1:1" x14ac:dyDescent="0.2">
      <c r="A193" s="100"/>
    </row>
    <row r="194" spans="1:1" x14ac:dyDescent="0.2">
      <c r="A194" s="100"/>
    </row>
    <row r="195" spans="1:1" x14ac:dyDescent="0.2">
      <c r="A195" s="100"/>
    </row>
    <row r="196" spans="1:1" x14ac:dyDescent="0.2">
      <c r="A196" s="100"/>
    </row>
    <row r="197" spans="1:1" x14ac:dyDescent="0.2">
      <c r="A197" s="100"/>
    </row>
    <row r="198" spans="1:1" x14ac:dyDescent="0.2">
      <c r="A198" s="100"/>
    </row>
  </sheetData>
  <sheetProtection sheet="1" objects="1" scenarios="1"/>
  <mergeCells count="36">
    <mergeCell ref="AH3:AI3"/>
    <mergeCell ref="A1:AI1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X2:Y2"/>
    <mergeCell ref="Z2:AA2"/>
    <mergeCell ref="AB2:AC2"/>
    <mergeCell ref="AD2:AE2"/>
    <mergeCell ref="AF2:AG2"/>
    <mergeCell ref="AH2:AI2"/>
    <mergeCell ref="L2:M2"/>
    <mergeCell ref="N2:O2"/>
    <mergeCell ref="P2:Q2"/>
    <mergeCell ref="R2:S2"/>
    <mergeCell ref="T2:U2"/>
    <mergeCell ref="V2:W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="80" zoomScaleNormal="80" workbookViewId="0">
      <selection sqref="A1:XFD1048576"/>
    </sheetView>
  </sheetViews>
  <sheetFormatPr defaultRowHeight="12" x14ac:dyDescent="0.2"/>
  <cols>
    <col min="1" max="1" width="16.625" style="86" bestFit="1" customWidth="1"/>
    <col min="2" max="35" width="10.375" style="91" customWidth="1"/>
    <col min="36" max="16384" width="9" style="86"/>
  </cols>
  <sheetData>
    <row r="1" spans="1:35" ht="22.5" customHeight="1" x14ac:dyDescent="0.2">
      <c r="A1" s="119" t="s">
        <v>6594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</row>
    <row r="2" spans="1:35" x14ac:dyDescent="0.2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</row>
    <row r="3" spans="1:35" x14ac:dyDescent="0.2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</row>
    <row r="4" spans="1:35" x14ac:dyDescent="0.2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</row>
    <row r="5" spans="1:35" x14ac:dyDescent="0.2">
      <c r="A5" s="88" t="s">
        <v>121</v>
      </c>
      <c r="B5" s="87">
        <f>SUMIFS('Reservatórios (todos)'!G$2:G$2147,'Reservatórios (todos)'!$F$2:$F$2147,"Norte",'Reservatórios (todos)'!$A$2:$A$2147,Norte!$A5)</f>
        <v>0</v>
      </c>
      <c r="C5" s="87">
        <f>B5*2</f>
        <v>0</v>
      </c>
      <c r="D5" s="87">
        <f>SUMIFS('Reservatórios (todos)'!H$2:H$2147,'Reservatórios (todos)'!$F$2:$F$2147,"Norte",'Reservatórios (todos)'!$A$2:$A$2147,Norte!$A5)</f>
        <v>0</v>
      </c>
      <c r="E5" s="87">
        <f>D5*2</f>
        <v>0</v>
      </c>
      <c r="F5" s="87">
        <f>SUMIFS('Reservatórios (todos)'!I$2:I$2147,'Reservatórios (todos)'!$F$2:$F$2147,"Norte",'Reservatórios (todos)'!$A$2:$A$2147,Norte!$A5)</f>
        <v>2</v>
      </c>
      <c r="G5" s="87">
        <f>F5*2</f>
        <v>4</v>
      </c>
      <c r="H5" s="87">
        <f>SUMIFS('Reservatórios (todos)'!J$2:J$2147,'Reservatórios (todos)'!$F$2:$F$2147,"Norte",'Reservatórios (todos)'!$A$2:$A$2147,Norte!$A5)</f>
        <v>0</v>
      </c>
      <c r="I5" s="87">
        <f>H5*2</f>
        <v>0</v>
      </c>
      <c r="J5" s="87">
        <f>SUMIFS('Reservatórios (todos)'!K$2:K$2147,'Reservatórios (todos)'!$F$2:$F$2147,"Norte",'Reservatórios (todos)'!$A$2:$A$2147,Norte!$A5)</f>
        <v>0</v>
      </c>
      <c r="K5" s="87">
        <f>J5*2</f>
        <v>0</v>
      </c>
      <c r="L5" s="87">
        <f>SUMIFS('Reservatórios (todos)'!L$2:L$2147,'Reservatórios (todos)'!$F$2:$F$2147,"Norte",'Reservatórios (todos)'!$A$2:$A$2147,Norte!$A5)</f>
        <v>0</v>
      </c>
      <c r="M5" s="87">
        <f>L5*2</f>
        <v>0</v>
      </c>
      <c r="N5" s="87">
        <f>SUMIFS('Reservatórios (todos)'!M$2:M$2147,'Reservatórios (todos)'!$F$2:$F$2147,"Norte",'Reservatórios (todos)'!$A$2:$A$2147,Norte!$A5)</f>
        <v>0</v>
      </c>
      <c r="O5" s="87">
        <f>N5*2</f>
        <v>0</v>
      </c>
      <c r="P5" s="87">
        <f>SUMIFS('Reservatórios (todos)'!N$2:N$2147,'Reservatórios (todos)'!$F$2:$F$2147,"Norte",'Reservatórios (todos)'!$A$2:$A$2147,Norte!$A5)</f>
        <v>0</v>
      </c>
      <c r="Q5" s="87">
        <f>P5*2</f>
        <v>0</v>
      </c>
      <c r="R5" s="87">
        <f>SUMIFS('Reservatórios (todos)'!O$2:O$2147,'Reservatórios (todos)'!$F$2:$F$2147,"Norte",'Reservatórios (todos)'!$A$2:$A$2147,Norte!$A5)</f>
        <v>0</v>
      </c>
      <c r="S5" s="87">
        <f>R5*2</f>
        <v>0</v>
      </c>
      <c r="T5" s="87">
        <f>SUMIFS('Reservatórios (todos)'!P$2:P$2147,'Reservatórios (todos)'!$F$2:$F$2147,"Norte",'Reservatórios (todos)'!$A$2:$A$2147,Norte!$A5)</f>
        <v>0</v>
      </c>
      <c r="U5" s="87">
        <f>T5*2</f>
        <v>0</v>
      </c>
      <c r="V5" s="87">
        <f>SUMIFS('Reservatórios (todos)'!Q$2:Q$2147,'Reservatórios (todos)'!$F$2:$F$2147,"Norte",'Reservatórios (todos)'!$A$2:$A$2147,Norte!$A5)</f>
        <v>0</v>
      </c>
      <c r="W5" s="87">
        <f>V5*2</f>
        <v>0</v>
      </c>
      <c r="X5" s="87">
        <f>SUMIFS('Reservatórios (todos)'!R$2:R$2147,'Reservatórios (todos)'!$F$2:$F$2147,"Norte",'Reservatórios (todos)'!$A$2:$A$2147,Norte!$A5)</f>
        <v>0</v>
      </c>
      <c r="Y5" s="87">
        <f>X5*2</f>
        <v>0</v>
      </c>
      <c r="Z5" s="87">
        <f>SUMIFS('Reservatórios (todos)'!S$2:S$2147,'Reservatórios (todos)'!$F$2:$F$2147,"Norte",'Reservatórios (todos)'!$A$2:$A$2147,Norte!$A5)</f>
        <v>0</v>
      </c>
      <c r="AA5" s="87">
        <f>Z5*2</f>
        <v>0</v>
      </c>
      <c r="AB5" s="87">
        <f>SUMIFS('Reservatórios (todos)'!T$2:T$2147,'Reservatórios (todos)'!$F$2:$F$2147,"Norte",'Reservatórios (todos)'!$A$2:$A$2147,Norte!$A5)</f>
        <v>0</v>
      </c>
      <c r="AC5" s="87">
        <f>AB5*2</f>
        <v>0</v>
      </c>
      <c r="AD5" s="87">
        <f>SUMIFS('Reservatórios (todos)'!U$2:U$2147,'Reservatórios (todos)'!$F$2:$F$2147,"Norte",'Reservatórios (todos)'!$A$2:$A$2147,Norte!$A5)</f>
        <v>0</v>
      </c>
      <c r="AE5" s="87">
        <f>AD5*2</f>
        <v>0</v>
      </c>
      <c r="AF5" s="87">
        <f>SUMIFS('Reservatórios (todos)'!V$2:V$2147,'Reservatórios (todos)'!$F$2:$F$2147,"Norte",'Reservatórios (todos)'!$A$2:$A$2147,Norte!$A5)</f>
        <v>0</v>
      </c>
      <c r="AG5" s="87">
        <f>AF5*2</f>
        <v>0</v>
      </c>
      <c r="AH5" s="87">
        <f>SUMIFS('Reservatórios (todos)'!W$2:W$2147,'Reservatórios (todos)'!$F$2:$F$2147,"Norte",'Reservatórios (todos)'!$A$2:$A$2147,Norte!$A5)</f>
        <v>0</v>
      </c>
      <c r="AI5" s="87">
        <f>AH5*2</f>
        <v>0</v>
      </c>
    </row>
    <row r="6" spans="1:35" x14ac:dyDescent="0.2">
      <c r="A6" s="88" t="s">
        <v>137</v>
      </c>
      <c r="B6" s="87">
        <f>SUMIFS('Reservatórios (todos)'!G$2:G$2147,'Reservatórios (todos)'!$F$2:$F$2147,"Norte",'Reservatórios (todos)'!$A$2:$A$2147,Norte!$A6)</f>
        <v>0</v>
      </c>
      <c r="C6" s="87">
        <f t="shared" ref="C6:E21" si="0">B6*2</f>
        <v>0</v>
      </c>
      <c r="D6" s="87">
        <f>SUMIFS('Reservatórios (todos)'!H$2:H$2147,'Reservatórios (todos)'!$F$2:$F$2147,"Norte",'Reservatórios (todos)'!$A$2:$A$2147,Norte!$A6)</f>
        <v>0</v>
      </c>
      <c r="E6" s="87">
        <f t="shared" si="0"/>
        <v>0</v>
      </c>
      <c r="F6" s="87">
        <f>SUMIFS('Reservatórios (todos)'!I$2:I$2147,'Reservatórios (todos)'!$F$2:$F$2147,"Norte",'Reservatórios (todos)'!$A$2:$A$2147,Norte!$A6)</f>
        <v>0</v>
      </c>
      <c r="G6" s="87">
        <f t="shared" ref="G6:G26" si="1">F6*2</f>
        <v>0</v>
      </c>
      <c r="H6" s="87">
        <f>SUMIFS('Reservatórios (todos)'!J$2:J$2147,'Reservatórios (todos)'!$F$2:$F$2147,"Norte",'Reservatórios (todos)'!$A$2:$A$2147,Norte!$A6)</f>
        <v>0</v>
      </c>
      <c r="I6" s="87">
        <f t="shared" ref="I6:K21" si="2">H6*2</f>
        <v>0</v>
      </c>
      <c r="J6" s="87">
        <f>SUMIFS('Reservatórios (todos)'!K$2:K$2147,'Reservatórios (todos)'!$F$2:$F$2147,"Norte",'Reservatórios (todos)'!$A$2:$A$2147,Norte!$A6)</f>
        <v>0</v>
      </c>
      <c r="K6" s="87">
        <f t="shared" si="2"/>
        <v>0</v>
      </c>
      <c r="L6" s="87">
        <f>SUMIFS('Reservatórios (todos)'!L$2:L$2147,'Reservatórios (todos)'!$F$2:$F$2147,"Norte",'Reservatórios (todos)'!$A$2:$A$2147,Norte!$A6)</f>
        <v>0</v>
      </c>
      <c r="M6" s="87">
        <f t="shared" ref="M6:M26" si="3">L6*2</f>
        <v>0</v>
      </c>
      <c r="N6" s="87">
        <f>SUMIFS('Reservatórios (todos)'!M$2:M$2147,'Reservatórios (todos)'!$F$2:$F$2147,"Norte",'Reservatórios (todos)'!$A$2:$A$2147,Norte!$A6)</f>
        <v>0</v>
      </c>
      <c r="O6" s="87">
        <f t="shared" ref="O6:O26" si="4">N6*2</f>
        <v>0</v>
      </c>
      <c r="P6" s="87">
        <f>SUMIFS('Reservatórios (todos)'!N$2:N$2147,'Reservatórios (todos)'!$F$2:$F$2147,"Norte",'Reservatórios (todos)'!$A$2:$A$2147,Norte!$A6)</f>
        <v>0</v>
      </c>
      <c r="Q6" s="87">
        <f t="shared" ref="Q6:Q26" si="5">P6*2</f>
        <v>0</v>
      </c>
      <c r="R6" s="87">
        <f>SUMIFS('Reservatórios (todos)'!O$2:O$2147,'Reservatórios (todos)'!$F$2:$F$2147,"Norte",'Reservatórios (todos)'!$A$2:$A$2147,Norte!$A6)</f>
        <v>0</v>
      </c>
      <c r="S6" s="87">
        <f t="shared" ref="S6:S26" si="6">R6*2</f>
        <v>0</v>
      </c>
      <c r="T6" s="87">
        <f>SUMIFS('Reservatórios (todos)'!P$2:P$2147,'Reservatórios (todos)'!$F$2:$F$2147,"Norte",'Reservatórios (todos)'!$A$2:$A$2147,Norte!$A6)</f>
        <v>2</v>
      </c>
      <c r="U6" s="87">
        <f t="shared" ref="U6:U26" si="7">T6*2</f>
        <v>4</v>
      </c>
      <c r="V6" s="87">
        <f>SUMIFS('Reservatórios (todos)'!Q$2:Q$2147,'Reservatórios (todos)'!$F$2:$F$2147,"Norte",'Reservatórios (todos)'!$A$2:$A$2147,Norte!$A6)</f>
        <v>1</v>
      </c>
      <c r="W6" s="87">
        <f t="shared" ref="W6:W26" si="8">V6*2</f>
        <v>2</v>
      </c>
      <c r="X6" s="87">
        <f>SUMIFS('Reservatórios (todos)'!R$2:R$2147,'Reservatórios (todos)'!$F$2:$F$2147,"Norte",'Reservatórios (todos)'!$A$2:$A$2147,Norte!$A6)</f>
        <v>1</v>
      </c>
      <c r="Y6" s="87">
        <f t="shared" ref="Y6:Y26" si="9">X6*2</f>
        <v>2</v>
      </c>
      <c r="Z6" s="87">
        <f>SUMIFS('Reservatórios (todos)'!S$2:S$2147,'Reservatórios (todos)'!$F$2:$F$2147,"Norte",'Reservatórios (todos)'!$A$2:$A$2147,Norte!$A6)</f>
        <v>2</v>
      </c>
      <c r="AA6" s="87">
        <f t="shared" ref="AA6:AA26" si="10">Z6*2</f>
        <v>4</v>
      </c>
      <c r="AB6" s="87">
        <f>SUMIFS('Reservatórios (todos)'!T$2:T$2147,'Reservatórios (todos)'!$F$2:$F$2147,"Norte",'Reservatórios (todos)'!$A$2:$A$2147,Norte!$A6)</f>
        <v>2</v>
      </c>
      <c r="AC6" s="87">
        <f t="shared" ref="AC6:AC26" si="11">AB6*2</f>
        <v>4</v>
      </c>
      <c r="AD6" s="87">
        <f>SUMIFS('Reservatórios (todos)'!U$2:U$2147,'Reservatórios (todos)'!$F$2:$F$2147,"Norte",'Reservatórios (todos)'!$A$2:$A$2147,Norte!$A6)</f>
        <v>0</v>
      </c>
      <c r="AE6" s="87">
        <f t="shared" ref="AE6:AE26" si="12">AD6*2</f>
        <v>0</v>
      </c>
      <c r="AF6" s="87">
        <f>SUMIFS('Reservatórios (todos)'!V$2:V$2147,'Reservatórios (todos)'!$F$2:$F$2147,"Norte",'Reservatórios (todos)'!$A$2:$A$2147,Norte!$A6)</f>
        <v>0</v>
      </c>
      <c r="AG6" s="87">
        <f t="shared" ref="AG6:AG26" si="13">AF6*2</f>
        <v>0</v>
      </c>
      <c r="AH6" s="87">
        <f>SUMIFS('Reservatórios (todos)'!W$2:W$2147,'Reservatórios (todos)'!$F$2:$F$2147,"Norte",'Reservatórios (todos)'!$A$2:$A$2147,Norte!$A6)</f>
        <v>0</v>
      </c>
      <c r="AI6" s="87">
        <f t="shared" ref="AI6:AI26" si="14">AH6*2</f>
        <v>0</v>
      </c>
    </row>
    <row r="7" spans="1:35" x14ac:dyDescent="0.2">
      <c r="A7" s="88" t="s">
        <v>6563</v>
      </c>
      <c r="B7" s="87">
        <f>SUMIFS('Reservatórios (todos)'!G$2:G$2147,'Reservatórios (todos)'!$F$2:$F$2147,"Norte",'Reservatórios (todos)'!$A$2:$A$2147,Norte!$A7)</f>
        <v>0</v>
      </c>
      <c r="C7" s="87">
        <f t="shared" si="0"/>
        <v>0</v>
      </c>
      <c r="D7" s="87">
        <f>SUMIFS('Reservatórios (todos)'!H$2:H$2147,'Reservatórios (todos)'!$F$2:$F$2147,"Norte",'Reservatórios (todos)'!$A$2:$A$2147,Norte!$A7)</f>
        <v>0</v>
      </c>
      <c r="E7" s="87">
        <f t="shared" si="0"/>
        <v>0</v>
      </c>
      <c r="F7" s="87">
        <f>SUMIFS('Reservatórios (todos)'!I$2:I$2147,'Reservatórios (todos)'!$F$2:$F$2147,"Norte",'Reservatórios (todos)'!$A$2:$A$2147,Norte!$A7)</f>
        <v>0</v>
      </c>
      <c r="G7" s="87">
        <f t="shared" si="1"/>
        <v>0</v>
      </c>
      <c r="H7" s="87">
        <f>SUMIFS('Reservatórios (todos)'!J$2:J$2147,'Reservatórios (todos)'!$F$2:$F$2147,"Norte",'Reservatórios (todos)'!$A$2:$A$2147,Norte!$A7)</f>
        <v>0</v>
      </c>
      <c r="I7" s="87">
        <f t="shared" si="2"/>
        <v>0</v>
      </c>
      <c r="J7" s="87">
        <f>SUMIFS('Reservatórios (todos)'!K$2:K$2147,'Reservatórios (todos)'!$F$2:$F$2147,"Norte",'Reservatórios (todos)'!$A$2:$A$2147,Norte!$A7)</f>
        <v>0</v>
      </c>
      <c r="K7" s="87">
        <f t="shared" si="2"/>
        <v>0</v>
      </c>
      <c r="L7" s="87">
        <f>SUMIFS('Reservatórios (todos)'!L$2:L$2147,'Reservatórios (todos)'!$F$2:$F$2147,"Norte",'Reservatórios (todos)'!$A$2:$A$2147,Norte!$A7)</f>
        <v>0</v>
      </c>
      <c r="M7" s="87">
        <f t="shared" si="3"/>
        <v>0</v>
      </c>
      <c r="N7" s="87">
        <f>SUMIFS('Reservatórios (todos)'!M$2:M$2147,'Reservatórios (todos)'!$F$2:$F$2147,"Norte",'Reservatórios (todos)'!$A$2:$A$2147,Norte!$A7)</f>
        <v>0</v>
      </c>
      <c r="O7" s="87">
        <f t="shared" si="4"/>
        <v>0</v>
      </c>
      <c r="P7" s="87">
        <f>SUMIFS('Reservatórios (todos)'!N$2:N$2147,'Reservatórios (todos)'!$F$2:$F$2147,"Norte",'Reservatórios (todos)'!$A$2:$A$2147,Norte!$A7)</f>
        <v>0</v>
      </c>
      <c r="Q7" s="87">
        <f t="shared" si="5"/>
        <v>0</v>
      </c>
      <c r="R7" s="87">
        <f>SUMIFS('Reservatórios (todos)'!O$2:O$2147,'Reservatórios (todos)'!$F$2:$F$2147,"Norte",'Reservatórios (todos)'!$A$2:$A$2147,Norte!$A7)</f>
        <v>0</v>
      </c>
      <c r="S7" s="87">
        <f t="shared" si="6"/>
        <v>0</v>
      </c>
      <c r="T7" s="87">
        <f>SUMIFS('Reservatórios (todos)'!P$2:P$2147,'Reservatórios (todos)'!$F$2:$F$2147,"Norte",'Reservatórios (todos)'!$A$2:$A$2147,Norte!$A7)</f>
        <v>0</v>
      </c>
      <c r="U7" s="87">
        <f t="shared" si="7"/>
        <v>0</v>
      </c>
      <c r="V7" s="87">
        <f>SUMIFS('Reservatórios (todos)'!Q$2:Q$2147,'Reservatórios (todos)'!$F$2:$F$2147,"Norte",'Reservatórios (todos)'!$A$2:$A$2147,Norte!$A7)</f>
        <v>1</v>
      </c>
      <c r="W7" s="87">
        <f t="shared" si="8"/>
        <v>2</v>
      </c>
      <c r="X7" s="87">
        <f>SUMIFS('Reservatórios (todos)'!R$2:R$2147,'Reservatórios (todos)'!$F$2:$F$2147,"Norte",'Reservatórios (todos)'!$A$2:$A$2147,Norte!$A7)</f>
        <v>0</v>
      </c>
      <c r="Y7" s="87">
        <f t="shared" si="9"/>
        <v>0</v>
      </c>
      <c r="Z7" s="87">
        <f>SUMIFS('Reservatórios (todos)'!S$2:S$2147,'Reservatórios (todos)'!$F$2:$F$2147,"Norte",'Reservatórios (todos)'!$A$2:$A$2147,Norte!$A7)</f>
        <v>4</v>
      </c>
      <c r="AA7" s="87">
        <f t="shared" si="10"/>
        <v>8</v>
      </c>
      <c r="AB7" s="87">
        <f>SUMIFS('Reservatórios (todos)'!T$2:T$2147,'Reservatórios (todos)'!$F$2:$F$2147,"Norte",'Reservatórios (todos)'!$A$2:$A$2147,Norte!$A7)</f>
        <v>0</v>
      </c>
      <c r="AC7" s="87">
        <f t="shared" si="11"/>
        <v>0</v>
      </c>
      <c r="AD7" s="87">
        <f>SUMIFS('Reservatórios (todos)'!U$2:U$2147,'Reservatórios (todos)'!$F$2:$F$2147,"Norte",'Reservatórios (todos)'!$A$2:$A$2147,Norte!$A7)</f>
        <v>0</v>
      </c>
      <c r="AE7" s="87">
        <f t="shared" si="12"/>
        <v>0</v>
      </c>
      <c r="AF7" s="87">
        <f>SUMIFS('Reservatórios (todos)'!V$2:V$2147,'Reservatórios (todos)'!$F$2:$F$2147,"Norte",'Reservatórios (todos)'!$A$2:$A$2147,Norte!$A7)</f>
        <v>0</v>
      </c>
      <c r="AG7" s="87">
        <f t="shared" si="13"/>
        <v>0</v>
      </c>
      <c r="AH7" s="87">
        <f>SUMIFS('Reservatórios (todos)'!W$2:W$2147,'Reservatórios (todos)'!$F$2:$F$2147,"Norte",'Reservatórios (todos)'!$A$2:$A$2147,Norte!$A7)</f>
        <v>0</v>
      </c>
      <c r="AI7" s="87">
        <f t="shared" si="14"/>
        <v>0</v>
      </c>
    </row>
    <row r="8" spans="1:35" x14ac:dyDescent="0.2">
      <c r="A8" s="88" t="s">
        <v>156</v>
      </c>
      <c r="B8" s="87">
        <f>SUMIFS('Reservatórios (todos)'!G$2:G$2147,'Reservatórios (todos)'!$F$2:$F$2147,"Norte",'Reservatórios (todos)'!$A$2:$A$2147,Norte!$A8)</f>
        <v>0</v>
      </c>
      <c r="C8" s="87">
        <f t="shared" si="0"/>
        <v>0</v>
      </c>
      <c r="D8" s="87">
        <f>SUMIFS('Reservatórios (todos)'!H$2:H$2147,'Reservatórios (todos)'!$F$2:$F$2147,"Norte",'Reservatórios (todos)'!$A$2:$A$2147,Norte!$A8)</f>
        <v>0</v>
      </c>
      <c r="E8" s="87">
        <f t="shared" si="0"/>
        <v>0</v>
      </c>
      <c r="F8" s="87">
        <f>SUMIFS('Reservatórios (todos)'!I$2:I$2147,'Reservatórios (todos)'!$F$2:$F$2147,"Norte",'Reservatórios (todos)'!$A$2:$A$2147,Norte!$A8)</f>
        <v>22</v>
      </c>
      <c r="G8" s="87">
        <f t="shared" si="1"/>
        <v>44</v>
      </c>
      <c r="H8" s="87">
        <f>SUMIFS('Reservatórios (todos)'!J$2:J$2147,'Reservatórios (todos)'!$F$2:$F$2147,"Norte",'Reservatórios (todos)'!$A$2:$A$2147,Norte!$A8)</f>
        <v>0</v>
      </c>
      <c r="I8" s="87">
        <f t="shared" si="2"/>
        <v>0</v>
      </c>
      <c r="J8" s="87">
        <f>SUMIFS('Reservatórios (todos)'!K$2:K$2147,'Reservatórios (todos)'!$F$2:$F$2147,"Norte",'Reservatórios (todos)'!$A$2:$A$2147,Norte!$A8)</f>
        <v>0</v>
      </c>
      <c r="K8" s="87">
        <f t="shared" si="2"/>
        <v>0</v>
      </c>
      <c r="L8" s="87">
        <f>SUMIFS('Reservatórios (todos)'!L$2:L$2147,'Reservatórios (todos)'!$F$2:$F$2147,"Norte",'Reservatórios (todos)'!$A$2:$A$2147,Norte!$A8)</f>
        <v>0</v>
      </c>
      <c r="M8" s="87">
        <f t="shared" si="3"/>
        <v>0</v>
      </c>
      <c r="N8" s="87">
        <f>SUMIFS('Reservatórios (todos)'!M$2:M$2147,'Reservatórios (todos)'!$F$2:$F$2147,"Norte",'Reservatórios (todos)'!$A$2:$A$2147,Norte!$A8)</f>
        <v>2</v>
      </c>
      <c r="O8" s="87">
        <f t="shared" si="4"/>
        <v>4</v>
      </c>
      <c r="P8" s="87">
        <f>SUMIFS('Reservatórios (todos)'!N$2:N$2147,'Reservatórios (todos)'!$F$2:$F$2147,"Norte",'Reservatórios (todos)'!$A$2:$A$2147,Norte!$A8)</f>
        <v>0</v>
      </c>
      <c r="Q8" s="87">
        <f t="shared" si="5"/>
        <v>0</v>
      </c>
      <c r="R8" s="87">
        <f>SUMIFS('Reservatórios (todos)'!O$2:O$2147,'Reservatórios (todos)'!$F$2:$F$2147,"Norte",'Reservatórios (todos)'!$A$2:$A$2147,Norte!$A8)</f>
        <v>0</v>
      </c>
      <c r="S8" s="87">
        <f t="shared" si="6"/>
        <v>0</v>
      </c>
      <c r="T8" s="87">
        <f>SUMIFS('Reservatórios (todos)'!P$2:P$2147,'Reservatórios (todos)'!$F$2:$F$2147,"Norte",'Reservatórios (todos)'!$A$2:$A$2147,Norte!$A8)</f>
        <v>3</v>
      </c>
      <c r="U8" s="87">
        <f t="shared" si="7"/>
        <v>6</v>
      </c>
      <c r="V8" s="87">
        <f>SUMIFS('Reservatórios (todos)'!Q$2:Q$2147,'Reservatórios (todos)'!$F$2:$F$2147,"Norte",'Reservatórios (todos)'!$A$2:$A$2147,Norte!$A8)</f>
        <v>2</v>
      </c>
      <c r="W8" s="87">
        <f t="shared" si="8"/>
        <v>4</v>
      </c>
      <c r="X8" s="87">
        <f>SUMIFS('Reservatórios (todos)'!R$2:R$2147,'Reservatórios (todos)'!$F$2:$F$2147,"Norte",'Reservatórios (todos)'!$A$2:$A$2147,Norte!$A8)</f>
        <v>0</v>
      </c>
      <c r="Y8" s="87">
        <f t="shared" si="9"/>
        <v>0</v>
      </c>
      <c r="Z8" s="87">
        <f>SUMIFS('Reservatórios (todos)'!S$2:S$2147,'Reservatórios (todos)'!$F$2:$F$2147,"Norte",'Reservatórios (todos)'!$A$2:$A$2147,Norte!$A8)</f>
        <v>0</v>
      </c>
      <c r="AA8" s="87">
        <f t="shared" si="10"/>
        <v>0</v>
      </c>
      <c r="AB8" s="87">
        <f>SUMIFS('Reservatórios (todos)'!T$2:T$2147,'Reservatórios (todos)'!$F$2:$F$2147,"Norte",'Reservatórios (todos)'!$A$2:$A$2147,Norte!$A8)</f>
        <v>0</v>
      </c>
      <c r="AC8" s="87">
        <f t="shared" si="11"/>
        <v>0</v>
      </c>
      <c r="AD8" s="87">
        <f>SUMIFS('Reservatórios (todos)'!U$2:U$2147,'Reservatórios (todos)'!$F$2:$F$2147,"Norte",'Reservatórios (todos)'!$A$2:$A$2147,Norte!$A8)</f>
        <v>0</v>
      </c>
      <c r="AE8" s="87">
        <f t="shared" si="12"/>
        <v>0</v>
      </c>
      <c r="AF8" s="87">
        <f>SUMIFS('Reservatórios (todos)'!V$2:V$2147,'Reservatórios (todos)'!$F$2:$F$2147,"Norte",'Reservatórios (todos)'!$A$2:$A$2147,Norte!$A8)</f>
        <v>0</v>
      </c>
      <c r="AG8" s="87">
        <f t="shared" si="13"/>
        <v>0</v>
      </c>
      <c r="AH8" s="87">
        <f>SUMIFS('Reservatórios (todos)'!W$2:W$2147,'Reservatórios (todos)'!$F$2:$F$2147,"Norte",'Reservatórios (todos)'!$A$2:$A$2147,Norte!$A8)</f>
        <v>0</v>
      </c>
      <c r="AI8" s="87">
        <f t="shared" si="14"/>
        <v>0</v>
      </c>
    </row>
    <row r="9" spans="1:35" x14ac:dyDescent="0.2">
      <c r="A9" s="88" t="s">
        <v>228</v>
      </c>
      <c r="B9" s="87">
        <f>SUMIFS('Reservatórios (todos)'!G$2:G$2147,'Reservatórios (todos)'!$F$2:$F$2147,"Norte",'Reservatórios (todos)'!$A$2:$A$2147,Norte!$A9)</f>
        <v>0</v>
      </c>
      <c r="C9" s="87">
        <f t="shared" si="0"/>
        <v>0</v>
      </c>
      <c r="D9" s="87">
        <f>SUMIFS('Reservatórios (todos)'!H$2:H$2147,'Reservatórios (todos)'!$F$2:$F$2147,"Norte",'Reservatórios (todos)'!$A$2:$A$2147,Norte!$A9)</f>
        <v>5</v>
      </c>
      <c r="E9" s="87">
        <f t="shared" si="0"/>
        <v>10</v>
      </c>
      <c r="F9" s="87">
        <f>SUMIFS('Reservatórios (todos)'!I$2:I$2147,'Reservatórios (todos)'!$F$2:$F$2147,"Norte",'Reservatórios (todos)'!$A$2:$A$2147,Norte!$A9)</f>
        <v>2</v>
      </c>
      <c r="G9" s="87">
        <f t="shared" si="1"/>
        <v>4</v>
      </c>
      <c r="H9" s="87">
        <f>SUMIFS('Reservatórios (todos)'!J$2:J$2147,'Reservatórios (todos)'!$F$2:$F$2147,"Norte",'Reservatórios (todos)'!$A$2:$A$2147,Norte!$A9)</f>
        <v>2</v>
      </c>
      <c r="I9" s="87">
        <f t="shared" si="2"/>
        <v>4</v>
      </c>
      <c r="J9" s="87">
        <f>SUMIFS('Reservatórios (todos)'!K$2:K$2147,'Reservatórios (todos)'!$F$2:$F$2147,"Norte",'Reservatórios (todos)'!$A$2:$A$2147,Norte!$A9)</f>
        <v>0</v>
      </c>
      <c r="K9" s="87">
        <f t="shared" si="2"/>
        <v>0</v>
      </c>
      <c r="L9" s="87">
        <f>SUMIFS('Reservatórios (todos)'!L$2:L$2147,'Reservatórios (todos)'!$F$2:$F$2147,"Norte",'Reservatórios (todos)'!$A$2:$A$2147,Norte!$A9)</f>
        <v>0</v>
      </c>
      <c r="M9" s="87">
        <f t="shared" si="3"/>
        <v>0</v>
      </c>
      <c r="N9" s="87">
        <f>SUMIFS('Reservatórios (todos)'!M$2:M$2147,'Reservatórios (todos)'!$F$2:$F$2147,"Norte",'Reservatórios (todos)'!$A$2:$A$2147,Norte!$A9)</f>
        <v>0</v>
      </c>
      <c r="O9" s="87">
        <f t="shared" si="4"/>
        <v>0</v>
      </c>
      <c r="P9" s="87">
        <f>SUMIFS('Reservatórios (todos)'!N$2:N$2147,'Reservatórios (todos)'!$F$2:$F$2147,"Norte",'Reservatórios (todos)'!$A$2:$A$2147,Norte!$A9)</f>
        <v>0</v>
      </c>
      <c r="Q9" s="87">
        <f t="shared" si="5"/>
        <v>0</v>
      </c>
      <c r="R9" s="87">
        <f>SUMIFS('Reservatórios (todos)'!O$2:O$2147,'Reservatórios (todos)'!$F$2:$F$2147,"Norte",'Reservatórios (todos)'!$A$2:$A$2147,Norte!$A9)</f>
        <v>0</v>
      </c>
      <c r="S9" s="87">
        <f t="shared" si="6"/>
        <v>0</v>
      </c>
      <c r="T9" s="87">
        <f>SUMIFS('Reservatórios (todos)'!P$2:P$2147,'Reservatórios (todos)'!$F$2:$F$2147,"Norte",'Reservatórios (todos)'!$A$2:$A$2147,Norte!$A9)</f>
        <v>2</v>
      </c>
      <c r="U9" s="87">
        <f t="shared" si="7"/>
        <v>4</v>
      </c>
      <c r="V9" s="87">
        <f>SUMIFS('Reservatórios (todos)'!Q$2:Q$2147,'Reservatórios (todos)'!$F$2:$F$2147,"Norte",'Reservatórios (todos)'!$A$2:$A$2147,Norte!$A9)</f>
        <v>2</v>
      </c>
      <c r="W9" s="87">
        <f t="shared" si="8"/>
        <v>4</v>
      </c>
      <c r="X9" s="87">
        <f>SUMIFS('Reservatórios (todos)'!R$2:R$2147,'Reservatórios (todos)'!$F$2:$F$2147,"Norte",'Reservatórios (todos)'!$A$2:$A$2147,Norte!$A9)</f>
        <v>0</v>
      </c>
      <c r="Y9" s="87">
        <f t="shared" si="9"/>
        <v>0</v>
      </c>
      <c r="Z9" s="87">
        <f>SUMIFS('Reservatórios (todos)'!S$2:S$2147,'Reservatórios (todos)'!$F$2:$F$2147,"Norte",'Reservatórios (todos)'!$A$2:$A$2147,Norte!$A9)</f>
        <v>0</v>
      </c>
      <c r="AA9" s="87">
        <f t="shared" si="10"/>
        <v>0</v>
      </c>
      <c r="AB9" s="87">
        <f>SUMIFS('Reservatórios (todos)'!T$2:T$2147,'Reservatórios (todos)'!$F$2:$F$2147,"Norte",'Reservatórios (todos)'!$A$2:$A$2147,Norte!$A9)</f>
        <v>0</v>
      </c>
      <c r="AC9" s="87">
        <f t="shared" si="11"/>
        <v>0</v>
      </c>
      <c r="AD9" s="87">
        <f>SUMIFS('Reservatórios (todos)'!U$2:U$2147,'Reservatórios (todos)'!$F$2:$F$2147,"Norte",'Reservatórios (todos)'!$A$2:$A$2147,Norte!$A9)</f>
        <v>1</v>
      </c>
      <c r="AE9" s="87">
        <f t="shared" si="12"/>
        <v>2</v>
      </c>
      <c r="AF9" s="87">
        <f>SUMIFS('Reservatórios (todos)'!V$2:V$2147,'Reservatórios (todos)'!$F$2:$F$2147,"Norte",'Reservatórios (todos)'!$A$2:$A$2147,Norte!$A9)</f>
        <v>1</v>
      </c>
      <c r="AG9" s="87">
        <f t="shared" si="13"/>
        <v>2</v>
      </c>
      <c r="AH9" s="87">
        <f>SUMIFS('Reservatórios (todos)'!W$2:W$2147,'Reservatórios (todos)'!$F$2:$F$2147,"Norte",'Reservatórios (todos)'!$A$2:$A$2147,Norte!$A9)</f>
        <v>0</v>
      </c>
      <c r="AI9" s="87">
        <f t="shared" si="14"/>
        <v>0</v>
      </c>
    </row>
    <row r="10" spans="1:35" x14ac:dyDescent="0.2">
      <c r="A10" s="88" t="s">
        <v>296</v>
      </c>
      <c r="B10" s="87">
        <f>SUMIFS('Reservatórios (todos)'!G$2:G$2147,'Reservatórios (todos)'!$F$2:$F$2147,"Norte",'Reservatórios (todos)'!$A$2:$A$2147,Norte!$A10)</f>
        <v>0</v>
      </c>
      <c r="C10" s="87">
        <f t="shared" si="0"/>
        <v>0</v>
      </c>
      <c r="D10" s="87">
        <f>SUMIFS('Reservatórios (todos)'!H$2:H$2147,'Reservatórios (todos)'!$F$2:$F$2147,"Norte",'Reservatórios (todos)'!$A$2:$A$2147,Norte!$A10)</f>
        <v>0</v>
      </c>
      <c r="E10" s="87">
        <f t="shared" si="0"/>
        <v>0</v>
      </c>
      <c r="F10" s="87">
        <f>SUMIFS('Reservatórios (todos)'!I$2:I$2147,'Reservatórios (todos)'!$F$2:$F$2147,"Norte",'Reservatórios (todos)'!$A$2:$A$2147,Norte!$A10)</f>
        <v>0</v>
      </c>
      <c r="G10" s="87">
        <f t="shared" si="1"/>
        <v>0</v>
      </c>
      <c r="H10" s="87">
        <f>SUMIFS('Reservatórios (todos)'!J$2:J$2147,'Reservatórios (todos)'!$F$2:$F$2147,"Norte",'Reservatórios (todos)'!$A$2:$A$2147,Norte!$A10)</f>
        <v>0</v>
      </c>
      <c r="I10" s="87">
        <f t="shared" si="2"/>
        <v>0</v>
      </c>
      <c r="J10" s="87">
        <f>SUMIFS('Reservatórios (todos)'!K$2:K$2147,'Reservatórios (todos)'!$F$2:$F$2147,"Norte",'Reservatórios (todos)'!$A$2:$A$2147,Norte!$A10)</f>
        <v>0</v>
      </c>
      <c r="K10" s="87">
        <f t="shared" si="2"/>
        <v>0</v>
      </c>
      <c r="L10" s="87">
        <f>SUMIFS('Reservatórios (todos)'!L$2:L$2147,'Reservatórios (todos)'!$F$2:$F$2147,"Norte",'Reservatórios (todos)'!$A$2:$A$2147,Norte!$A10)</f>
        <v>0</v>
      </c>
      <c r="M10" s="87">
        <f t="shared" si="3"/>
        <v>0</v>
      </c>
      <c r="N10" s="87">
        <f>SUMIFS('Reservatórios (todos)'!M$2:M$2147,'Reservatórios (todos)'!$F$2:$F$2147,"Norte",'Reservatórios (todos)'!$A$2:$A$2147,Norte!$A10)</f>
        <v>0</v>
      </c>
      <c r="O10" s="87">
        <f t="shared" si="4"/>
        <v>0</v>
      </c>
      <c r="P10" s="87">
        <f>SUMIFS('Reservatórios (todos)'!N$2:N$2147,'Reservatórios (todos)'!$F$2:$F$2147,"Norte",'Reservatórios (todos)'!$A$2:$A$2147,Norte!$A10)</f>
        <v>0</v>
      </c>
      <c r="Q10" s="87">
        <f t="shared" si="5"/>
        <v>0</v>
      </c>
      <c r="R10" s="87">
        <f>SUMIFS('Reservatórios (todos)'!O$2:O$2147,'Reservatórios (todos)'!$F$2:$F$2147,"Norte",'Reservatórios (todos)'!$A$2:$A$2147,Norte!$A10)</f>
        <v>0</v>
      </c>
      <c r="S10" s="87">
        <f t="shared" si="6"/>
        <v>0</v>
      </c>
      <c r="T10" s="87">
        <f>SUMIFS('Reservatórios (todos)'!P$2:P$2147,'Reservatórios (todos)'!$F$2:$F$2147,"Norte",'Reservatórios (todos)'!$A$2:$A$2147,Norte!$A10)</f>
        <v>0</v>
      </c>
      <c r="U10" s="87">
        <f t="shared" si="7"/>
        <v>0</v>
      </c>
      <c r="V10" s="87">
        <f>SUMIFS('Reservatórios (todos)'!Q$2:Q$2147,'Reservatórios (todos)'!$F$2:$F$2147,"Norte",'Reservatórios (todos)'!$A$2:$A$2147,Norte!$A10)</f>
        <v>0</v>
      </c>
      <c r="W10" s="87">
        <f t="shared" si="8"/>
        <v>0</v>
      </c>
      <c r="X10" s="87">
        <f>SUMIFS('Reservatórios (todos)'!R$2:R$2147,'Reservatórios (todos)'!$F$2:$F$2147,"Norte",'Reservatórios (todos)'!$A$2:$A$2147,Norte!$A10)</f>
        <v>0</v>
      </c>
      <c r="Y10" s="87">
        <f t="shared" si="9"/>
        <v>0</v>
      </c>
      <c r="Z10" s="87">
        <f>SUMIFS('Reservatórios (todos)'!S$2:S$2147,'Reservatórios (todos)'!$F$2:$F$2147,"Norte",'Reservatórios (todos)'!$A$2:$A$2147,Norte!$A10)</f>
        <v>0</v>
      </c>
      <c r="AA10" s="87">
        <f t="shared" si="10"/>
        <v>0</v>
      </c>
      <c r="AB10" s="87">
        <f>SUMIFS('Reservatórios (todos)'!T$2:T$2147,'Reservatórios (todos)'!$F$2:$F$2147,"Norte",'Reservatórios (todos)'!$A$2:$A$2147,Norte!$A10)</f>
        <v>0</v>
      </c>
      <c r="AC10" s="87">
        <f t="shared" si="11"/>
        <v>0</v>
      </c>
      <c r="AD10" s="87">
        <f>SUMIFS('Reservatórios (todos)'!U$2:U$2147,'Reservatórios (todos)'!$F$2:$F$2147,"Norte",'Reservatórios (todos)'!$A$2:$A$2147,Norte!$A10)</f>
        <v>1</v>
      </c>
      <c r="AE10" s="87">
        <f t="shared" si="12"/>
        <v>2</v>
      </c>
      <c r="AF10" s="87">
        <f>SUMIFS('Reservatórios (todos)'!V$2:V$2147,'Reservatórios (todos)'!$F$2:$F$2147,"Norte",'Reservatórios (todos)'!$A$2:$A$2147,Norte!$A10)</f>
        <v>0</v>
      </c>
      <c r="AG10" s="87">
        <f t="shared" si="13"/>
        <v>0</v>
      </c>
      <c r="AH10" s="87">
        <f>SUMIFS('Reservatórios (todos)'!W$2:W$2147,'Reservatórios (todos)'!$F$2:$F$2147,"Norte",'Reservatórios (todos)'!$A$2:$A$2147,Norte!$A10)</f>
        <v>0</v>
      </c>
      <c r="AI10" s="87">
        <f t="shared" si="14"/>
        <v>0</v>
      </c>
    </row>
    <row r="11" spans="1:35" x14ac:dyDescent="0.2">
      <c r="A11" s="88" t="s">
        <v>311</v>
      </c>
      <c r="B11" s="87">
        <f>SUMIFS('Reservatórios (todos)'!G$2:G$2147,'Reservatórios (todos)'!$F$2:$F$2147,"Norte",'Reservatórios (todos)'!$A$2:$A$2147,Norte!$A11)</f>
        <v>0</v>
      </c>
      <c r="C11" s="87">
        <f t="shared" si="0"/>
        <v>0</v>
      </c>
      <c r="D11" s="87">
        <f>SUMIFS('Reservatórios (todos)'!H$2:H$2147,'Reservatórios (todos)'!$F$2:$F$2147,"Norte",'Reservatórios (todos)'!$A$2:$A$2147,Norte!$A11)</f>
        <v>0</v>
      </c>
      <c r="E11" s="87">
        <f t="shared" si="0"/>
        <v>0</v>
      </c>
      <c r="F11" s="87">
        <f>SUMIFS('Reservatórios (todos)'!I$2:I$2147,'Reservatórios (todos)'!$F$2:$F$2147,"Norte",'Reservatórios (todos)'!$A$2:$A$2147,Norte!$A11)</f>
        <v>11</v>
      </c>
      <c r="G11" s="87">
        <f t="shared" si="1"/>
        <v>22</v>
      </c>
      <c r="H11" s="87">
        <f>SUMIFS('Reservatórios (todos)'!J$2:J$2147,'Reservatórios (todos)'!$F$2:$F$2147,"Norte",'Reservatórios (todos)'!$A$2:$A$2147,Norte!$A11)</f>
        <v>0</v>
      </c>
      <c r="I11" s="87">
        <f t="shared" si="2"/>
        <v>0</v>
      </c>
      <c r="J11" s="87">
        <f>SUMIFS('Reservatórios (todos)'!K$2:K$2147,'Reservatórios (todos)'!$F$2:$F$2147,"Norte",'Reservatórios (todos)'!$A$2:$A$2147,Norte!$A11)</f>
        <v>0</v>
      </c>
      <c r="K11" s="87">
        <f t="shared" si="2"/>
        <v>0</v>
      </c>
      <c r="L11" s="87">
        <f>SUMIFS('Reservatórios (todos)'!L$2:L$2147,'Reservatórios (todos)'!$F$2:$F$2147,"Norte",'Reservatórios (todos)'!$A$2:$A$2147,Norte!$A11)</f>
        <v>0</v>
      </c>
      <c r="M11" s="87">
        <f t="shared" si="3"/>
        <v>0</v>
      </c>
      <c r="N11" s="87">
        <f>SUMIFS('Reservatórios (todos)'!M$2:M$2147,'Reservatórios (todos)'!$F$2:$F$2147,"Norte",'Reservatórios (todos)'!$A$2:$A$2147,Norte!$A11)</f>
        <v>0</v>
      </c>
      <c r="O11" s="87">
        <f t="shared" si="4"/>
        <v>0</v>
      </c>
      <c r="P11" s="87">
        <f>SUMIFS('Reservatórios (todos)'!N$2:N$2147,'Reservatórios (todos)'!$F$2:$F$2147,"Norte",'Reservatórios (todos)'!$A$2:$A$2147,Norte!$A11)</f>
        <v>0</v>
      </c>
      <c r="Q11" s="87">
        <f t="shared" si="5"/>
        <v>0</v>
      </c>
      <c r="R11" s="87">
        <f>SUMIFS('Reservatórios (todos)'!O$2:O$2147,'Reservatórios (todos)'!$F$2:$F$2147,"Norte",'Reservatórios (todos)'!$A$2:$A$2147,Norte!$A11)</f>
        <v>0</v>
      </c>
      <c r="S11" s="87">
        <f t="shared" si="6"/>
        <v>0</v>
      </c>
      <c r="T11" s="87">
        <f>SUMIFS('Reservatórios (todos)'!P$2:P$2147,'Reservatórios (todos)'!$F$2:$F$2147,"Norte",'Reservatórios (todos)'!$A$2:$A$2147,Norte!$A11)</f>
        <v>0</v>
      </c>
      <c r="U11" s="87">
        <f t="shared" si="7"/>
        <v>0</v>
      </c>
      <c r="V11" s="87">
        <f>SUMIFS('Reservatórios (todos)'!Q$2:Q$2147,'Reservatórios (todos)'!$F$2:$F$2147,"Norte",'Reservatórios (todos)'!$A$2:$A$2147,Norte!$A11)</f>
        <v>0</v>
      </c>
      <c r="W11" s="87">
        <f t="shared" si="8"/>
        <v>0</v>
      </c>
      <c r="X11" s="87">
        <f>SUMIFS('Reservatórios (todos)'!R$2:R$2147,'Reservatórios (todos)'!$F$2:$F$2147,"Norte",'Reservatórios (todos)'!$A$2:$A$2147,Norte!$A11)</f>
        <v>0</v>
      </c>
      <c r="Y11" s="87">
        <f t="shared" si="9"/>
        <v>0</v>
      </c>
      <c r="Z11" s="87">
        <f>SUMIFS('Reservatórios (todos)'!S$2:S$2147,'Reservatórios (todos)'!$F$2:$F$2147,"Norte",'Reservatórios (todos)'!$A$2:$A$2147,Norte!$A11)</f>
        <v>0</v>
      </c>
      <c r="AA11" s="87">
        <f t="shared" si="10"/>
        <v>0</v>
      </c>
      <c r="AB11" s="87">
        <f>SUMIFS('Reservatórios (todos)'!T$2:T$2147,'Reservatórios (todos)'!$F$2:$F$2147,"Norte",'Reservatórios (todos)'!$A$2:$A$2147,Norte!$A11)</f>
        <v>0</v>
      </c>
      <c r="AC11" s="87">
        <f t="shared" si="11"/>
        <v>0</v>
      </c>
      <c r="AD11" s="87">
        <f>SUMIFS('Reservatórios (todos)'!U$2:U$2147,'Reservatórios (todos)'!$F$2:$F$2147,"Norte",'Reservatórios (todos)'!$A$2:$A$2147,Norte!$A11)</f>
        <v>0</v>
      </c>
      <c r="AE11" s="87">
        <f t="shared" si="12"/>
        <v>0</v>
      </c>
      <c r="AF11" s="87">
        <f>SUMIFS('Reservatórios (todos)'!V$2:V$2147,'Reservatórios (todos)'!$F$2:$F$2147,"Norte",'Reservatórios (todos)'!$A$2:$A$2147,Norte!$A11)</f>
        <v>0</v>
      </c>
      <c r="AG11" s="87">
        <f t="shared" si="13"/>
        <v>0</v>
      </c>
      <c r="AH11" s="87">
        <f>SUMIFS('Reservatórios (todos)'!W$2:W$2147,'Reservatórios (todos)'!$F$2:$F$2147,"Norte",'Reservatórios (todos)'!$A$2:$A$2147,Norte!$A11)</f>
        <v>0</v>
      </c>
      <c r="AI11" s="87">
        <f t="shared" si="14"/>
        <v>0</v>
      </c>
    </row>
    <row r="12" spans="1:35" x14ac:dyDescent="0.2">
      <c r="A12" s="88" t="s">
        <v>996</v>
      </c>
      <c r="B12" s="87">
        <f>SUMIFS('Reservatórios (todos)'!G$2:G$2147,'Reservatórios (todos)'!$F$2:$F$2147,"Norte",'Reservatórios (todos)'!$A$2:$A$2147,Norte!$A12)</f>
        <v>3</v>
      </c>
      <c r="C12" s="87">
        <f t="shared" si="0"/>
        <v>6</v>
      </c>
      <c r="D12" s="87">
        <f>SUMIFS('Reservatórios (todos)'!H$2:H$2147,'Reservatórios (todos)'!$F$2:$F$2147,"Norte",'Reservatórios (todos)'!$A$2:$A$2147,Norte!$A12)</f>
        <v>6</v>
      </c>
      <c r="E12" s="87">
        <f t="shared" si="0"/>
        <v>12</v>
      </c>
      <c r="F12" s="87">
        <f>SUMIFS('Reservatórios (todos)'!I$2:I$2147,'Reservatórios (todos)'!$F$2:$F$2147,"Norte",'Reservatórios (todos)'!$A$2:$A$2147,Norte!$A12)</f>
        <v>80</v>
      </c>
      <c r="G12" s="87">
        <f t="shared" si="1"/>
        <v>160</v>
      </c>
      <c r="H12" s="87">
        <f>SUMIFS('Reservatórios (todos)'!J$2:J$2147,'Reservatórios (todos)'!$F$2:$F$2147,"Norte",'Reservatórios (todos)'!$A$2:$A$2147,Norte!$A12)</f>
        <v>0</v>
      </c>
      <c r="I12" s="87">
        <f t="shared" si="2"/>
        <v>0</v>
      </c>
      <c r="J12" s="87">
        <f>SUMIFS('Reservatórios (todos)'!K$2:K$2147,'Reservatórios (todos)'!$F$2:$F$2147,"Norte",'Reservatórios (todos)'!$A$2:$A$2147,Norte!$A12)</f>
        <v>0</v>
      </c>
      <c r="K12" s="87">
        <f t="shared" si="2"/>
        <v>0</v>
      </c>
      <c r="L12" s="87">
        <f>SUMIFS('Reservatórios (todos)'!L$2:L$2147,'Reservatórios (todos)'!$F$2:$F$2147,"Norte",'Reservatórios (todos)'!$A$2:$A$2147,Norte!$A12)</f>
        <v>0</v>
      </c>
      <c r="M12" s="87">
        <f t="shared" si="3"/>
        <v>0</v>
      </c>
      <c r="N12" s="87">
        <f>SUMIFS('Reservatórios (todos)'!M$2:M$2147,'Reservatórios (todos)'!$F$2:$F$2147,"Norte",'Reservatórios (todos)'!$A$2:$A$2147,Norte!$A12)</f>
        <v>0</v>
      </c>
      <c r="O12" s="87">
        <f t="shared" si="4"/>
        <v>0</v>
      </c>
      <c r="P12" s="87">
        <f>SUMIFS('Reservatórios (todos)'!N$2:N$2147,'Reservatórios (todos)'!$F$2:$F$2147,"Norte",'Reservatórios (todos)'!$A$2:$A$2147,Norte!$A12)</f>
        <v>2</v>
      </c>
      <c r="Q12" s="87">
        <f t="shared" si="5"/>
        <v>4</v>
      </c>
      <c r="R12" s="87">
        <f>SUMIFS('Reservatórios (todos)'!O$2:O$2147,'Reservatórios (todos)'!$F$2:$F$2147,"Norte",'Reservatórios (todos)'!$A$2:$A$2147,Norte!$A12)</f>
        <v>17</v>
      </c>
      <c r="S12" s="87">
        <f t="shared" si="6"/>
        <v>34</v>
      </c>
      <c r="T12" s="87">
        <f>SUMIFS('Reservatórios (todos)'!P$2:P$2147,'Reservatórios (todos)'!$F$2:$F$2147,"Norte",'Reservatórios (todos)'!$A$2:$A$2147,Norte!$A12)</f>
        <v>28</v>
      </c>
      <c r="U12" s="87">
        <f t="shared" si="7"/>
        <v>56</v>
      </c>
      <c r="V12" s="87">
        <f>SUMIFS('Reservatórios (todos)'!Q$2:Q$2147,'Reservatórios (todos)'!$F$2:$F$2147,"Norte",'Reservatórios (todos)'!$A$2:$A$2147,Norte!$A12)</f>
        <v>36</v>
      </c>
      <c r="W12" s="87">
        <f t="shared" si="8"/>
        <v>72</v>
      </c>
      <c r="X12" s="87">
        <f>SUMIFS('Reservatórios (todos)'!R$2:R$2147,'Reservatórios (todos)'!$F$2:$F$2147,"Norte",'Reservatórios (todos)'!$A$2:$A$2147,Norte!$A12)</f>
        <v>13</v>
      </c>
      <c r="Y12" s="87">
        <f t="shared" si="9"/>
        <v>26</v>
      </c>
      <c r="Z12" s="87">
        <f>SUMIFS('Reservatórios (todos)'!S$2:S$2147,'Reservatórios (todos)'!$F$2:$F$2147,"Norte",'Reservatórios (todos)'!$A$2:$A$2147,Norte!$A12)</f>
        <v>16</v>
      </c>
      <c r="AA12" s="87">
        <f t="shared" si="10"/>
        <v>32</v>
      </c>
      <c r="AB12" s="87">
        <f>SUMIFS('Reservatórios (todos)'!T$2:T$2147,'Reservatórios (todos)'!$F$2:$F$2147,"Norte",'Reservatórios (todos)'!$A$2:$A$2147,Norte!$A12)</f>
        <v>0</v>
      </c>
      <c r="AC12" s="87">
        <f t="shared" si="11"/>
        <v>0</v>
      </c>
      <c r="AD12" s="87">
        <f>SUMIFS('Reservatórios (todos)'!U$2:U$2147,'Reservatórios (todos)'!$F$2:$F$2147,"Norte",'Reservatórios (todos)'!$A$2:$A$2147,Norte!$A12)</f>
        <v>5</v>
      </c>
      <c r="AE12" s="87">
        <f t="shared" si="12"/>
        <v>10</v>
      </c>
      <c r="AF12" s="87">
        <f>SUMIFS('Reservatórios (todos)'!V$2:V$2147,'Reservatórios (todos)'!$F$2:$F$2147,"Norte",'Reservatórios (todos)'!$A$2:$A$2147,Norte!$A12)</f>
        <v>2</v>
      </c>
      <c r="AG12" s="87">
        <f t="shared" si="13"/>
        <v>4</v>
      </c>
      <c r="AH12" s="87">
        <f>SUMIFS('Reservatórios (todos)'!W$2:W$2147,'Reservatórios (todos)'!$F$2:$F$2147,"Norte",'Reservatórios (todos)'!$A$2:$A$2147,Norte!$A12)</f>
        <v>0</v>
      </c>
      <c r="AI12" s="87">
        <f t="shared" si="14"/>
        <v>0</v>
      </c>
    </row>
    <row r="13" spans="1:35" x14ac:dyDescent="0.2">
      <c r="A13" s="88" t="s">
        <v>1727</v>
      </c>
      <c r="B13" s="87">
        <f>SUMIFS('Reservatórios (todos)'!G$2:G$2147,'Reservatórios (todos)'!$F$2:$F$2147,"Norte",'Reservatórios (todos)'!$A$2:$A$2147,Norte!$A13)</f>
        <v>0</v>
      </c>
      <c r="C13" s="87">
        <f t="shared" si="0"/>
        <v>0</v>
      </c>
      <c r="D13" s="87">
        <f>SUMIFS('Reservatórios (todos)'!H$2:H$2147,'Reservatórios (todos)'!$F$2:$F$2147,"Norte",'Reservatórios (todos)'!$A$2:$A$2147,Norte!$A13)</f>
        <v>11</v>
      </c>
      <c r="E13" s="87">
        <f t="shared" si="0"/>
        <v>22</v>
      </c>
      <c r="F13" s="87">
        <f>SUMIFS('Reservatórios (todos)'!I$2:I$2147,'Reservatórios (todos)'!$F$2:$F$2147,"Norte",'Reservatórios (todos)'!$A$2:$A$2147,Norte!$A13)</f>
        <v>25</v>
      </c>
      <c r="G13" s="87">
        <f t="shared" si="1"/>
        <v>50</v>
      </c>
      <c r="H13" s="87">
        <f>SUMIFS('Reservatórios (todos)'!J$2:J$2147,'Reservatórios (todos)'!$F$2:$F$2147,"Norte",'Reservatórios (todos)'!$A$2:$A$2147,Norte!$A13)</f>
        <v>8</v>
      </c>
      <c r="I13" s="87">
        <f t="shared" si="2"/>
        <v>16</v>
      </c>
      <c r="J13" s="87">
        <f>SUMIFS('Reservatórios (todos)'!K$2:K$2147,'Reservatórios (todos)'!$F$2:$F$2147,"Norte",'Reservatórios (todos)'!$A$2:$A$2147,Norte!$A13)</f>
        <v>8</v>
      </c>
      <c r="K13" s="87">
        <f t="shared" si="2"/>
        <v>16</v>
      </c>
      <c r="L13" s="87">
        <f>SUMIFS('Reservatórios (todos)'!L$2:L$2147,'Reservatórios (todos)'!$F$2:$F$2147,"Norte",'Reservatórios (todos)'!$A$2:$A$2147,Norte!$A13)</f>
        <v>0</v>
      </c>
      <c r="M13" s="87">
        <f t="shared" si="3"/>
        <v>0</v>
      </c>
      <c r="N13" s="87">
        <f>SUMIFS('Reservatórios (todos)'!M$2:M$2147,'Reservatórios (todos)'!$F$2:$F$2147,"Norte",'Reservatórios (todos)'!$A$2:$A$2147,Norte!$A13)</f>
        <v>25</v>
      </c>
      <c r="O13" s="87">
        <f t="shared" si="4"/>
        <v>50</v>
      </c>
      <c r="P13" s="87">
        <f>SUMIFS('Reservatórios (todos)'!N$2:N$2147,'Reservatórios (todos)'!$F$2:$F$2147,"Norte",'Reservatórios (todos)'!$A$2:$A$2147,Norte!$A13)</f>
        <v>10</v>
      </c>
      <c r="Q13" s="87">
        <f t="shared" si="5"/>
        <v>20</v>
      </c>
      <c r="R13" s="87">
        <f>SUMIFS('Reservatórios (todos)'!O$2:O$2147,'Reservatórios (todos)'!$F$2:$F$2147,"Norte",'Reservatórios (todos)'!$A$2:$A$2147,Norte!$A13)</f>
        <v>2</v>
      </c>
      <c r="S13" s="87">
        <f t="shared" si="6"/>
        <v>4</v>
      </c>
      <c r="T13" s="87">
        <f>SUMIFS('Reservatórios (todos)'!P$2:P$2147,'Reservatórios (todos)'!$F$2:$F$2147,"Norte",'Reservatórios (todos)'!$A$2:$A$2147,Norte!$A13)</f>
        <v>38</v>
      </c>
      <c r="U13" s="87">
        <f t="shared" si="7"/>
        <v>76</v>
      </c>
      <c r="V13" s="87">
        <f>SUMIFS('Reservatórios (todos)'!Q$2:Q$2147,'Reservatórios (todos)'!$F$2:$F$2147,"Norte",'Reservatórios (todos)'!$A$2:$A$2147,Norte!$A13)</f>
        <v>56</v>
      </c>
      <c r="W13" s="87">
        <f t="shared" si="8"/>
        <v>112</v>
      </c>
      <c r="X13" s="87">
        <f>SUMIFS('Reservatórios (todos)'!R$2:R$2147,'Reservatórios (todos)'!$F$2:$F$2147,"Norte",'Reservatórios (todos)'!$A$2:$A$2147,Norte!$A13)</f>
        <v>14</v>
      </c>
      <c r="Y13" s="87">
        <f t="shared" si="9"/>
        <v>28</v>
      </c>
      <c r="Z13" s="87">
        <f>SUMIFS('Reservatórios (todos)'!S$2:S$2147,'Reservatórios (todos)'!$F$2:$F$2147,"Norte",'Reservatórios (todos)'!$A$2:$A$2147,Norte!$A13)</f>
        <v>5</v>
      </c>
      <c r="AA13" s="87">
        <f t="shared" si="10"/>
        <v>10</v>
      </c>
      <c r="AB13" s="87">
        <f>SUMIFS('Reservatórios (todos)'!T$2:T$2147,'Reservatórios (todos)'!$F$2:$F$2147,"Norte",'Reservatórios (todos)'!$A$2:$A$2147,Norte!$A13)</f>
        <v>1</v>
      </c>
      <c r="AC13" s="87">
        <f t="shared" si="11"/>
        <v>2</v>
      </c>
      <c r="AD13" s="87">
        <f>SUMIFS('Reservatórios (todos)'!U$2:U$2147,'Reservatórios (todos)'!$F$2:$F$2147,"Norte",'Reservatórios (todos)'!$A$2:$A$2147,Norte!$A13)</f>
        <v>1</v>
      </c>
      <c r="AE13" s="87">
        <f t="shared" si="12"/>
        <v>2</v>
      </c>
      <c r="AF13" s="87">
        <f>SUMIFS('Reservatórios (todos)'!V$2:V$2147,'Reservatórios (todos)'!$F$2:$F$2147,"Norte",'Reservatórios (todos)'!$A$2:$A$2147,Norte!$A13)</f>
        <v>6</v>
      </c>
      <c r="AG13" s="87">
        <f t="shared" si="13"/>
        <v>12</v>
      </c>
      <c r="AH13" s="87">
        <f>SUMIFS('Reservatórios (todos)'!W$2:W$2147,'Reservatórios (todos)'!$F$2:$F$2147,"Norte",'Reservatórios (todos)'!$A$2:$A$2147,Norte!$A13)</f>
        <v>0</v>
      </c>
      <c r="AI13" s="87">
        <f t="shared" si="14"/>
        <v>0</v>
      </c>
    </row>
    <row r="14" spans="1:35" x14ac:dyDescent="0.2">
      <c r="A14" s="88" t="s">
        <v>2263</v>
      </c>
      <c r="B14" s="87">
        <f>SUMIFS('Reservatórios (todos)'!G$2:G$2147,'Reservatórios (todos)'!$F$2:$F$2147,"Norte",'Reservatórios (todos)'!$A$2:$A$2147,Norte!$A14)</f>
        <v>10</v>
      </c>
      <c r="C14" s="87">
        <f t="shared" si="0"/>
        <v>20</v>
      </c>
      <c r="D14" s="87">
        <f>SUMIFS('Reservatórios (todos)'!H$2:H$2147,'Reservatórios (todos)'!$F$2:$F$2147,"Norte",'Reservatórios (todos)'!$A$2:$A$2147,Norte!$A14)</f>
        <v>5</v>
      </c>
      <c r="E14" s="87">
        <f t="shared" si="0"/>
        <v>10</v>
      </c>
      <c r="F14" s="87">
        <f>SUMIFS('Reservatórios (todos)'!I$2:I$2147,'Reservatórios (todos)'!$F$2:$F$2147,"Norte",'Reservatórios (todos)'!$A$2:$A$2147,Norte!$A14)</f>
        <v>12</v>
      </c>
      <c r="G14" s="87">
        <f t="shared" si="1"/>
        <v>24</v>
      </c>
      <c r="H14" s="87">
        <f>SUMIFS('Reservatórios (todos)'!J$2:J$2147,'Reservatórios (todos)'!$F$2:$F$2147,"Norte",'Reservatórios (todos)'!$A$2:$A$2147,Norte!$A14)</f>
        <v>1</v>
      </c>
      <c r="I14" s="87">
        <f t="shared" si="2"/>
        <v>2</v>
      </c>
      <c r="J14" s="87">
        <f>SUMIFS('Reservatórios (todos)'!K$2:K$2147,'Reservatórios (todos)'!$F$2:$F$2147,"Norte",'Reservatórios (todos)'!$A$2:$A$2147,Norte!$A14)</f>
        <v>12</v>
      </c>
      <c r="K14" s="87">
        <f t="shared" si="2"/>
        <v>24</v>
      </c>
      <c r="L14" s="87">
        <f>SUMIFS('Reservatórios (todos)'!L$2:L$2147,'Reservatórios (todos)'!$F$2:$F$2147,"Norte",'Reservatórios (todos)'!$A$2:$A$2147,Norte!$A14)</f>
        <v>4</v>
      </c>
      <c r="M14" s="87">
        <f t="shared" si="3"/>
        <v>8</v>
      </c>
      <c r="N14" s="87">
        <f>SUMIFS('Reservatórios (todos)'!M$2:M$2147,'Reservatórios (todos)'!$F$2:$F$2147,"Norte",'Reservatórios (todos)'!$A$2:$A$2147,Norte!$A14)</f>
        <v>7</v>
      </c>
      <c r="O14" s="87">
        <f t="shared" si="4"/>
        <v>14</v>
      </c>
      <c r="P14" s="87">
        <f>SUMIFS('Reservatórios (todos)'!N$2:N$2147,'Reservatórios (todos)'!$F$2:$F$2147,"Norte",'Reservatórios (todos)'!$A$2:$A$2147,Norte!$A14)</f>
        <v>3</v>
      </c>
      <c r="Q14" s="87">
        <f t="shared" si="5"/>
        <v>6</v>
      </c>
      <c r="R14" s="87">
        <f>SUMIFS('Reservatórios (todos)'!O$2:O$2147,'Reservatórios (todos)'!$F$2:$F$2147,"Norte",'Reservatórios (todos)'!$A$2:$A$2147,Norte!$A14)</f>
        <v>6</v>
      </c>
      <c r="S14" s="87">
        <f t="shared" si="6"/>
        <v>12</v>
      </c>
      <c r="T14" s="87">
        <f>SUMIFS('Reservatórios (todos)'!P$2:P$2147,'Reservatórios (todos)'!$F$2:$F$2147,"Norte",'Reservatórios (todos)'!$A$2:$A$2147,Norte!$A14)</f>
        <v>22</v>
      </c>
      <c r="U14" s="87">
        <f t="shared" si="7"/>
        <v>44</v>
      </c>
      <c r="V14" s="87">
        <f>SUMIFS('Reservatórios (todos)'!Q$2:Q$2147,'Reservatórios (todos)'!$F$2:$F$2147,"Norte",'Reservatórios (todos)'!$A$2:$A$2147,Norte!$A14)</f>
        <v>42</v>
      </c>
      <c r="W14" s="87">
        <f t="shared" si="8"/>
        <v>84</v>
      </c>
      <c r="X14" s="87">
        <f>SUMIFS('Reservatórios (todos)'!R$2:R$2147,'Reservatórios (todos)'!$F$2:$F$2147,"Norte",'Reservatórios (todos)'!$A$2:$A$2147,Norte!$A14)</f>
        <v>21</v>
      </c>
      <c r="Y14" s="87">
        <f t="shared" si="9"/>
        <v>42</v>
      </c>
      <c r="Z14" s="87">
        <f>SUMIFS('Reservatórios (todos)'!S$2:S$2147,'Reservatórios (todos)'!$F$2:$F$2147,"Norte",'Reservatórios (todos)'!$A$2:$A$2147,Norte!$A14)</f>
        <v>22</v>
      </c>
      <c r="AA14" s="87">
        <f t="shared" si="10"/>
        <v>44</v>
      </c>
      <c r="AB14" s="87">
        <f>SUMIFS('Reservatórios (todos)'!T$2:T$2147,'Reservatórios (todos)'!$F$2:$F$2147,"Norte",'Reservatórios (todos)'!$A$2:$A$2147,Norte!$A14)</f>
        <v>2</v>
      </c>
      <c r="AC14" s="87">
        <f t="shared" si="11"/>
        <v>4</v>
      </c>
      <c r="AD14" s="87">
        <f>SUMIFS('Reservatórios (todos)'!U$2:U$2147,'Reservatórios (todos)'!$F$2:$F$2147,"Norte",'Reservatórios (todos)'!$A$2:$A$2147,Norte!$A14)</f>
        <v>1</v>
      </c>
      <c r="AE14" s="87">
        <f t="shared" si="12"/>
        <v>2</v>
      </c>
      <c r="AF14" s="87">
        <f>SUMIFS('Reservatórios (todos)'!V$2:V$2147,'Reservatórios (todos)'!$F$2:$F$2147,"Norte",'Reservatórios (todos)'!$A$2:$A$2147,Norte!$A14)</f>
        <v>11</v>
      </c>
      <c r="AG14" s="87">
        <f t="shared" si="13"/>
        <v>22</v>
      </c>
      <c r="AH14" s="87">
        <f>SUMIFS('Reservatórios (todos)'!W$2:W$2147,'Reservatórios (todos)'!$F$2:$F$2147,"Norte",'Reservatórios (todos)'!$A$2:$A$2147,Norte!$A14)</f>
        <v>2</v>
      </c>
      <c r="AI14" s="87">
        <f t="shared" si="14"/>
        <v>4</v>
      </c>
    </row>
    <row r="15" spans="1:35" x14ac:dyDescent="0.2">
      <c r="A15" s="88" t="s">
        <v>2764</v>
      </c>
      <c r="B15" s="87">
        <f>SUMIFS('Reservatórios (todos)'!G$2:G$2147,'Reservatórios (todos)'!$F$2:$F$2147,"Norte",'Reservatórios (todos)'!$A$2:$A$2147,Norte!$A15)</f>
        <v>0</v>
      </c>
      <c r="C15" s="87">
        <f t="shared" si="0"/>
        <v>0</v>
      </c>
      <c r="D15" s="87">
        <f>SUMIFS('Reservatórios (todos)'!H$2:H$2147,'Reservatórios (todos)'!$F$2:$F$2147,"Norte",'Reservatórios (todos)'!$A$2:$A$2147,Norte!$A15)</f>
        <v>0</v>
      </c>
      <c r="E15" s="87">
        <f t="shared" si="0"/>
        <v>0</v>
      </c>
      <c r="F15" s="87">
        <f>SUMIFS('Reservatórios (todos)'!I$2:I$2147,'Reservatórios (todos)'!$F$2:$F$2147,"Norte",'Reservatórios (todos)'!$A$2:$A$2147,Norte!$A15)</f>
        <v>4</v>
      </c>
      <c r="G15" s="87">
        <f t="shared" si="1"/>
        <v>8</v>
      </c>
      <c r="H15" s="87">
        <f>SUMIFS('Reservatórios (todos)'!J$2:J$2147,'Reservatórios (todos)'!$F$2:$F$2147,"Norte",'Reservatórios (todos)'!$A$2:$A$2147,Norte!$A15)</f>
        <v>0</v>
      </c>
      <c r="I15" s="87">
        <f t="shared" si="2"/>
        <v>0</v>
      </c>
      <c r="J15" s="87">
        <f>SUMIFS('Reservatórios (todos)'!K$2:K$2147,'Reservatórios (todos)'!$F$2:$F$2147,"Norte",'Reservatórios (todos)'!$A$2:$A$2147,Norte!$A15)</f>
        <v>0</v>
      </c>
      <c r="K15" s="87">
        <f t="shared" si="2"/>
        <v>0</v>
      </c>
      <c r="L15" s="87">
        <f>SUMIFS('Reservatórios (todos)'!L$2:L$2147,'Reservatórios (todos)'!$F$2:$F$2147,"Norte",'Reservatórios (todos)'!$A$2:$A$2147,Norte!$A15)</f>
        <v>0</v>
      </c>
      <c r="M15" s="87">
        <f t="shared" si="3"/>
        <v>0</v>
      </c>
      <c r="N15" s="87">
        <f>SUMIFS('Reservatórios (todos)'!M$2:M$2147,'Reservatórios (todos)'!$F$2:$F$2147,"Norte",'Reservatórios (todos)'!$A$2:$A$2147,Norte!$A15)</f>
        <v>0</v>
      </c>
      <c r="O15" s="87">
        <f t="shared" si="4"/>
        <v>0</v>
      </c>
      <c r="P15" s="87">
        <f>SUMIFS('Reservatórios (todos)'!N$2:N$2147,'Reservatórios (todos)'!$F$2:$F$2147,"Norte",'Reservatórios (todos)'!$A$2:$A$2147,Norte!$A15)</f>
        <v>0</v>
      </c>
      <c r="Q15" s="87">
        <f t="shared" si="5"/>
        <v>0</v>
      </c>
      <c r="R15" s="87">
        <f>SUMIFS('Reservatórios (todos)'!O$2:O$2147,'Reservatórios (todos)'!$F$2:$F$2147,"Norte",'Reservatórios (todos)'!$A$2:$A$2147,Norte!$A15)</f>
        <v>0</v>
      </c>
      <c r="S15" s="87">
        <f t="shared" si="6"/>
        <v>0</v>
      </c>
      <c r="T15" s="87">
        <f>SUMIFS('Reservatórios (todos)'!P$2:P$2147,'Reservatórios (todos)'!$F$2:$F$2147,"Norte",'Reservatórios (todos)'!$A$2:$A$2147,Norte!$A15)</f>
        <v>0</v>
      </c>
      <c r="U15" s="87">
        <f t="shared" si="7"/>
        <v>0</v>
      </c>
      <c r="V15" s="87">
        <f>SUMIFS('Reservatórios (todos)'!Q$2:Q$2147,'Reservatórios (todos)'!$F$2:$F$2147,"Norte",'Reservatórios (todos)'!$A$2:$A$2147,Norte!$A15)</f>
        <v>0</v>
      </c>
      <c r="W15" s="87">
        <f t="shared" si="8"/>
        <v>0</v>
      </c>
      <c r="X15" s="87">
        <f>SUMIFS('Reservatórios (todos)'!R$2:R$2147,'Reservatórios (todos)'!$F$2:$F$2147,"Norte",'Reservatórios (todos)'!$A$2:$A$2147,Norte!$A15)</f>
        <v>0</v>
      </c>
      <c r="Y15" s="87">
        <f t="shared" si="9"/>
        <v>0</v>
      </c>
      <c r="Z15" s="87">
        <f>SUMIFS('Reservatórios (todos)'!S$2:S$2147,'Reservatórios (todos)'!$F$2:$F$2147,"Norte",'Reservatórios (todos)'!$A$2:$A$2147,Norte!$A15)</f>
        <v>0</v>
      </c>
      <c r="AA15" s="87">
        <f t="shared" si="10"/>
        <v>0</v>
      </c>
      <c r="AB15" s="87">
        <f>SUMIFS('Reservatórios (todos)'!T$2:T$2147,'Reservatórios (todos)'!$F$2:$F$2147,"Norte",'Reservatórios (todos)'!$A$2:$A$2147,Norte!$A15)</f>
        <v>0</v>
      </c>
      <c r="AC15" s="87">
        <f t="shared" si="11"/>
        <v>0</v>
      </c>
      <c r="AD15" s="87">
        <f>SUMIFS('Reservatórios (todos)'!U$2:U$2147,'Reservatórios (todos)'!$F$2:$F$2147,"Norte",'Reservatórios (todos)'!$A$2:$A$2147,Norte!$A15)</f>
        <v>0</v>
      </c>
      <c r="AE15" s="87">
        <f t="shared" si="12"/>
        <v>0</v>
      </c>
      <c r="AF15" s="87">
        <f>SUMIFS('Reservatórios (todos)'!V$2:V$2147,'Reservatórios (todos)'!$F$2:$F$2147,"Norte",'Reservatórios (todos)'!$A$2:$A$2147,Norte!$A15)</f>
        <v>0</v>
      </c>
      <c r="AG15" s="87">
        <f t="shared" si="13"/>
        <v>0</v>
      </c>
      <c r="AH15" s="87">
        <f>SUMIFS('Reservatórios (todos)'!W$2:W$2147,'Reservatórios (todos)'!$F$2:$F$2147,"Norte",'Reservatórios (todos)'!$A$2:$A$2147,Norte!$A15)</f>
        <v>0</v>
      </c>
      <c r="AI15" s="87">
        <f t="shared" si="14"/>
        <v>0</v>
      </c>
    </row>
    <row r="16" spans="1:35" x14ac:dyDescent="0.2">
      <c r="A16" s="88" t="s">
        <v>2766</v>
      </c>
      <c r="B16" s="87">
        <f>SUMIFS('Reservatórios (todos)'!G$2:G$2147,'Reservatórios (todos)'!$F$2:$F$2147,"Norte",'Reservatórios (todos)'!$A$2:$A$2147,Norte!$A16)</f>
        <v>1</v>
      </c>
      <c r="C16" s="87">
        <f t="shared" si="0"/>
        <v>2</v>
      </c>
      <c r="D16" s="87">
        <f>SUMIFS('Reservatórios (todos)'!H$2:H$2147,'Reservatórios (todos)'!$F$2:$F$2147,"Norte",'Reservatórios (todos)'!$A$2:$A$2147,Norte!$A16)</f>
        <v>0</v>
      </c>
      <c r="E16" s="87">
        <f t="shared" si="0"/>
        <v>0</v>
      </c>
      <c r="F16" s="87">
        <f>SUMIFS('Reservatórios (todos)'!I$2:I$2147,'Reservatórios (todos)'!$F$2:$F$2147,"Norte",'Reservatórios (todos)'!$A$2:$A$2147,Norte!$A16)</f>
        <v>6</v>
      </c>
      <c r="G16" s="87">
        <f t="shared" si="1"/>
        <v>12</v>
      </c>
      <c r="H16" s="87">
        <f>SUMIFS('Reservatórios (todos)'!J$2:J$2147,'Reservatórios (todos)'!$F$2:$F$2147,"Norte",'Reservatórios (todos)'!$A$2:$A$2147,Norte!$A16)</f>
        <v>0</v>
      </c>
      <c r="I16" s="87">
        <f t="shared" si="2"/>
        <v>0</v>
      </c>
      <c r="J16" s="87">
        <f>SUMIFS('Reservatórios (todos)'!K$2:K$2147,'Reservatórios (todos)'!$F$2:$F$2147,"Norte",'Reservatórios (todos)'!$A$2:$A$2147,Norte!$A16)</f>
        <v>0</v>
      </c>
      <c r="K16" s="87">
        <f t="shared" si="2"/>
        <v>0</v>
      </c>
      <c r="L16" s="87">
        <f>SUMIFS('Reservatórios (todos)'!L$2:L$2147,'Reservatórios (todos)'!$F$2:$F$2147,"Norte",'Reservatórios (todos)'!$A$2:$A$2147,Norte!$A16)</f>
        <v>0</v>
      </c>
      <c r="M16" s="87">
        <f t="shared" si="3"/>
        <v>0</v>
      </c>
      <c r="N16" s="87">
        <f>SUMIFS('Reservatórios (todos)'!M$2:M$2147,'Reservatórios (todos)'!$F$2:$F$2147,"Norte",'Reservatórios (todos)'!$A$2:$A$2147,Norte!$A16)</f>
        <v>1</v>
      </c>
      <c r="O16" s="87">
        <f t="shared" si="4"/>
        <v>2</v>
      </c>
      <c r="P16" s="87">
        <f>SUMIFS('Reservatórios (todos)'!N$2:N$2147,'Reservatórios (todos)'!$F$2:$F$2147,"Norte",'Reservatórios (todos)'!$A$2:$A$2147,Norte!$A16)</f>
        <v>0</v>
      </c>
      <c r="Q16" s="87">
        <f t="shared" si="5"/>
        <v>0</v>
      </c>
      <c r="R16" s="87">
        <f>SUMIFS('Reservatórios (todos)'!O$2:O$2147,'Reservatórios (todos)'!$F$2:$F$2147,"Norte",'Reservatórios (todos)'!$A$2:$A$2147,Norte!$A16)</f>
        <v>0</v>
      </c>
      <c r="S16" s="87">
        <f t="shared" si="6"/>
        <v>0</v>
      </c>
      <c r="T16" s="87">
        <f>SUMIFS('Reservatórios (todos)'!P$2:P$2147,'Reservatórios (todos)'!$F$2:$F$2147,"Norte",'Reservatórios (todos)'!$A$2:$A$2147,Norte!$A16)</f>
        <v>0</v>
      </c>
      <c r="U16" s="87">
        <f t="shared" si="7"/>
        <v>0</v>
      </c>
      <c r="V16" s="87">
        <f>SUMIFS('Reservatórios (todos)'!Q$2:Q$2147,'Reservatórios (todos)'!$F$2:$F$2147,"Norte",'Reservatórios (todos)'!$A$2:$A$2147,Norte!$A16)</f>
        <v>1</v>
      </c>
      <c r="W16" s="87">
        <f t="shared" si="8"/>
        <v>2</v>
      </c>
      <c r="X16" s="87">
        <f>SUMIFS('Reservatórios (todos)'!R$2:R$2147,'Reservatórios (todos)'!$F$2:$F$2147,"Norte",'Reservatórios (todos)'!$A$2:$A$2147,Norte!$A16)</f>
        <v>0</v>
      </c>
      <c r="Y16" s="87">
        <f t="shared" si="9"/>
        <v>0</v>
      </c>
      <c r="Z16" s="87">
        <f>SUMIFS('Reservatórios (todos)'!S$2:S$2147,'Reservatórios (todos)'!$F$2:$F$2147,"Norte",'Reservatórios (todos)'!$A$2:$A$2147,Norte!$A16)</f>
        <v>2</v>
      </c>
      <c r="AA16" s="87">
        <f t="shared" si="10"/>
        <v>4</v>
      </c>
      <c r="AB16" s="87">
        <f>SUMIFS('Reservatórios (todos)'!T$2:T$2147,'Reservatórios (todos)'!$F$2:$F$2147,"Norte",'Reservatórios (todos)'!$A$2:$A$2147,Norte!$A16)</f>
        <v>0</v>
      </c>
      <c r="AC16" s="87">
        <f t="shared" si="11"/>
        <v>0</v>
      </c>
      <c r="AD16" s="87">
        <f>SUMIFS('Reservatórios (todos)'!U$2:U$2147,'Reservatórios (todos)'!$F$2:$F$2147,"Norte",'Reservatórios (todos)'!$A$2:$A$2147,Norte!$A16)</f>
        <v>2</v>
      </c>
      <c r="AE16" s="87">
        <f t="shared" si="12"/>
        <v>4</v>
      </c>
      <c r="AF16" s="87">
        <f>SUMIFS('Reservatórios (todos)'!V$2:V$2147,'Reservatórios (todos)'!$F$2:$F$2147,"Norte",'Reservatórios (todos)'!$A$2:$A$2147,Norte!$A16)</f>
        <v>2</v>
      </c>
      <c r="AG16" s="87">
        <f t="shared" si="13"/>
        <v>4</v>
      </c>
      <c r="AH16" s="87">
        <f>SUMIFS('Reservatórios (todos)'!W$2:W$2147,'Reservatórios (todos)'!$F$2:$F$2147,"Norte",'Reservatórios (todos)'!$A$2:$A$2147,Norte!$A16)</f>
        <v>0</v>
      </c>
      <c r="AI16" s="87">
        <f t="shared" si="14"/>
        <v>0</v>
      </c>
    </row>
    <row r="17" spans="1:35" x14ac:dyDescent="0.2">
      <c r="A17" s="88" t="s">
        <v>2777</v>
      </c>
      <c r="B17" s="87">
        <f>SUMIFS('Reservatórios (todos)'!G$2:G$2147,'Reservatórios (todos)'!$F$2:$F$2147,"Norte",'Reservatórios (todos)'!$A$2:$A$2147,Norte!$A17)</f>
        <v>0</v>
      </c>
      <c r="C17" s="87">
        <f t="shared" si="0"/>
        <v>0</v>
      </c>
      <c r="D17" s="87">
        <f>SUMIFS('Reservatórios (todos)'!H$2:H$2147,'Reservatórios (todos)'!$F$2:$F$2147,"Norte",'Reservatórios (todos)'!$A$2:$A$2147,Norte!$A17)</f>
        <v>0</v>
      </c>
      <c r="E17" s="87">
        <f t="shared" si="0"/>
        <v>0</v>
      </c>
      <c r="F17" s="87">
        <f>SUMIFS('Reservatórios (todos)'!I$2:I$2147,'Reservatórios (todos)'!$F$2:$F$2147,"Norte",'Reservatórios (todos)'!$A$2:$A$2147,Norte!$A17)</f>
        <v>0</v>
      </c>
      <c r="G17" s="87">
        <f t="shared" si="1"/>
        <v>0</v>
      </c>
      <c r="H17" s="87">
        <f>SUMIFS('Reservatórios (todos)'!J$2:J$2147,'Reservatórios (todos)'!$F$2:$F$2147,"Norte",'Reservatórios (todos)'!$A$2:$A$2147,Norte!$A17)</f>
        <v>0</v>
      </c>
      <c r="I17" s="87">
        <f t="shared" si="2"/>
        <v>0</v>
      </c>
      <c r="J17" s="87">
        <f>SUMIFS('Reservatórios (todos)'!K$2:K$2147,'Reservatórios (todos)'!$F$2:$F$2147,"Norte",'Reservatórios (todos)'!$A$2:$A$2147,Norte!$A17)</f>
        <v>29</v>
      </c>
      <c r="K17" s="87">
        <f t="shared" si="2"/>
        <v>58</v>
      </c>
      <c r="L17" s="87">
        <f>SUMIFS('Reservatórios (todos)'!L$2:L$2147,'Reservatórios (todos)'!$F$2:$F$2147,"Norte",'Reservatórios (todos)'!$A$2:$A$2147,Norte!$A17)</f>
        <v>0</v>
      </c>
      <c r="M17" s="87">
        <f t="shared" si="3"/>
        <v>0</v>
      </c>
      <c r="N17" s="87">
        <f>SUMIFS('Reservatórios (todos)'!M$2:M$2147,'Reservatórios (todos)'!$F$2:$F$2147,"Norte",'Reservatórios (todos)'!$A$2:$A$2147,Norte!$A17)</f>
        <v>0</v>
      </c>
      <c r="O17" s="87">
        <f t="shared" si="4"/>
        <v>0</v>
      </c>
      <c r="P17" s="87">
        <f>SUMIFS('Reservatórios (todos)'!N$2:N$2147,'Reservatórios (todos)'!$F$2:$F$2147,"Norte",'Reservatórios (todos)'!$A$2:$A$2147,Norte!$A17)</f>
        <v>0</v>
      </c>
      <c r="Q17" s="87">
        <f t="shared" si="5"/>
        <v>0</v>
      </c>
      <c r="R17" s="87">
        <f>SUMIFS('Reservatórios (todos)'!O$2:O$2147,'Reservatórios (todos)'!$F$2:$F$2147,"Norte",'Reservatórios (todos)'!$A$2:$A$2147,Norte!$A17)</f>
        <v>0</v>
      </c>
      <c r="S17" s="87">
        <f t="shared" si="6"/>
        <v>0</v>
      </c>
      <c r="T17" s="87">
        <f>SUMIFS('Reservatórios (todos)'!P$2:P$2147,'Reservatórios (todos)'!$F$2:$F$2147,"Norte",'Reservatórios (todos)'!$A$2:$A$2147,Norte!$A17)</f>
        <v>0</v>
      </c>
      <c r="U17" s="87">
        <f t="shared" si="7"/>
        <v>0</v>
      </c>
      <c r="V17" s="87">
        <f>SUMIFS('Reservatórios (todos)'!Q$2:Q$2147,'Reservatórios (todos)'!$F$2:$F$2147,"Norte",'Reservatórios (todos)'!$A$2:$A$2147,Norte!$A17)</f>
        <v>0</v>
      </c>
      <c r="W17" s="87">
        <f t="shared" si="8"/>
        <v>0</v>
      </c>
      <c r="X17" s="87">
        <f>SUMIFS('Reservatórios (todos)'!R$2:R$2147,'Reservatórios (todos)'!$F$2:$F$2147,"Norte",'Reservatórios (todos)'!$A$2:$A$2147,Norte!$A17)</f>
        <v>0</v>
      </c>
      <c r="Y17" s="87">
        <f t="shared" si="9"/>
        <v>0</v>
      </c>
      <c r="Z17" s="87">
        <f>SUMIFS('Reservatórios (todos)'!S$2:S$2147,'Reservatórios (todos)'!$F$2:$F$2147,"Norte",'Reservatórios (todos)'!$A$2:$A$2147,Norte!$A17)</f>
        <v>0</v>
      </c>
      <c r="AA17" s="87">
        <f t="shared" si="10"/>
        <v>0</v>
      </c>
      <c r="AB17" s="87">
        <f>SUMIFS('Reservatórios (todos)'!T$2:T$2147,'Reservatórios (todos)'!$F$2:$F$2147,"Norte",'Reservatórios (todos)'!$A$2:$A$2147,Norte!$A17)</f>
        <v>0</v>
      </c>
      <c r="AC17" s="87">
        <f t="shared" si="11"/>
        <v>0</v>
      </c>
      <c r="AD17" s="87">
        <f>SUMIFS('Reservatórios (todos)'!U$2:U$2147,'Reservatórios (todos)'!$F$2:$F$2147,"Norte",'Reservatórios (todos)'!$A$2:$A$2147,Norte!$A17)</f>
        <v>0</v>
      </c>
      <c r="AE17" s="87">
        <f t="shared" si="12"/>
        <v>0</v>
      </c>
      <c r="AF17" s="87">
        <f>SUMIFS('Reservatórios (todos)'!V$2:V$2147,'Reservatórios (todos)'!$F$2:$F$2147,"Norte",'Reservatórios (todos)'!$A$2:$A$2147,Norte!$A17)</f>
        <v>0</v>
      </c>
      <c r="AG17" s="87">
        <f t="shared" si="13"/>
        <v>0</v>
      </c>
      <c r="AH17" s="87">
        <f>SUMIFS('Reservatórios (todos)'!W$2:W$2147,'Reservatórios (todos)'!$F$2:$F$2147,"Norte",'Reservatórios (todos)'!$A$2:$A$2147,Norte!$A17)</f>
        <v>0</v>
      </c>
      <c r="AI17" s="87">
        <f t="shared" si="14"/>
        <v>0</v>
      </c>
    </row>
    <row r="18" spans="1:35" x14ac:dyDescent="0.2">
      <c r="A18" s="88" t="s">
        <v>3260</v>
      </c>
      <c r="B18" s="87">
        <f>SUMIFS('Reservatórios (todos)'!G$2:G$2147,'Reservatórios (todos)'!$F$2:$F$2147,"Norte",'Reservatórios (todos)'!$A$2:$A$2147,Norte!$A18)</f>
        <v>4</v>
      </c>
      <c r="C18" s="87">
        <f t="shared" si="0"/>
        <v>8</v>
      </c>
      <c r="D18" s="87">
        <f>SUMIFS('Reservatórios (todos)'!H$2:H$2147,'Reservatórios (todos)'!$F$2:$F$2147,"Norte",'Reservatórios (todos)'!$A$2:$A$2147,Norte!$A18)</f>
        <v>11</v>
      </c>
      <c r="E18" s="87">
        <f t="shared" si="0"/>
        <v>22</v>
      </c>
      <c r="F18" s="87">
        <f>SUMIFS('Reservatórios (todos)'!I$2:I$2147,'Reservatórios (todos)'!$F$2:$F$2147,"Norte",'Reservatórios (todos)'!$A$2:$A$2147,Norte!$A18)</f>
        <v>16</v>
      </c>
      <c r="G18" s="87">
        <f t="shared" si="1"/>
        <v>32</v>
      </c>
      <c r="H18" s="87">
        <f>SUMIFS('Reservatórios (todos)'!J$2:J$2147,'Reservatórios (todos)'!$F$2:$F$2147,"Norte",'Reservatórios (todos)'!$A$2:$A$2147,Norte!$A18)</f>
        <v>13</v>
      </c>
      <c r="I18" s="87">
        <f t="shared" si="2"/>
        <v>26</v>
      </c>
      <c r="J18" s="87">
        <f>SUMIFS('Reservatórios (todos)'!K$2:K$2147,'Reservatórios (todos)'!$F$2:$F$2147,"Norte",'Reservatórios (todos)'!$A$2:$A$2147,Norte!$A18)</f>
        <v>0</v>
      </c>
      <c r="K18" s="87">
        <f t="shared" si="2"/>
        <v>0</v>
      </c>
      <c r="L18" s="87">
        <f>SUMIFS('Reservatórios (todos)'!L$2:L$2147,'Reservatórios (todos)'!$F$2:$F$2147,"Norte",'Reservatórios (todos)'!$A$2:$A$2147,Norte!$A18)</f>
        <v>0</v>
      </c>
      <c r="M18" s="87">
        <f t="shared" si="3"/>
        <v>0</v>
      </c>
      <c r="N18" s="87">
        <f>SUMIFS('Reservatórios (todos)'!M$2:M$2147,'Reservatórios (todos)'!$F$2:$F$2147,"Norte",'Reservatórios (todos)'!$A$2:$A$2147,Norte!$A18)</f>
        <v>0</v>
      </c>
      <c r="O18" s="87">
        <f t="shared" si="4"/>
        <v>0</v>
      </c>
      <c r="P18" s="87">
        <f>SUMIFS('Reservatórios (todos)'!N$2:N$2147,'Reservatórios (todos)'!$F$2:$F$2147,"Norte",'Reservatórios (todos)'!$A$2:$A$2147,Norte!$A18)</f>
        <v>0</v>
      </c>
      <c r="Q18" s="87">
        <f t="shared" si="5"/>
        <v>0</v>
      </c>
      <c r="R18" s="87">
        <f>SUMIFS('Reservatórios (todos)'!O$2:O$2147,'Reservatórios (todos)'!$F$2:$F$2147,"Norte",'Reservatórios (todos)'!$A$2:$A$2147,Norte!$A18)</f>
        <v>0</v>
      </c>
      <c r="S18" s="87">
        <f t="shared" si="6"/>
        <v>0</v>
      </c>
      <c r="T18" s="87">
        <f>SUMIFS('Reservatórios (todos)'!P$2:P$2147,'Reservatórios (todos)'!$F$2:$F$2147,"Norte",'Reservatórios (todos)'!$A$2:$A$2147,Norte!$A18)</f>
        <v>2</v>
      </c>
      <c r="U18" s="87">
        <f t="shared" si="7"/>
        <v>4</v>
      </c>
      <c r="V18" s="87">
        <f>SUMIFS('Reservatórios (todos)'!Q$2:Q$2147,'Reservatórios (todos)'!$F$2:$F$2147,"Norte",'Reservatórios (todos)'!$A$2:$A$2147,Norte!$A18)</f>
        <v>0</v>
      </c>
      <c r="W18" s="87">
        <f t="shared" si="8"/>
        <v>0</v>
      </c>
      <c r="X18" s="87">
        <f>SUMIFS('Reservatórios (todos)'!R$2:R$2147,'Reservatórios (todos)'!$F$2:$F$2147,"Norte",'Reservatórios (todos)'!$A$2:$A$2147,Norte!$A18)</f>
        <v>0</v>
      </c>
      <c r="Y18" s="87">
        <f t="shared" si="9"/>
        <v>0</v>
      </c>
      <c r="Z18" s="87">
        <f>SUMIFS('Reservatórios (todos)'!S$2:S$2147,'Reservatórios (todos)'!$F$2:$F$2147,"Norte",'Reservatórios (todos)'!$A$2:$A$2147,Norte!$A18)</f>
        <v>0</v>
      </c>
      <c r="AA18" s="87">
        <f t="shared" si="10"/>
        <v>0</v>
      </c>
      <c r="AB18" s="87">
        <f>SUMIFS('Reservatórios (todos)'!T$2:T$2147,'Reservatórios (todos)'!$F$2:$F$2147,"Norte",'Reservatórios (todos)'!$A$2:$A$2147,Norte!$A18)</f>
        <v>0</v>
      </c>
      <c r="AC18" s="87">
        <f t="shared" si="11"/>
        <v>0</v>
      </c>
      <c r="AD18" s="87">
        <f>SUMIFS('Reservatórios (todos)'!U$2:U$2147,'Reservatórios (todos)'!$F$2:$F$2147,"Norte",'Reservatórios (todos)'!$A$2:$A$2147,Norte!$A18)</f>
        <v>0</v>
      </c>
      <c r="AE18" s="87">
        <f t="shared" si="12"/>
        <v>0</v>
      </c>
      <c r="AF18" s="87">
        <f>SUMIFS('Reservatórios (todos)'!V$2:V$2147,'Reservatórios (todos)'!$F$2:$F$2147,"Norte",'Reservatórios (todos)'!$A$2:$A$2147,Norte!$A18)</f>
        <v>0</v>
      </c>
      <c r="AG18" s="87">
        <f t="shared" si="13"/>
        <v>0</v>
      </c>
      <c r="AH18" s="87">
        <f>SUMIFS('Reservatórios (todos)'!W$2:W$2147,'Reservatórios (todos)'!$F$2:$F$2147,"Norte",'Reservatórios (todos)'!$A$2:$A$2147,Norte!$A18)</f>
        <v>0</v>
      </c>
      <c r="AI18" s="87">
        <f t="shared" si="14"/>
        <v>0</v>
      </c>
    </row>
    <row r="19" spans="1:35" x14ac:dyDescent="0.2">
      <c r="A19" s="88" t="s">
        <v>3474</v>
      </c>
      <c r="B19" s="87">
        <f>SUMIFS('Reservatórios (todos)'!G$2:G$2147,'Reservatórios (todos)'!$F$2:$F$2147,"Norte",'Reservatórios (todos)'!$A$2:$A$2147,Norte!$A19)</f>
        <v>0</v>
      </c>
      <c r="C19" s="87">
        <f t="shared" si="0"/>
        <v>0</v>
      </c>
      <c r="D19" s="87">
        <f>SUMIFS('Reservatórios (todos)'!H$2:H$2147,'Reservatórios (todos)'!$F$2:$F$2147,"Norte",'Reservatórios (todos)'!$A$2:$A$2147,Norte!$A19)</f>
        <v>0</v>
      </c>
      <c r="E19" s="87">
        <f t="shared" si="0"/>
        <v>0</v>
      </c>
      <c r="F19" s="87">
        <f>SUMIFS('Reservatórios (todos)'!I$2:I$2147,'Reservatórios (todos)'!$F$2:$F$2147,"Norte",'Reservatórios (todos)'!$A$2:$A$2147,Norte!$A19)</f>
        <v>6</v>
      </c>
      <c r="G19" s="87">
        <f t="shared" si="1"/>
        <v>12</v>
      </c>
      <c r="H19" s="87">
        <f>SUMIFS('Reservatórios (todos)'!J$2:J$2147,'Reservatórios (todos)'!$F$2:$F$2147,"Norte",'Reservatórios (todos)'!$A$2:$A$2147,Norte!$A19)</f>
        <v>0</v>
      </c>
      <c r="I19" s="87">
        <f t="shared" si="2"/>
        <v>0</v>
      </c>
      <c r="J19" s="87">
        <f>SUMIFS('Reservatórios (todos)'!K$2:K$2147,'Reservatórios (todos)'!$F$2:$F$2147,"Norte",'Reservatórios (todos)'!$A$2:$A$2147,Norte!$A19)</f>
        <v>0</v>
      </c>
      <c r="K19" s="87">
        <f t="shared" si="2"/>
        <v>0</v>
      </c>
      <c r="L19" s="87">
        <f>SUMIFS('Reservatórios (todos)'!L$2:L$2147,'Reservatórios (todos)'!$F$2:$F$2147,"Norte",'Reservatórios (todos)'!$A$2:$A$2147,Norte!$A19)</f>
        <v>0</v>
      </c>
      <c r="M19" s="87">
        <f t="shared" si="3"/>
        <v>0</v>
      </c>
      <c r="N19" s="87">
        <f>SUMIFS('Reservatórios (todos)'!M$2:M$2147,'Reservatórios (todos)'!$F$2:$F$2147,"Norte",'Reservatórios (todos)'!$A$2:$A$2147,Norte!$A19)</f>
        <v>0</v>
      </c>
      <c r="O19" s="87">
        <f t="shared" si="4"/>
        <v>0</v>
      </c>
      <c r="P19" s="87">
        <f>SUMIFS('Reservatórios (todos)'!N$2:N$2147,'Reservatórios (todos)'!$F$2:$F$2147,"Norte",'Reservatórios (todos)'!$A$2:$A$2147,Norte!$A19)</f>
        <v>0</v>
      </c>
      <c r="Q19" s="87">
        <f t="shared" si="5"/>
        <v>0</v>
      </c>
      <c r="R19" s="87">
        <f>SUMIFS('Reservatórios (todos)'!O$2:O$2147,'Reservatórios (todos)'!$F$2:$F$2147,"Norte",'Reservatórios (todos)'!$A$2:$A$2147,Norte!$A19)</f>
        <v>0</v>
      </c>
      <c r="S19" s="87">
        <f t="shared" si="6"/>
        <v>0</v>
      </c>
      <c r="T19" s="87">
        <f>SUMIFS('Reservatórios (todos)'!P$2:P$2147,'Reservatórios (todos)'!$F$2:$F$2147,"Norte",'Reservatórios (todos)'!$A$2:$A$2147,Norte!$A19)</f>
        <v>0</v>
      </c>
      <c r="U19" s="87">
        <f t="shared" si="7"/>
        <v>0</v>
      </c>
      <c r="V19" s="87">
        <f>SUMIFS('Reservatórios (todos)'!Q$2:Q$2147,'Reservatórios (todos)'!$F$2:$F$2147,"Norte",'Reservatórios (todos)'!$A$2:$A$2147,Norte!$A19)</f>
        <v>0</v>
      </c>
      <c r="W19" s="87">
        <f t="shared" si="8"/>
        <v>0</v>
      </c>
      <c r="X19" s="87">
        <f>SUMIFS('Reservatórios (todos)'!R$2:R$2147,'Reservatórios (todos)'!$F$2:$F$2147,"Norte",'Reservatórios (todos)'!$A$2:$A$2147,Norte!$A19)</f>
        <v>0</v>
      </c>
      <c r="Y19" s="87">
        <f t="shared" si="9"/>
        <v>0</v>
      </c>
      <c r="Z19" s="87">
        <f>SUMIFS('Reservatórios (todos)'!S$2:S$2147,'Reservatórios (todos)'!$F$2:$F$2147,"Norte",'Reservatórios (todos)'!$A$2:$A$2147,Norte!$A19)</f>
        <v>0</v>
      </c>
      <c r="AA19" s="87">
        <f t="shared" si="10"/>
        <v>0</v>
      </c>
      <c r="AB19" s="87">
        <f>SUMIFS('Reservatórios (todos)'!T$2:T$2147,'Reservatórios (todos)'!$F$2:$F$2147,"Norte",'Reservatórios (todos)'!$A$2:$A$2147,Norte!$A19)</f>
        <v>0</v>
      </c>
      <c r="AC19" s="87">
        <f t="shared" si="11"/>
        <v>0</v>
      </c>
      <c r="AD19" s="87">
        <f>SUMIFS('Reservatórios (todos)'!U$2:U$2147,'Reservatórios (todos)'!$F$2:$F$2147,"Norte",'Reservatórios (todos)'!$A$2:$A$2147,Norte!$A19)</f>
        <v>0</v>
      </c>
      <c r="AE19" s="87">
        <f t="shared" si="12"/>
        <v>0</v>
      </c>
      <c r="AF19" s="87">
        <f>SUMIFS('Reservatórios (todos)'!V$2:V$2147,'Reservatórios (todos)'!$F$2:$F$2147,"Norte",'Reservatórios (todos)'!$A$2:$A$2147,Norte!$A19)</f>
        <v>0</v>
      </c>
      <c r="AG19" s="87">
        <f t="shared" si="13"/>
        <v>0</v>
      </c>
      <c r="AH19" s="87">
        <f>SUMIFS('Reservatórios (todos)'!W$2:W$2147,'Reservatórios (todos)'!$F$2:$F$2147,"Norte",'Reservatórios (todos)'!$A$2:$A$2147,Norte!$A19)</f>
        <v>0</v>
      </c>
      <c r="AI19" s="87">
        <f t="shared" si="14"/>
        <v>0</v>
      </c>
    </row>
    <row r="20" spans="1:35" x14ac:dyDescent="0.2">
      <c r="A20" s="88" t="s">
        <v>3517</v>
      </c>
      <c r="B20" s="87">
        <f>SUMIFS('Reservatórios (todos)'!G$2:G$2147,'Reservatórios (todos)'!$F$2:$F$2147,"Norte",'Reservatórios (todos)'!$A$2:$A$2147,Norte!$A20)</f>
        <v>1</v>
      </c>
      <c r="C20" s="87">
        <f t="shared" si="0"/>
        <v>2</v>
      </c>
      <c r="D20" s="87">
        <f>SUMIFS('Reservatórios (todos)'!H$2:H$2147,'Reservatórios (todos)'!$F$2:$F$2147,"Norte",'Reservatórios (todos)'!$A$2:$A$2147,Norte!$A20)</f>
        <v>5</v>
      </c>
      <c r="E20" s="87">
        <f t="shared" si="0"/>
        <v>10</v>
      </c>
      <c r="F20" s="87">
        <f>SUMIFS('Reservatórios (todos)'!I$2:I$2147,'Reservatórios (todos)'!$F$2:$F$2147,"Norte",'Reservatórios (todos)'!$A$2:$A$2147,Norte!$A20)</f>
        <v>2</v>
      </c>
      <c r="G20" s="87">
        <f t="shared" si="1"/>
        <v>4</v>
      </c>
      <c r="H20" s="87">
        <f>SUMIFS('Reservatórios (todos)'!J$2:J$2147,'Reservatórios (todos)'!$F$2:$F$2147,"Norte",'Reservatórios (todos)'!$A$2:$A$2147,Norte!$A20)</f>
        <v>0</v>
      </c>
      <c r="I20" s="87">
        <f t="shared" si="2"/>
        <v>0</v>
      </c>
      <c r="J20" s="87">
        <f>SUMIFS('Reservatórios (todos)'!K$2:K$2147,'Reservatórios (todos)'!$F$2:$F$2147,"Norte",'Reservatórios (todos)'!$A$2:$A$2147,Norte!$A20)</f>
        <v>0</v>
      </c>
      <c r="K20" s="87">
        <f t="shared" si="2"/>
        <v>0</v>
      </c>
      <c r="L20" s="87">
        <f>SUMIFS('Reservatórios (todos)'!L$2:L$2147,'Reservatórios (todos)'!$F$2:$F$2147,"Norte",'Reservatórios (todos)'!$A$2:$A$2147,Norte!$A20)</f>
        <v>0</v>
      </c>
      <c r="M20" s="87">
        <f t="shared" si="3"/>
        <v>0</v>
      </c>
      <c r="N20" s="87">
        <f>SUMIFS('Reservatórios (todos)'!M$2:M$2147,'Reservatórios (todos)'!$F$2:$F$2147,"Norte",'Reservatórios (todos)'!$A$2:$A$2147,Norte!$A20)</f>
        <v>0</v>
      </c>
      <c r="O20" s="87">
        <f t="shared" si="4"/>
        <v>0</v>
      </c>
      <c r="P20" s="87">
        <f>SUMIFS('Reservatórios (todos)'!N$2:N$2147,'Reservatórios (todos)'!$F$2:$F$2147,"Norte",'Reservatórios (todos)'!$A$2:$A$2147,Norte!$A20)</f>
        <v>0</v>
      </c>
      <c r="Q20" s="87">
        <f t="shared" si="5"/>
        <v>0</v>
      </c>
      <c r="R20" s="87">
        <f>SUMIFS('Reservatórios (todos)'!O$2:O$2147,'Reservatórios (todos)'!$F$2:$F$2147,"Norte",'Reservatórios (todos)'!$A$2:$A$2147,Norte!$A20)</f>
        <v>0</v>
      </c>
      <c r="S20" s="87">
        <f t="shared" si="6"/>
        <v>0</v>
      </c>
      <c r="T20" s="87">
        <f>SUMIFS('Reservatórios (todos)'!P$2:P$2147,'Reservatórios (todos)'!$F$2:$F$2147,"Norte",'Reservatórios (todos)'!$A$2:$A$2147,Norte!$A20)</f>
        <v>0</v>
      </c>
      <c r="U20" s="87">
        <f t="shared" si="7"/>
        <v>0</v>
      </c>
      <c r="V20" s="87">
        <f>SUMIFS('Reservatórios (todos)'!Q$2:Q$2147,'Reservatórios (todos)'!$F$2:$F$2147,"Norte",'Reservatórios (todos)'!$A$2:$A$2147,Norte!$A20)</f>
        <v>0</v>
      </c>
      <c r="W20" s="87">
        <f t="shared" si="8"/>
        <v>0</v>
      </c>
      <c r="X20" s="87">
        <f>SUMIFS('Reservatórios (todos)'!R$2:R$2147,'Reservatórios (todos)'!$F$2:$F$2147,"Norte",'Reservatórios (todos)'!$A$2:$A$2147,Norte!$A20)</f>
        <v>0</v>
      </c>
      <c r="Y20" s="87">
        <f t="shared" si="9"/>
        <v>0</v>
      </c>
      <c r="Z20" s="87">
        <f>SUMIFS('Reservatórios (todos)'!S$2:S$2147,'Reservatórios (todos)'!$F$2:$F$2147,"Norte",'Reservatórios (todos)'!$A$2:$A$2147,Norte!$A20)</f>
        <v>0</v>
      </c>
      <c r="AA20" s="87">
        <f t="shared" si="10"/>
        <v>0</v>
      </c>
      <c r="AB20" s="87">
        <f>SUMIFS('Reservatórios (todos)'!T$2:T$2147,'Reservatórios (todos)'!$F$2:$F$2147,"Norte",'Reservatórios (todos)'!$A$2:$A$2147,Norte!$A20)</f>
        <v>0</v>
      </c>
      <c r="AC20" s="87">
        <f t="shared" si="11"/>
        <v>0</v>
      </c>
      <c r="AD20" s="87">
        <f>SUMIFS('Reservatórios (todos)'!U$2:U$2147,'Reservatórios (todos)'!$F$2:$F$2147,"Norte",'Reservatórios (todos)'!$A$2:$A$2147,Norte!$A20)</f>
        <v>0</v>
      </c>
      <c r="AE20" s="87">
        <f t="shared" si="12"/>
        <v>0</v>
      </c>
      <c r="AF20" s="87">
        <f>SUMIFS('Reservatórios (todos)'!V$2:V$2147,'Reservatórios (todos)'!$F$2:$F$2147,"Norte",'Reservatórios (todos)'!$A$2:$A$2147,Norte!$A20)</f>
        <v>0</v>
      </c>
      <c r="AG20" s="87">
        <f t="shared" si="13"/>
        <v>0</v>
      </c>
      <c r="AH20" s="87">
        <f>SUMIFS('Reservatórios (todos)'!W$2:W$2147,'Reservatórios (todos)'!$F$2:$F$2147,"Norte",'Reservatórios (todos)'!$A$2:$A$2147,Norte!$A20)</f>
        <v>0</v>
      </c>
      <c r="AI20" s="87">
        <f t="shared" si="14"/>
        <v>0</v>
      </c>
    </row>
    <row r="21" spans="1:35" x14ac:dyDescent="0.2">
      <c r="A21" s="88" t="s">
        <v>3532</v>
      </c>
      <c r="B21" s="87">
        <f>SUMIFS('Reservatórios (todos)'!G$2:G$2147,'Reservatórios (todos)'!$F$2:$F$2147,"Norte",'Reservatórios (todos)'!$A$2:$A$2147,Norte!$A21)</f>
        <v>0</v>
      </c>
      <c r="C21" s="87">
        <f t="shared" si="0"/>
        <v>0</v>
      </c>
      <c r="D21" s="87">
        <f>SUMIFS('Reservatórios (todos)'!H$2:H$2147,'Reservatórios (todos)'!$F$2:$F$2147,"Norte",'Reservatórios (todos)'!$A$2:$A$2147,Norte!$A21)</f>
        <v>3</v>
      </c>
      <c r="E21" s="87">
        <f t="shared" si="0"/>
        <v>6</v>
      </c>
      <c r="F21" s="87">
        <f>SUMIFS('Reservatórios (todos)'!I$2:I$2147,'Reservatórios (todos)'!$F$2:$F$2147,"Norte",'Reservatórios (todos)'!$A$2:$A$2147,Norte!$A21)</f>
        <v>3</v>
      </c>
      <c r="G21" s="87">
        <f t="shared" si="1"/>
        <v>6</v>
      </c>
      <c r="H21" s="87">
        <f>SUMIFS('Reservatórios (todos)'!J$2:J$2147,'Reservatórios (todos)'!$F$2:$F$2147,"Norte",'Reservatórios (todos)'!$A$2:$A$2147,Norte!$A21)</f>
        <v>0</v>
      </c>
      <c r="I21" s="87">
        <f t="shared" si="2"/>
        <v>0</v>
      </c>
      <c r="J21" s="87">
        <f>SUMIFS('Reservatórios (todos)'!K$2:K$2147,'Reservatórios (todos)'!$F$2:$F$2147,"Norte",'Reservatórios (todos)'!$A$2:$A$2147,Norte!$A21)</f>
        <v>0</v>
      </c>
      <c r="K21" s="87">
        <f t="shared" si="2"/>
        <v>0</v>
      </c>
      <c r="L21" s="87">
        <f>SUMIFS('Reservatórios (todos)'!L$2:L$2147,'Reservatórios (todos)'!$F$2:$F$2147,"Norte",'Reservatórios (todos)'!$A$2:$A$2147,Norte!$A21)</f>
        <v>1</v>
      </c>
      <c r="M21" s="87">
        <f t="shared" si="3"/>
        <v>2</v>
      </c>
      <c r="N21" s="87">
        <f>SUMIFS('Reservatórios (todos)'!M$2:M$2147,'Reservatórios (todos)'!$F$2:$F$2147,"Norte",'Reservatórios (todos)'!$A$2:$A$2147,Norte!$A21)</f>
        <v>0</v>
      </c>
      <c r="O21" s="87">
        <f t="shared" si="4"/>
        <v>0</v>
      </c>
      <c r="P21" s="87">
        <f>SUMIFS('Reservatórios (todos)'!N$2:N$2147,'Reservatórios (todos)'!$F$2:$F$2147,"Norte",'Reservatórios (todos)'!$A$2:$A$2147,Norte!$A21)</f>
        <v>0</v>
      </c>
      <c r="Q21" s="87">
        <f t="shared" si="5"/>
        <v>0</v>
      </c>
      <c r="R21" s="87">
        <f>SUMIFS('Reservatórios (todos)'!O$2:O$2147,'Reservatórios (todos)'!$F$2:$F$2147,"Norte",'Reservatórios (todos)'!$A$2:$A$2147,Norte!$A21)</f>
        <v>0</v>
      </c>
      <c r="S21" s="87">
        <f t="shared" si="6"/>
        <v>0</v>
      </c>
      <c r="T21" s="87">
        <f>SUMIFS('Reservatórios (todos)'!P$2:P$2147,'Reservatórios (todos)'!$F$2:$F$2147,"Norte",'Reservatórios (todos)'!$A$2:$A$2147,Norte!$A21)</f>
        <v>0</v>
      </c>
      <c r="U21" s="87">
        <f t="shared" si="7"/>
        <v>0</v>
      </c>
      <c r="V21" s="87">
        <f>SUMIFS('Reservatórios (todos)'!Q$2:Q$2147,'Reservatórios (todos)'!$F$2:$F$2147,"Norte",'Reservatórios (todos)'!$A$2:$A$2147,Norte!$A21)</f>
        <v>1</v>
      </c>
      <c r="W21" s="87">
        <f t="shared" si="8"/>
        <v>2</v>
      </c>
      <c r="X21" s="87">
        <f>SUMIFS('Reservatórios (todos)'!R$2:R$2147,'Reservatórios (todos)'!$F$2:$F$2147,"Norte",'Reservatórios (todos)'!$A$2:$A$2147,Norte!$A21)</f>
        <v>0</v>
      </c>
      <c r="Y21" s="87">
        <f t="shared" si="9"/>
        <v>0</v>
      </c>
      <c r="Z21" s="87">
        <f>SUMIFS('Reservatórios (todos)'!S$2:S$2147,'Reservatórios (todos)'!$F$2:$F$2147,"Norte",'Reservatórios (todos)'!$A$2:$A$2147,Norte!$A21)</f>
        <v>0</v>
      </c>
      <c r="AA21" s="87">
        <f t="shared" si="10"/>
        <v>0</v>
      </c>
      <c r="AB21" s="87">
        <f>SUMIFS('Reservatórios (todos)'!T$2:T$2147,'Reservatórios (todos)'!$F$2:$F$2147,"Norte",'Reservatórios (todos)'!$A$2:$A$2147,Norte!$A21)</f>
        <v>0</v>
      </c>
      <c r="AC21" s="87">
        <f t="shared" si="11"/>
        <v>0</v>
      </c>
      <c r="AD21" s="87">
        <f>SUMIFS('Reservatórios (todos)'!U$2:U$2147,'Reservatórios (todos)'!$F$2:$F$2147,"Norte",'Reservatórios (todos)'!$A$2:$A$2147,Norte!$A21)</f>
        <v>0</v>
      </c>
      <c r="AE21" s="87">
        <f t="shared" si="12"/>
        <v>0</v>
      </c>
      <c r="AF21" s="87">
        <f>SUMIFS('Reservatórios (todos)'!V$2:V$2147,'Reservatórios (todos)'!$F$2:$F$2147,"Norte",'Reservatórios (todos)'!$A$2:$A$2147,Norte!$A21)</f>
        <v>0</v>
      </c>
      <c r="AG21" s="87">
        <f t="shared" si="13"/>
        <v>0</v>
      </c>
      <c r="AH21" s="87">
        <f>SUMIFS('Reservatórios (todos)'!W$2:W$2147,'Reservatórios (todos)'!$F$2:$F$2147,"Norte",'Reservatórios (todos)'!$A$2:$A$2147,Norte!$A21)</f>
        <v>0</v>
      </c>
      <c r="AI21" s="87">
        <f t="shared" si="14"/>
        <v>0</v>
      </c>
    </row>
    <row r="22" spans="1:35" x14ac:dyDescent="0.2">
      <c r="A22" s="88" t="s">
        <v>3579</v>
      </c>
      <c r="B22" s="87">
        <f>SUMIFS('Reservatórios (todos)'!G$2:G$2147,'Reservatórios (todos)'!$F$2:$F$2147,"Norte",'Reservatórios (todos)'!$A$2:$A$2147,Norte!$A22)</f>
        <v>0</v>
      </c>
      <c r="C22" s="87">
        <f t="shared" ref="C22:E26" si="15">B22*2</f>
        <v>0</v>
      </c>
      <c r="D22" s="87">
        <f>SUMIFS('Reservatórios (todos)'!H$2:H$2147,'Reservatórios (todos)'!$F$2:$F$2147,"Norte",'Reservatórios (todos)'!$A$2:$A$2147,Norte!$A22)</f>
        <v>0</v>
      </c>
      <c r="E22" s="87">
        <f t="shared" si="15"/>
        <v>0</v>
      </c>
      <c r="F22" s="87">
        <f>SUMIFS('Reservatórios (todos)'!I$2:I$2147,'Reservatórios (todos)'!$F$2:$F$2147,"Norte",'Reservatórios (todos)'!$A$2:$A$2147,Norte!$A22)</f>
        <v>0</v>
      </c>
      <c r="G22" s="87">
        <f t="shared" si="1"/>
        <v>0</v>
      </c>
      <c r="H22" s="87">
        <f>SUMIFS('Reservatórios (todos)'!J$2:J$2147,'Reservatórios (todos)'!$F$2:$F$2147,"Norte",'Reservatórios (todos)'!$A$2:$A$2147,Norte!$A22)</f>
        <v>0</v>
      </c>
      <c r="I22" s="87">
        <f t="shared" ref="I22:K26" si="16">H22*2</f>
        <v>0</v>
      </c>
      <c r="J22" s="87">
        <f>SUMIFS('Reservatórios (todos)'!K$2:K$2147,'Reservatórios (todos)'!$F$2:$F$2147,"Norte",'Reservatórios (todos)'!$A$2:$A$2147,Norte!$A22)</f>
        <v>0</v>
      </c>
      <c r="K22" s="87">
        <f t="shared" si="16"/>
        <v>0</v>
      </c>
      <c r="L22" s="87">
        <f>SUMIFS('Reservatórios (todos)'!L$2:L$2147,'Reservatórios (todos)'!$F$2:$F$2147,"Norte",'Reservatórios (todos)'!$A$2:$A$2147,Norte!$A22)</f>
        <v>0</v>
      </c>
      <c r="M22" s="87">
        <f t="shared" si="3"/>
        <v>0</v>
      </c>
      <c r="N22" s="87">
        <f>SUMIFS('Reservatórios (todos)'!M$2:M$2147,'Reservatórios (todos)'!$F$2:$F$2147,"Norte",'Reservatórios (todos)'!$A$2:$A$2147,Norte!$A22)</f>
        <v>0</v>
      </c>
      <c r="O22" s="87">
        <f t="shared" si="4"/>
        <v>0</v>
      </c>
      <c r="P22" s="87">
        <f>SUMIFS('Reservatórios (todos)'!N$2:N$2147,'Reservatórios (todos)'!$F$2:$F$2147,"Norte",'Reservatórios (todos)'!$A$2:$A$2147,Norte!$A22)</f>
        <v>0</v>
      </c>
      <c r="Q22" s="87">
        <f t="shared" si="5"/>
        <v>0</v>
      </c>
      <c r="R22" s="87">
        <f>SUMIFS('Reservatórios (todos)'!O$2:O$2147,'Reservatórios (todos)'!$F$2:$F$2147,"Norte",'Reservatórios (todos)'!$A$2:$A$2147,Norte!$A22)</f>
        <v>0</v>
      </c>
      <c r="S22" s="87">
        <f t="shared" si="6"/>
        <v>0</v>
      </c>
      <c r="T22" s="87">
        <f>SUMIFS('Reservatórios (todos)'!P$2:P$2147,'Reservatórios (todos)'!$F$2:$F$2147,"Norte",'Reservatórios (todos)'!$A$2:$A$2147,Norte!$A22)</f>
        <v>0</v>
      </c>
      <c r="U22" s="87">
        <f t="shared" si="7"/>
        <v>0</v>
      </c>
      <c r="V22" s="87">
        <f>SUMIFS('Reservatórios (todos)'!Q$2:Q$2147,'Reservatórios (todos)'!$F$2:$F$2147,"Norte",'Reservatórios (todos)'!$A$2:$A$2147,Norte!$A22)</f>
        <v>3</v>
      </c>
      <c r="W22" s="87">
        <f t="shared" si="8"/>
        <v>6</v>
      </c>
      <c r="X22" s="87">
        <f>SUMIFS('Reservatórios (todos)'!R$2:R$2147,'Reservatórios (todos)'!$F$2:$F$2147,"Norte",'Reservatórios (todos)'!$A$2:$A$2147,Norte!$A22)</f>
        <v>0</v>
      </c>
      <c r="Y22" s="87">
        <f t="shared" si="9"/>
        <v>0</v>
      </c>
      <c r="Z22" s="87">
        <f>SUMIFS('Reservatórios (todos)'!S$2:S$2147,'Reservatórios (todos)'!$F$2:$F$2147,"Norte",'Reservatórios (todos)'!$A$2:$A$2147,Norte!$A22)</f>
        <v>0</v>
      </c>
      <c r="AA22" s="87">
        <f t="shared" si="10"/>
        <v>0</v>
      </c>
      <c r="AB22" s="87">
        <f>SUMIFS('Reservatórios (todos)'!T$2:T$2147,'Reservatórios (todos)'!$F$2:$F$2147,"Norte",'Reservatórios (todos)'!$A$2:$A$2147,Norte!$A22)</f>
        <v>0</v>
      </c>
      <c r="AC22" s="87">
        <f t="shared" si="11"/>
        <v>0</v>
      </c>
      <c r="AD22" s="87">
        <f>SUMIFS('Reservatórios (todos)'!U$2:U$2147,'Reservatórios (todos)'!$F$2:$F$2147,"Norte",'Reservatórios (todos)'!$A$2:$A$2147,Norte!$A22)</f>
        <v>0</v>
      </c>
      <c r="AE22" s="87">
        <f t="shared" si="12"/>
        <v>0</v>
      </c>
      <c r="AF22" s="87">
        <f>SUMIFS('Reservatórios (todos)'!V$2:V$2147,'Reservatórios (todos)'!$F$2:$F$2147,"Norte",'Reservatórios (todos)'!$A$2:$A$2147,Norte!$A22)</f>
        <v>0</v>
      </c>
      <c r="AG22" s="87">
        <f t="shared" si="13"/>
        <v>0</v>
      </c>
      <c r="AH22" s="87">
        <f>SUMIFS('Reservatórios (todos)'!W$2:W$2147,'Reservatórios (todos)'!$F$2:$F$2147,"Norte",'Reservatórios (todos)'!$A$2:$A$2147,Norte!$A22)</f>
        <v>0</v>
      </c>
      <c r="AI22" s="87">
        <f t="shared" si="14"/>
        <v>0</v>
      </c>
    </row>
    <row r="23" spans="1:35" x14ac:dyDescent="0.2">
      <c r="A23" s="88" t="s">
        <v>3601</v>
      </c>
      <c r="B23" s="87">
        <f>SUMIFS('Reservatórios (todos)'!G$2:G$2147,'Reservatórios (todos)'!$F$2:$F$2147,"Norte",'Reservatórios (todos)'!$A$2:$A$2147,Norte!$A23)</f>
        <v>0</v>
      </c>
      <c r="C23" s="87">
        <f t="shared" si="15"/>
        <v>0</v>
      </c>
      <c r="D23" s="87">
        <f>SUMIFS('Reservatórios (todos)'!H$2:H$2147,'Reservatórios (todos)'!$F$2:$F$2147,"Norte",'Reservatórios (todos)'!$A$2:$A$2147,Norte!$A23)</f>
        <v>5</v>
      </c>
      <c r="E23" s="87">
        <f t="shared" si="15"/>
        <v>10</v>
      </c>
      <c r="F23" s="87">
        <f>SUMIFS('Reservatórios (todos)'!I$2:I$2147,'Reservatórios (todos)'!$F$2:$F$2147,"Norte",'Reservatórios (todos)'!$A$2:$A$2147,Norte!$A23)</f>
        <v>22</v>
      </c>
      <c r="G23" s="87">
        <f t="shared" si="1"/>
        <v>44</v>
      </c>
      <c r="H23" s="87">
        <f>SUMIFS('Reservatórios (todos)'!J$2:J$2147,'Reservatórios (todos)'!$F$2:$F$2147,"Norte",'Reservatórios (todos)'!$A$2:$A$2147,Norte!$A23)</f>
        <v>0</v>
      </c>
      <c r="I23" s="87">
        <f t="shared" si="16"/>
        <v>0</v>
      </c>
      <c r="J23" s="87">
        <f>SUMIFS('Reservatórios (todos)'!K$2:K$2147,'Reservatórios (todos)'!$F$2:$F$2147,"Norte",'Reservatórios (todos)'!$A$2:$A$2147,Norte!$A23)</f>
        <v>0</v>
      </c>
      <c r="K23" s="87">
        <f t="shared" si="16"/>
        <v>0</v>
      </c>
      <c r="L23" s="87">
        <f>SUMIFS('Reservatórios (todos)'!L$2:L$2147,'Reservatórios (todos)'!$F$2:$F$2147,"Norte",'Reservatórios (todos)'!$A$2:$A$2147,Norte!$A23)</f>
        <v>0</v>
      </c>
      <c r="M23" s="87">
        <f t="shared" si="3"/>
        <v>0</v>
      </c>
      <c r="N23" s="87">
        <f>SUMIFS('Reservatórios (todos)'!M$2:M$2147,'Reservatórios (todos)'!$F$2:$F$2147,"Norte",'Reservatórios (todos)'!$A$2:$A$2147,Norte!$A23)</f>
        <v>0</v>
      </c>
      <c r="O23" s="87">
        <f t="shared" si="4"/>
        <v>0</v>
      </c>
      <c r="P23" s="87">
        <f>SUMIFS('Reservatórios (todos)'!N$2:N$2147,'Reservatórios (todos)'!$F$2:$F$2147,"Norte",'Reservatórios (todos)'!$A$2:$A$2147,Norte!$A23)</f>
        <v>0</v>
      </c>
      <c r="Q23" s="87">
        <f t="shared" si="5"/>
        <v>0</v>
      </c>
      <c r="R23" s="87">
        <f>SUMIFS('Reservatórios (todos)'!O$2:O$2147,'Reservatórios (todos)'!$F$2:$F$2147,"Norte",'Reservatórios (todos)'!$A$2:$A$2147,Norte!$A23)</f>
        <v>0</v>
      </c>
      <c r="S23" s="87">
        <f t="shared" si="6"/>
        <v>0</v>
      </c>
      <c r="T23" s="87">
        <f>SUMIFS('Reservatórios (todos)'!P$2:P$2147,'Reservatórios (todos)'!$F$2:$F$2147,"Norte",'Reservatórios (todos)'!$A$2:$A$2147,Norte!$A23)</f>
        <v>0</v>
      </c>
      <c r="U23" s="87">
        <f t="shared" si="7"/>
        <v>0</v>
      </c>
      <c r="V23" s="87">
        <f>SUMIFS('Reservatórios (todos)'!Q$2:Q$2147,'Reservatórios (todos)'!$F$2:$F$2147,"Norte",'Reservatórios (todos)'!$A$2:$A$2147,Norte!$A23)</f>
        <v>1</v>
      </c>
      <c r="W23" s="87">
        <f t="shared" si="8"/>
        <v>2</v>
      </c>
      <c r="X23" s="87">
        <f>SUMIFS('Reservatórios (todos)'!R$2:R$2147,'Reservatórios (todos)'!$F$2:$F$2147,"Norte",'Reservatórios (todos)'!$A$2:$A$2147,Norte!$A23)</f>
        <v>0</v>
      </c>
      <c r="Y23" s="87">
        <f t="shared" si="9"/>
        <v>0</v>
      </c>
      <c r="Z23" s="87">
        <f>SUMIFS('Reservatórios (todos)'!S$2:S$2147,'Reservatórios (todos)'!$F$2:$F$2147,"Norte",'Reservatórios (todos)'!$A$2:$A$2147,Norte!$A23)</f>
        <v>0</v>
      </c>
      <c r="AA23" s="87">
        <f t="shared" si="10"/>
        <v>0</v>
      </c>
      <c r="AB23" s="87">
        <f>SUMIFS('Reservatórios (todos)'!T$2:T$2147,'Reservatórios (todos)'!$F$2:$F$2147,"Norte",'Reservatórios (todos)'!$A$2:$A$2147,Norte!$A23)</f>
        <v>0</v>
      </c>
      <c r="AC23" s="87">
        <f t="shared" si="11"/>
        <v>0</v>
      </c>
      <c r="AD23" s="87">
        <f>SUMIFS('Reservatórios (todos)'!U$2:U$2147,'Reservatórios (todos)'!$F$2:$F$2147,"Norte",'Reservatórios (todos)'!$A$2:$A$2147,Norte!$A23)</f>
        <v>0</v>
      </c>
      <c r="AE23" s="87">
        <f t="shared" si="12"/>
        <v>0</v>
      </c>
      <c r="AF23" s="87">
        <f>SUMIFS('Reservatórios (todos)'!V$2:V$2147,'Reservatórios (todos)'!$F$2:$F$2147,"Norte",'Reservatórios (todos)'!$A$2:$A$2147,Norte!$A23)</f>
        <v>0</v>
      </c>
      <c r="AG23" s="87">
        <f t="shared" si="13"/>
        <v>0</v>
      </c>
      <c r="AH23" s="87">
        <f>SUMIFS('Reservatórios (todos)'!W$2:W$2147,'Reservatórios (todos)'!$F$2:$F$2147,"Norte",'Reservatórios (todos)'!$A$2:$A$2147,Norte!$A23)</f>
        <v>0</v>
      </c>
      <c r="AI23" s="87">
        <f t="shared" si="14"/>
        <v>0</v>
      </c>
    </row>
    <row r="24" spans="1:35" x14ac:dyDescent="0.2">
      <c r="A24" s="88" t="s">
        <v>3642</v>
      </c>
      <c r="B24" s="87">
        <f>SUMIFS('Reservatórios (todos)'!G$2:G$2147,'Reservatórios (todos)'!$F$2:$F$2147,"Norte",'Reservatórios (todos)'!$A$2:$A$2147,Norte!$A24)</f>
        <v>0</v>
      </c>
      <c r="C24" s="87">
        <f t="shared" si="15"/>
        <v>0</v>
      </c>
      <c r="D24" s="87">
        <f>SUMIFS('Reservatórios (todos)'!H$2:H$2147,'Reservatórios (todos)'!$F$2:$F$2147,"Norte",'Reservatórios (todos)'!$A$2:$A$2147,Norte!$A24)</f>
        <v>0</v>
      </c>
      <c r="E24" s="87">
        <f t="shared" si="15"/>
        <v>0</v>
      </c>
      <c r="F24" s="87">
        <f>SUMIFS('Reservatórios (todos)'!I$2:I$2147,'Reservatórios (todos)'!$F$2:$F$2147,"Norte",'Reservatórios (todos)'!$A$2:$A$2147,Norte!$A24)</f>
        <v>8</v>
      </c>
      <c r="G24" s="87">
        <f t="shared" si="1"/>
        <v>16</v>
      </c>
      <c r="H24" s="87">
        <f>SUMIFS('Reservatórios (todos)'!J$2:J$2147,'Reservatórios (todos)'!$F$2:$F$2147,"Norte",'Reservatórios (todos)'!$A$2:$A$2147,Norte!$A24)</f>
        <v>0</v>
      </c>
      <c r="I24" s="87">
        <f t="shared" si="16"/>
        <v>0</v>
      </c>
      <c r="J24" s="87">
        <f>SUMIFS('Reservatórios (todos)'!K$2:K$2147,'Reservatórios (todos)'!$F$2:$F$2147,"Norte",'Reservatórios (todos)'!$A$2:$A$2147,Norte!$A24)</f>
        <v>0</v>
      </c>
      <c r="K24" s="87">
        <f t="shared" si="16"/>
        <v>0</v>
      </c>
      <c r="L24" s="87">
        <f>SUMIFS('Reservatórios (todos)'!L$2:L$2147,'Reservatórios (todos)'!$F$2:$F$2147,"Norte",'Reservatórios (todos)'!$A$2:$A$2147,Norte!$A24)</f>
        <v>0</v>
      </c>
      <c r="M24" s="87">
        <f t="shared" si="3"/>
        <v>0</v>
      </c>
      <c r="N24" s="87">
        <f>SUMIFS('Reservatórios (todos)'!M$2:M$2147,'Reservatórios (todos)'!$F$2:$F$2147,"Norte",'Reservatórios (todos)'!$A$2:$A$2147,Norte!$A24)</f>
        <v>0</v>
      </c>
      <c r="O24" s="87">
        <f t="shared" si="4"/>
        <v>0</v>
      </c>
      <c r="P24" s="87">
        <f>SUMIFS('Reservatórios (todos)'!N$2:N$2147,'Reservatórios (todos)'!$F$2:$F$2147,"Norte",'Reservatórios (todos)'!$A$2:$A$2147,Norte!$A24)</f>
        <v>0</v>
      </c>
      <c r="Q24" s="87">
        <f t="shared" si="5"/>
        <v>0</v>
      </c>
      <c r="R24" s="87">
        <f>SUMIFS('Reservatórios (todos)'!O$2:O$2147,'Reservatórios (todos)'!$F$2:$F$2147,"Norte",'Reservatórios (todos)'!$A$2:$A$2147,Norte!$A24)</f>
        <v>0</v>
      </c>
      <c r="S24" s="87">
        <f t="shared" si="6"/>
        <v>0</v>
      </c>
      <c r="T24" s="87">
        <f>SUMIFS('Reservatórios (todos)'!P$2:P$2147,'Reservatórios (todos)'!$F$2:$F$2147,"Norte",'Reservatórios (todos)'!$A$2:$A$2147,Norte!$A24)</f>
        <v>0</v>
      </c>
      <c r="U24" s="87">
        <f t="shared" si="7"/>
        <v>0</v>
      </c>
      <c r="V24" s="87">
        <f>SUMIFS('Reservatórios (todos)'!Q$2:Q$2147,'Reservatórios (todos)'!$F$2:$F$2147,"Norte",'Reservatórios (todos)'!$A$2:$A$2147,Norte!$A24)</f>
        <v>0</v>
      </c>
      <c r="W24" s="87">
        <f t="shared" si="8"/>
        <v>0</v>
      </c>
      <c r="X24" s="87">
        <f>SUMIFS('Reservatórios (todos)'!R$2:R$2147,'Reservatórios (todos)'!$F$2:$F$2147,"Norte",'Reservatórios (todos)'!$A$2:$A$2147,Norte!$A24)</f>
        <v>0</v>
      </c>
      <c r="Y24" s="87">
        <f t="shared" si="9"/>
        <v>0</v>
      </c>
      <c r="Z24" s="87">
        <f>SUMIFS('Reservatórios (todos)'!S$2:S$2147,'Reservatórios (todos)'!$F$2:$F$2147,"Norte",'Reservatórios (todos)'!$A$2:$A$2147,Norte!$A24)</f>
        <v>2</v>
      </c>
      <c r="AA24" s="87">
        <f t="shared" si="10"/>
        <v>4</v>
      </c>
      <c r="AB24" s="87">
        <f>SUMIFS('Reservatórios (todos)'!T$2:T$2147,'Reservatórios (todos)'!$F$2:$F$2147,"Norte",'Reservatórios (todos)'!$A$2:$A$2147,Norte!$A24)</f>
        <v>0</v>
      </c>
      <c r="AC24" s="87">
        <f t="shared" si="11"/>
        <v>0</v>
      </c>
      <c r="AD24" s="87">
        <f>SUMIFS('Reservatórios (todos)'!U$2:U$2147,'Reservatórios (todos)'!$F$2:$F$2147,"Norte",'Reservatórios (todos)'!$A$2:$A$2147,Norte!$A24)</f>
        <v>0</v>
      </c>
      <c r="AE24" s="87">
        <f t="shared" si="12"/>
        <v>0</v>
      </c>
      <c r="AF24" s="87">
        <f>SUMIFS('Reservatórios (todos)'!V$2:V$2147,'Reservatórios (todos)'!$F$2:$F$2147,"Norte",'Reservatórios (todos)'!$A$2:$A$2147,Norte!$A24)</f>
        <v>0</v>
      </c>
      <c r="AG24" s="87">
        <f t="shared" si="13"/>
        <v>0</v>
      </c>
      <c r="AH24" s="87">
        <f>SUMIFS('Reservatórios (todos)'!W$2:W$2147,'Reservatórios (todos)'!$F$2:$F$2147,"Norte",'Reservatórios (todos)'!$A$2:$A$2147,Norte!$A24)</f>
        <v>0</v>
      </c>
      <c r="AI24" s="87">
        <f t="shared" si="14"/>
        <v>0</v>
      </c>
    </row>
    <row r="25" spans="1:35" x14ac:dyDescent="0.2">
      <c r="A25" s="88" t="s">
        <v>3648</v>
      </c>
      <c r="B25" s="87">
        <f>SUMIFS('Reservatórios (todos)'!G$2:G$2147,'Reservatórios (todos)'!$F$2:$F$2147,"Norte",'Reservatórios (todos)'!$A$2:$A$2147,Norte!$A25)</f>
        <v>1</v>
      </c>
      <c r="C25" s="87">
        <f t="shared" si="15"/>
        <v>2</v>
      </c>
      <c r="D25" s="87">
        <f>SUMIFS('Reservatórios (todos)'!H$2:H$2147,'Reservatórios (todos)'!$F$2:$F$2147,"Norte",'Reservatórios (todos)'!$A$2:$A$2147,Norte!$A25)</f>
        <v>1</v>
      </c>
      <c r="E25" s="87">
        <f t="shared" si="15"/>
        <v>2</v>
      </c>
      <c r="F25" s="87">
        <f>SUMIFS('Reservatórios (todos)'!I$2:I$2147,'Reservatórios (todos)'!$F$2:$F$2147,"Norte",'Reservatórios (todos)'!$A$2:$A$2147,Norte!$A25)</f>
        <v>11</v>
      </c>
      <c r="G25" s="87">
        <f t="shared" si="1"/>
        <v>22</v>
      </c>
      <c r="H25" s="87">
        <f>SUMIFS('Reservatórios (todos)'!J$2:J$2147,'Reservatórios (todos)'!$F$2:$F$2147,"Norte",'Reservatórios (todos)'!$A$2:$A$2147,Norte!$A25)</f>
        <v>0</v>
      </c>
      <c r="I25" s="87">
        <f t="shared" si="16"/>
        <v>0</v>
      </c>
      <c r="J25" s="87">
        <f>SUMIFS('Reservatórios (todos)'!K$2:K$2147,'Reservatórios (todos)'!$F$2:$F$2147,"Norte",'Reservatórios (todos)'!$A$2:$A$2147,Norte!$A25)</f>
        <v>0</v>
      </c>
      <c r="K25" s="87">
        <f t="shared" si="16"/>
        <v>0</v>
      </c>
      <c r="L25" s="87">
        <f>SUMIFS('Reservatórios (todos)'!L$2:L$2147,'Reservatórios (todos)'!$F$2:$F$2147,"Norte",'Reservatórios (todos)'!$A$2:$A$2147,Norte!$A25)</f>
        <v>0</v>
      </c>
      <c r="M25" s="87">
        <f t="shared" si="3"/>
        <v>0</v>
      </c>
      <c r="N25" s="87">
        <f>SUMIFS('Reservatórios (todos)'!M$2:M$2147,'Reservatórios (todos)'!$F$2:$F$2147,"Norte",'Reservatórios (todos)'!$A$2:$A$2147,Norte!$A25)</f>
        <v>0</v>
      </c>
      <c r="O25" s="87">
        <f t="shared" si="4"/>
        <v>0</v>
      </c>
      <c r="P25" s="87">
        <f>SUMIFS('Reservatórios (todos)'!N$2:N$2147,'Reservatórios (todos)'!$F$2:$F$2147,"Norte",'Reservatórios (todos)'!$A$2:$A$2147,Norte!$A25)</f>
        <v>0</v>
      </c>
      <c r="Q25" s="87">
        <f t="shared" si="5"/>
        <v>0</v>
      </c>
      <c r="R25" s="87">
        <f>SUMIFS('Reservatórios (todos)'!O$2:O$2147,'Reservatórios (todos)'!$F$2:$F$2147,"Norte",'Reservatórios (todos)'!$A$2:$A$2147,Norte!$A25)</f>
        <v>0</v>
      </c>
      <c r="S25" s="87">
        <f t="shared" si="6"/>
        <v>0</v>
      </c>
      <c r="T25" s="87">
        <f>SUMIFS('Reservatórios (todos)'!P$2:P$2147,'Reservatórios (todos)'!$F$2:$F$2147,"Norte",'Reservatórios (todos)'!$A$2:$A$2147,Norte!$A25)</f>
        <v>0</v>
      </c>
      <c r="U25" s="87">
        <f t="shared" si="7"/>
        <v>0</v>
      </c>
      <c r="V25" s="87">
        <f>SUMIFS('Reservatórios (todos)'!Q$2:Q$2147,'Reservatórios (todos)'!$F$2:$F$2147,"Norte",'Reservatórios (todos)'!$A$2:$A$2147,Norte!$A25)</f>
        <v>0</v>
      </c>
      <c r="W25" s="87">
        <f t="shared" si="8"/>
        <v>0</v>
      </c>
      <c r="X25" s="87">
        <f>SUMIFS('Reservatórios (todos)'!R$2:R$2147,'Reservatórios (todos)'!$F$2:$F$2147,"Norte",'Reservatórios (todos)'!$A$2:$A$2147,Norte!$A25)</f>
        <v>0</v>
      </c>
      <c r="Y25" s="87">
        <f t="shared" si="9"/>
        <v>0</v>
      </c>
      <c r="Z25" s="87">
        <f>SUMIFS('Reservatórios (todos)'!S$2:S$2147,'Reservatórios (todos)'!$F$2:$F$2147,"Norte",'Reservatórios (todos)'!$A$2:$A$2147,Norte!$A25)</f>
        <v>0</v>
      </c>
      <c r="AA25" s="87">
        <f t="shared" si="10"/>
        <v>0</v>
      </c>
      <c r="AB25" s="87">
        <f>SUMIFS('Reservatórios (todos)'!T$2:T$2147,'Reservatórios (todos)'!$F$2:$F$2147,"Norte",'Reservatórios (todos)'!$A$2:$A$2147,Norte!$A25)</f>
        <v>0</v>
      </c>
      <c r="AC25" s="87">
        <f t="shared" si="11"/>
        <v>0</v>
      </c>
      <c r="AD25" s="87">
        <f>SUMIFS('Reservatórios (todos)'!U$2:U$2147,'Reservatórios (todos)'!$F$2:$F$2147,"Norte",'Reservatórios (todos)'!$A$2:$A$2147,Norte!$A25)</f>
        <v>0</v>
      </c>
      <c r="AE25" s="87">
        <f t="shared" si="12"/>
        <v>0</v>
      </c>
      <c r="AF25" s="87">
        <f>SUMIFS('Reservatórios (todos)'!V$2:V$2147,'Reservatórios (todos)'!$F$2:$F$2147,"Norte",'Reservatórios (todos)'!$A$2:$A$2147,Norte!$A25)</f>
        <v>0</v>
      </c>
      <c r="AG25" s="87">
        <f t="shared" si="13"/>
        <v>0</v>
      </c>
      <c r="AH25" s="87">
        <f>SUMIFS('Reservatórios (todos)'!W$2:W$2147,'Reservatórios (todos)'!$F$2:$F$2147,"Norte",'Reservatórios (todos)'!$A$2:$A$2147,Norte!$A25)</f>
        <v>0</v>
      </c>
      <c r="AI25" s="87">
        <f t="shared" si="14"/>
        <v>0</v>
      </c>
    </row>
    <row r="26" spans="1:35" x14ac:dyDescent="0.2">
      <c r="A26" s="88" t="s">
        <v>3691</v>
      </c>
      <c r="B26" s="87">
        <f>SUMIFS('Reservatórios (todos)'!G$2:G$2147,'Reservatórios (todos)'!$F$2:$F$2147,"Norte",'Reservatórios (todos)'!$A$2:$A$2147,Norte!$A26)</f>
        <v>0</v>
      </c>
      <c r="C26" s="87">
        <f t="shared" si="15"/>
        <v>0</v>
      </c>
      <c r="D26" s="87">
        <f>SUMIFS('Reservatórios (todos)'!H$2:H$2147,'Reservatórios (todos)'!$F$2:$F$2147,"Norte",'Reservatórios (todos)'!$A$2:$A$2147,Norte!$A26)</f>
        <v>5</v>
      </c>
      <c r="E26" s="87">
        <f t="shared" si="15"/>
        <v>10</v>
      </c>
      <c r="F26" s="87">
        <f>SUMIFS('Reservatórios (todos)'!I$2:I$2147,'Reservatórios (todos)'!$F$2:$F$2147,"Norte",'Reservatórios (todos)'!$A$2:$A$2147,Norte!$A26)</f>
        <v>20</v>
      </c>
      <c r="G26" s="87">
        <f t="shared" si="1"/>
        <v>40</v>
      </c>
      <c r="H26" s="87">
        <f>SUMIFS('Reservatórios (todos)'!J$2:J$2147,'Reservatórios (todos)'!$F$2:$F$2147,"Norte",'Reservatórios (todos)'!$A$2:$A$2147,Norte!$A26)</f>
        <v>1</v>
      </c>
      <c r="I26" s="87">
        <f t="shared" si="16"/>
        <v>2</v>
      </c>
      <c r="J26" s="87">
        <f>SUMIFS('Reservatórios (todos)'!K$2:K$2147,'Reservatórios (todos)'!$F$2:$F$2147,"Norte",'Reservatórios (todos)'!$A$2:$A$2147,Norte!$A26)</f>
        <v>0</v>
      </c>
      <c r="K26" s="87">
        <f t="shared" si="16"/>
        <v>0</v>
      </c>
      <c r="L26" s="87">
        <f>SUMIFS('Reservatórios (todos)'!L$2:L$2147,'Reservatórios (todos)'!$F$2:$F$2147,"Norte",'Reservatórios (todos)'!$A$2:$A$2147,Norte!$A26)</f>
        <v>0</v>
      </c>
      <c r="M26" s="87">
        <f t="shared" si="3"/>
        <v>0</v>
      </c>
      <c r="N26" s="87">
        <f>SUMIFS('Reservatórios (todos)'!M$2:M$2147,'Reservatórios (todos)'!$F$2:$F$2147,"Norte",'Reservatórios (todos)'!$A$2:$A$2147,Norte!$A26)</f>
        <v>1</v>
      </c>
      <c r="O26" s="87">
        <f t="shared" si="4"/>
        <v>2</v>
      </c>
      <c r="P26" s="87">
        <f>SUMIFS('Reservatórios (todos)'!N$2:N$2147,'Reservatórios (todos)'!$F$2:$F$2147,"Norte",'Reservatórios (todos)'!$A$2:$A$2147,Norte!$A26)</f>
        <v>5</v>
      </c>
      <c r="Q26" s="87">
        <f t="shared" si="5"/>
        <v>10</v>
      </c>
      <c r="R26" s="87">
        <f>SUMIFS('Reservatórios (todos)'!O$2:O$2147,'Reservatórios (todos)'!$F$2:$F$2147,"Norte",'Reservatórios (todos)'!$A$2:$A$2147,Norte!$A26)</f>
        <v>0</v>
      </c>
      <c r="S26" s="87">
        <f t="shared" si="6"/>
        <v>0</v>
      </c>
      <c r="T26" s="87">
        <f>SUMIFS('Reservatórios (todos)'!P$2:P$2147,'Reservatórios (todos)'!$F$2:$F$2147,"Norte",'Reservatórios (todos)'!$A$2:$A$2147,Norte!$A26)</f>
        <v>0</v>
      </c>
      <c r="U26" s="87">
        <f t="shared" si="7"/>
        <v>0</v>
      </c>
      <c r="V26" s="87">
        <f>SUMIFS('Reservatórios (todos)'!Q$2:Q$2147,'Reservatórios (todos)'!$F$2:$F$2147,"Norte",'Reservatórios (todos)'!$A$2:$A$2147,Norte!$A26)</f>
        <v>5</v>
      </c>
      <c r="W26" s="87">
        <f t="shared" si="8"/>
        <v>10</v>
      </c>
      <c r="X26" s="87">
        <f>SUMIFS('Reservatórios (todos)'!R$2:R$2147,'Reservatórios (todos)'!$F$2:$F$2147,"Norte",'Reservatórios (todos)'!$A$2:$A$2147,Norte!$A26)</f>
        <v>0</v>
      </c>
      <c r="Y26" s="87">
        <f t="shared" si="9"/>
        <v>0</v>
      </c>
      <c r="Z26" s="87">
        <f>SUMIFS('Reservatórios (todos)'!S$2:S$2147,'Reservatórios (todos)'!$F$2:$F$2147,"Norte",'Reservatórios (todos)'!$A$2:$A$2147,Norte!$A26)</f>
        <v>0</v>
      </c>
      <c r="AA26" s="87">
        <f t="shared" si="10"/>
        <v>0</v>
      </c>
      <c r="AB26" s="87">
        <f>SUMIFS('Reservatórios (todos)'!T$2:T$2147,'Reservatórios (todos)'!$F$2:$F$2147,"Norte",'Reservatórios (todos)'!$A$2:$A$2147,Norte!$A26)</f>
        <v>0</v>
      </c>
      <c r="AC26" s="87">
        <f t="shared" si="11"/>
        <v>0</v>
      </c>
      <c r="AD26" s="87">
        <f>SUMIFS('Reservatórios (todos)'!U$2:U$2147,'Reservatórios (todos)'!$F$2:$F$2147,"Norte",'Reservatórios (todos)'!$A$2:$A$2147,Norte!$A26)</f>
        <v>0</v>
      </c>
      <c r="AE26" s="87">
        <f t="shared" si="12"/>
        <v>0</v>
      </c>
      <c r="AF26" s="87">
        <f>SUMIFS('Reservatórios (todos)'!V$2:V$2147,'Reservatórios (todos)'!$F$2:$F$2147,"Norte",'Reservatórios (todos)'!$A$2:$A$2147,Norte!$A26)</f>
        <v>0</v>
      </c>
      <c r="AG26" s="87">
        <f t="shared" si="13"/>
        <v>0</v>
      </c>
      <c r="AH26" s="87">
        <f>SUMIFS('Reservatórios (todos)'!W$2:W$2147,'Reservatórios (todos)'!$F$2:$F$2147,"Norte",'Reservatórios (todos)'!$A$2:$A$2147,Norte!$A26)</f>
        <v>0</v>
      </c>
      <c r="AI26" s="87">
        <f t="shared" si="14"/>
        <v>0</v>
      </c>
    </row>
    <row r="27" spans="1:35" x14ac:dyDescent="0.2">
      <c r="A27" s="89" t="s">
        <v>4</v>
      </c>
      <c r="B27" s="90">
        <f t="shared" ref="B27:AI27" si="17">SUM(B5:B26)</f>
        <v>20</v>
      </c>
      <c r="C27" s="90">
        <f t="shared" si="17"/>
        <v>40</v>
      </c>
      <c r="D27" s="90">
        <f t="shared" si="17"/>
        <v>57</v>
      </c>
      <c r="E27" s="90">
        <f t="shared" si="17"/>
        <v>114</v>
      </c>
      <c r="F27" s="90">
        <f t="shared" si="17"/>
        <v>252</v>
      </c>
      <c r="G27" s="90">
        <f t="shared" si="17"/>
        <v>504</v>
      </c>
      <c r="H27" s="90">
        <f t="shared" si="17"/>
        <v>25</v>
      </c>
      <c r="I27" s="90">
        <f t="shared" si="17"/>
        <v>50</v>
      </c>
      <c r="J27" s="90">
        <f t="shared" si="17"/>
        <v>49</v>
      </c>
      <c r="K27" s="90">
        <f t="shared" si="17"/>
        <v>98</v>
      </c>
      <c r="L27" s="90">
        <f t="shared" si="17"/>
        <v>5</v>
      </c>
      <c r="M27" s="90">
        <f t="shared" si="17"/>
        <v>10</v>
      </c>
      <c r="N27" s="90">
        <f t="shared" si="17"/>
        <v>36</v>
      </c>
      <c r="O27" s="90">
        <f t="shared" si="17"/>
        <v>72</v>
      </c>
      <c r="P27" s="90">
        <f t="shared" si="17"/>
        <v>20</v>
      </c>
      <c r="Q27" s="90">
        <f t="shared" si="17"/>
        <v>40</v>
      </c>
      <c r="R27" s="90">
        <f t="shared" si="17"/>
        <v>25</v>
      </c>
      <c r="S27" s="90">
        <f t="shared" si="17"/>
        <v>50</v>
      </c>
      <c r="T27" s="90">
        <f t="shared" si="17"/>
        <v>97</v>
      </c>
      <c r="U27" s="90">
        <f t="shared" si="17"/>
        <v>194</v>
      </c>
      <c r="V27" s="90">
        <f t="shared" si="17"/>
        <v>151</v>
      </c>
      <c r="W27" s="90">
        <f t="shared" si="17"/>
        <v>302</v>
      </c>
      <c r="X27" s="90">
        <f t="shared" si="17"/>
        <v>49</v>
      </c>
      <c r="Y27" s="90">
        <f t="shared" si="17"/>
        <v>98</v>
      </c>
      <c r="Z27" s="90">
        <f t="shared" si="17"/>
        <v>53</v>
      </c>
      <c r="AA27" s="90">
        <f t="shared" si="17"/>
        <v>106</v>
      </c>
      <c r="AB27" s="90">
        <f t="shared" si="17"/>
        <v>5</v>
      </c>
      <c r="AC27" s="90">
        <f t="shared" si="17"/>
        <v>10</v>
      </c>
      <c r="AD27" s="90">
        <f t="shared" si="17"/>
        <v>11</v>
      </c>
      <c r="AE27" s="90">
        <f t="shared" si="17"/>
        <v>22</v>
      </c>
      <c r="AF27" s="90">
        <f t="shared" si="17"/>
        <v>22</v>
      </c>
      <c r="AG27" s="90">
        <f t="shared" si="17"/>
        <v>44</v>
      </c>
      <c r="AH27" s="90">
        <f t="shared" si="17"/>
        <v>2</v>
      </c>
      <c r="AI27" s="90">
        <f t="shared" si="17"/>
        <v>4</v>
      </c>
    </row>
    <row r="28" spans="1:35" x14ac:dyDescent="0.2">
      <c r="B28" s="86"/>
    </row>
    <row r="29" spans="1:35" x14ac:dyDescent="0.2">
      <c r="B29" s="86"/>
      <c r="P29" s="86"/>
    </row>
    <row r="30" spans="1:35" x14ac:dyDescent="0.2">
      <c r="B30" s="86"/>
      <c r="P30" s="86"/>
    </row>
    <row r="31" spans="1:35" x14ac:dyDescent="0.2">
      <c r="B31" s="86"/>
      <c r="P31" s="86"/>
    </row>
    <row r="32" spans="1:35" x14ac:dyDescent="0.2">
      <c r="B32" s="86"/>
      <c r="P32" s="86"/>
    </row>
    <row r="33" spans="2:16" x14ac:dyDescent="0.2">
      <c r="B33" s="86"/>
      <c r="P33" s="86"/>
    </row>
    <row r="34" spans="2:16" x14ac:dyDescent="0.2">
      <c r="B34" s="86"/>
      <c r="P34" s="86"/>
    </row>
    <row r="35" spans="2:16" x14ac:dyDescent="0.2">
      <c r="B35" s="86"/>
      <c r="P35" s="86"/>
    </row>
    <row r="36" spans="2:16" x14ac:dyDescent="0.2">
      <c r="B36" s="86"/>
      <c r="P36" s="86"/>
    </row>
    <row r="37" spans="2:16" x14ac:dyDescent="0.2">
      <c r="B37" s="86"/>
      <c r="P37" s="86"/>
    </row>
    <row r="38" spans="2:16" x14ac:dyDescent="0.2">
      <c r="B38" s="86"/>
      <c r="P38" s="86"/>
    </row>
    <row r="39" spans="2:16" x14ac:dyDescent="0.2">
      <c r="B39" s="86"/>
      <c r="P39" s="86"/>
    </row>
    <row r="40" spans="2:16" x14ac:dyDescent="0.2">
      <c r="B40" s="86"/>
      <c r="P40" s="86"/>
    </row>
    <row r="41" spans="2:16" x14ac:dyDescent="0.2">
      <c r="B41" s="86"/>
      <c r="P41" s="86"/>
    </row>
    <row r="42" spans="2:16" x14ac:dyDescent="0.2">
      <c r="B42" s="86"/>
      <c r="P42" s="86"/>
    </row>
    <row r="43" spans="2:16" x14ac:dyDescent="0.2">
      <c r="B43" s="86"/>
      <c r="P43" s="86"/>
    </row>
    <row r="44" spans="2:16" x14ac:dyDescent="0.2">
      <c r="B44" s="86"/>
      <c r="P44" s="86"/>
    </row>
    <row r="45" spans="2:16" x14ac:dyDescent="0.2">
      <c r="P45" s="86"/>
    </row>
    <row r="77" spans="1:35" x14ac:dyDescent="0.2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</row>
  </sheetData>
  <sheetProtection sheet="1" objects="1" scenarios="1"/>
  <mergeCells count="36">
    <mergeCell ref="AD3:AE3"/>
    <mergeCell ref="A1:AI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X2:Y2"/>
    <mergeCell ref="Z2:AA2"/>
    <mergeCell ref="AB2:AC2"/>
    <mergeCell ref="AF2:AG2"/>
    <mergeCell ref="AH2:AI2"/>
    <mergeCell ref="L2:M2"/>
    <mergeCell ref="N2:O2"/>
    <mergeCell ref="P2:Q2"/>
    <mergeCell ref="R2:S2"/>
    <mergeCell ref="T2:U2"/>
    <mergeCell ref="V2:W2"/>
    <mergeCell ref="AD2:AE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zoomScale="80" zoomScaleNormal="80" workbookViewId="0">
      <selection activeCell="G37" sqref="G37"/>
    </sheetView>
  </sheetViews>
  <sheetFormatPr defaultColWidth="0" defaultRowHeight="12" x14ac:dyDescent="0.2"/>
  <cols>
    <col min="1" max="1" width="16.625" style="86" bestFit="1" customWidth="1"/>
    <col min="2" max="36" width="10.375" style="91" customWidth="1"/>
    <col min="37" max="37" width="10.375" style="86" customWidth="1"/>
    <col min="38" max="55" width="0" style="86" hidden="1" customWidth="1"/>
    <col min="56" max="16384" width="9" style="86" hidden="1"/>
  </cols>
  <sheetData>
    <row r="1" spans="1:37" ht="22.5" customHeight="1" x14ac:dyDescent="0.2">
      <c r="A1" s="119" t="s">
        <v>6593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</row>
    <row r="2" spans="1:37" x14ac:dyDescent="0.2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  <c r="AJ2" s="118" t="s">
        <v>6591</v>
      </c>
      <c r="AK2" s="118"/>
    </row>
    <row r="3" spans="1:37" x14ac:dyDescent="0.2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  <c r="AJ3" s="118" t="s">
        <v>4810</v>
      </c>
      <c r="AK3" s="118"/>
    </row>
    <row r="4" spans="1:37" x14ac:dyDescent="0.2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  <c r="AJ4" s="87" t="s">
        <v>6571</v>
      </c>
      <c r="AK4" s="87" t="s">
        <v>6589</v>
      </c>
    </row>
    <row r="5" spans="1:37" x14ac:dyDescent="0.2">
      <c r="A5" s="88" t="s">
        <v>49</v>
      </c>
      <c r="B5" s="87">
        <f>SUMIFS('Reservatórios (todos)'!G$2:G$2147,'Reservatórios (todos)'!$F$2:$F$2147,"Leste",'Reservatórios (todos)'!$A$2:$A$2147,Leste!$A5)</f>
        <v>0</v>
      </c>
      <c r="C5" s="87">
        <f>B5*2</f>
        <v>0</v>
      </c>
      <c r="D5" s="87">
        <f>SUMIFS('Reservatórios (todos)'!H$2:H$2147,'Reservatórios (todos)'!$F$2:$F$2147,"Leste",'Reservatórios (todos)'!$A$2:$A$2147,Leste!$A5)</f>
        <v>0</v>
      </c>
      <c r="E5" s="87">
        <f>D5*2</f>
        <v>0</v>
      </c>
      <c r="F5" s="87">
        <f>SUMIFS('Reservatórios (todos)'!I$2:I$2147,'Reservatórios (todos)'!$F$2:$F$2147,"Leste",'Reservatórios (todos)'!$A$2:$A$2147,Leste!$A5)</f>
        <v>2</v>
      </c>
      <c r="G5" s="87">
        <f>F5*2</f>
        <v>4</v>
      </c>
      <c r="H5" s="87">
        <f>SUMIFS('Reservatórios (todos)'!J$2:J$2147,'Reservatórios (todos)'!$F$2:$F$2147,"Leste",'Reservatórios (todos)'!$A$2:$A$2147,Leste!$A5)</f>
        <v>0</v>
      </c>
      <c r="I5" s="87">
        <f>H5*2</f>
        <v>0</v>
      </c>
      <c r="J5" s="87">
        <f>SUMIFS('Reservatórios (todos)'!K$2:K$2147,'Reservatórios (todos)'!$F$2:$F$2147,"Leste",'Reservatórios (todos)'!$A$2:$A$2147,Leste!$A5)</f>
        <v>0</v>
      </c>
      <c r="K5" s="87">
        <f>J5*2</f>
        <v>0</v>
      </c>
      <c r="L5" s="87">
        <f>SUMIFS('Reservatórios (todos)'!L$2:L$2147,'Reservatórios (todos)'!$F$2:$F$2147,"Leste",'Reservatórios (todos)'!$A$2:$A$2147,Leste!$A5)</f>
        <v>0</v>
      </c>
      <c r="M5" s="87">
        <f>L5*2</f>
        <v>0</v>
      </c>
      <c r="N5" s="87">
        <f>SUMIFS('Reservatórios (todos)'!M$2:M$2147,'Reservatórios (todos)'!$F$2:$F$2147,"Leste",'Reservatórios (todos)'!$A$2:$A$2147,Leste!$A5)</f>
        <v>0</v>
      </c>
      <c r="O5" s="87">
        <f>N5*2</f>
        <v>0</v>
      </c>
      <c r="P5" s="87">
        <f>SUMIFS('Reservatórios (todos)'!N$2:N$2147,'Reservatórios (todos)'!$F$2:$F$2147,"Leste",'Reservatórios (todos)'!$A$2:$A$2147,Leste!$A5)</f>
        <v>0</v>
      </c>
      <c r="Q5" s="87">
        <f>P5*2</f>
        <v>0</v>
      </c>
      <c r="R5" s="87">
        <f>SUMIFS('Reservatórios (todos)'!O$2:O$2147,'Reservatórios (todos)'!$F$2:$F$2147,"Leste",'Reservatórios (todos)'!$A$2:$A$2147,Leste!$A5)</f>
        <v>0</v>
      </c>
      <c r="S5" s="87">
        <f>R5*2</f>
        <v>0</v>
      </c>
      <c r="T5" s="87">
        <f>SUMIFS('Reservatórios (todos)'!P$2:P$2147,'Reservatórios (todos)'!$F$2:$F$2147,"Leste",'Reservatórios (todos)'!$A$2:$A$2147,Leste!$A5)</f>
        <v>0</v>
      </c>
      <c r="U5" s="87">
        <f>T5*2</f>
        <v>0</v>
      </c>
      <c r="V5" s="87">
        <f>SUMIFS('Reservatórios (todos)'!Q$2:Q$2147,'Reservatórios (todos)'!$F$2:$F$2147,"Leste",'Reservatórios (todos)'!$A$2:$A$2147,Leste!$A5)</f>
        <v>2</v>
      </c>
      <c r="W5" s="87">
        <f>V5*2</f>
        <v>4</v>
      </c>
      <c r="X5" s="87">
        <f>SUMIFS('Reservatórios (todos)'!R$2:R$2147,'Reservatórios (todos)'!$F$2:$F$2147,"Leste",'Reservatórios (todos)'!$A$2:$A$2147,Leste!$A5)</f>
        <v>1</v>
      </c>
      <c r="Y5" s="87">
        <f>X5*2</f>
        <v>2</v>
      </c>
      <c r="Z5" s="87">
        <f>SUMIFS('Reservatórios (todos)'!S$2:S$2147,'Reservatórios (todos)'!$F$2:$F$2147,"Leste",'Reservatórios (todos)'!$A$2:$A$2147,Leste!$A5)</f>
        <v>0</v>
      </c>
      <c r="AA5" s="87">
        <f>Z5*2</f>
        <v>0</v>
      </c>
      <c r="AB5" s="87">
        <f>SUMIFS('Reservatórios (todos)'!T$2:T$2147,'Reservatórios (todos)'!$F$2:$F$2147,"Leste",'Reservatórios (todos)'!$A$2:$A$2147,Leste!$A5)</f>
        <v>0</v>
      </c>
      <c r="AC5" s="87">
        <f>AB5*2</f>
        <v>0</v>
      </c>
      <c r="AD5" s="87">
        <f>SUMIFS('Reservatórios (todos)'!U$2:U$2147,'Reservatórios (todos)'!$F$2:$F$2147,"Leste",'Reservatórios (todos)'!$A$2:$A$2147,Leste!$A5)</f>
        <v>0</v>
      </c>
      <c r="AE5" s="87">
        <f>AD5*2</f>
        <v>0</v>
      </c>
      <c r="AF5" s="87">
        <f>SUMIFS('Reservatórios (todos)'!V$2:V$2147,'Reservatórios (todos)'!$F$2:$F$2147,"Leste",'Reservatórios (todos)'!$A$2:$A$2147,Leste!$A5)</f>
        <v>0</v>
      </c>
      <c r="AG5" s="87">
        <f>AF5*2</f>
        <v>0</v>
      </c>
      <c r="AH5" s="87">
        <f>SUMIFS('Reservatórios (todos)'!W$2:W$2147,'Reservatórios (todos)'!$F$2:$F$2147,"Leste",'Reservatórios (todos)'!$A$2:$A$2147,Leste!$A5)</f>
        <v>0</v>
      </c>
      <c r="AI5" s="87">
        <f>AH5*2</f>
        <v>0</v>
      </c>
      <c r="AJ5" s="87">
        <f>SUMIFS('Reservatórios (todos)'!X$2:X$2147,'Reservatórios (todos)'!$F$2:$F$2147,"Leste",'Reservatórios (todos)'!$A$2:$A$2147,Leste!$A5)</f>
        <v>0</v>
      </c>
      <c r="AK5" s="87">
        <f>AJ5*2</f>
        <v>0</v>
      </c>
    </row>
    <row r="6" spans="1:37" x14ac:dyDescent="0.2">
      <c r="A6" s="88" t="s">
        <v>53</v>
      </c>
      <c r="B6" s="87">
        <f>SUMIFS('Reservatórios (todos)'!G$2:G$2147,'Reservatórios (todos)'!$F$2:$F$2147,"Leste",'Reservatórios (todos)'!$A$2:$A$2147,Leste!$A6)</f>
        <v>0</v>
      </c>
      <c r="C6" s="87">
        <f t="shared" ref="C6:E21" si="0">B6*2</f>
        <v>0</v>
      </c>
      <c r="D6" s="87">
        <f>SUMIFS('Reservatórios (todos)'!H$2:H$2147,'Reservatórios (todos)'!$F$2:$F$2147,"Leste",'Reservatórios (todos)'!$A$2:$A$2147,Leste!$A6)</f>
        <v>0</v>
      </c>
      <c r="E6" s="87">
        <f t="shared" si="0"/>
        <v>0</v>
      </c>
      <c r="F6" s="87">
        <f>SUMIFS('Reservatórios (todos)'!I$2:I$2147,'Reservatórios (todos)'!$F$2:$F$2147,"Leste",'Reservatórios (todos)'!$A$2:$A$2147,Leste!$A6)</f>
        <v>9</v>
      </c>
      <c r="G6" s="87">
        <f t="shared" ref="G6:G34" si="1">F6*2</f>
        <v>18</v>
      </c>
      <c r="H6" s="87">
        <f>SUMIFS('Reservatórios (todos)'!J$2:J$2147,'Reservatórios (todos)'!$F$2:$F$2147,"Leste",'Reservatórios (todos)'!$A$2:$A$2147,Leste!$A6)</f>
        <v>0</v>
      </c>
      <c r="I6" s="87">
        <f t="shared" ref="I6:K21" si="2">H6*2</f>
        <v>0</v>
      </c>
      <c r="J6" s="87">
        <f>SUMIFS('Reservatórios (todos)'!K$2:K$2147,'Reservatórios (todos)'!$F$2:$F$2147,"Leste",'Reservatórios (todos)'!$A$2:$A$2147,Leste!$A6)</f>
        <v>0</v>
      </c>
      <c r="K6" s="87">
        <f t="shared" si="2"/>
        <v>0</v>
      </c>
      <c r="L6" s="87">
        <f>SUMIFS('Reservatórios (todos)'!L$2:L$2147,'Reservatórios (todos)'!$F$2:$F$2147,"Leste",'Reservatórios (todos)'!$A$2:$A$2147,Leste!$A6)</f>
        <v>0</v>
      </c>
      <c r="M6" s="87">
        <f t="shared" ref="M6:M34" si="3">L6*2</f>
        <v>0</v>
      </c>
      <c r="N6" s="87">
        <f>SUMIFS('Reservatórios (todos)'!M$2:M$2147,'Reservatórios (todos)'!$F$2:$F$2147,"Leste",'Reservatórios (todos)'!$A$2:$A$2147,Leste!$A6)</f>
        <v>0</v>
      </c>
      <c r="O6" s="87">
        <f t="shared" ref="O6:O34" si="4">N6*2</f>
        <v>0</v>
      </c>
      <c r="P6" s="87">
        <f>SUMIFS('Reservatórios (todos)'!N$2:N$2147,'Reservatórios (todos)'!$F$2:$F$2147,"Leste",'Reservatórios (todos)'!$A$2:$A$2147,Leste!$A6)</f>
        <v>0</v>
      </c>
      <c r="Q6" s="87">
        <f t="shared" ref="Q6:Q34" si="5">P6*2</f>
        <v>0</v>
      </c>
      <c r="R6" s="87">
        <f>SUMIFS('Reservatórios (todos)'!O$2:O$2147,'Reservatórios (todos)'!$F$2:$F$2147,"Leste",'Reservatórios (todos)'!$A$2:$A$2147,Leste!$A6)</f>
        <v>0</v>
      </c>
      <c r="S6" s="87">
        <f t="shared" ref="S6:S34" si="6">R6*2</f>
        <v>0</v>
      </c>
      <c r="T6" s="87">
        <f>SUMIFS('Reservatórios (todos)'!P$2:P$2147,'Reservatórios (todos)'!$F$2:$F$2147,"Leste",'Reservatórios (todos)'!$A$2:$A$2147,Leste!$A6)</f>
        <v>0</v>
      </c>
      <c r="U6" s="87">
        <f t="shared" ref="U6:U34" si="7">T6*2</f>
        <v>0</v>
      </c>
      <c r="V6" s="87">
        <f>SUMIFS('Reservatórios (todos)'!Q$2:Q$2147,'Reservatórios (todos)'!$F$2:$F$2147,"Leste",'Reservatórios (todos)'!$A$2:$A$2147,Leste!$A6)</f>
        <v>0</v>
      </c>
      <c r="W6" s="87">
        <f t="shared" ref="W6:W34" si="8">V6*2</f>
        <v>0</v>
      </c>
      <c r="X6" s="87">
        <f>SUMIFS('Reservatórios (todos)'!R$2:R$2147,'Reservatórios (todos)'!$F$2:$F$2147,"Leste",'Reservatórios (todos)'!$A$2:$A$2147,Leste!$A6)</f>
        <v>0</v>
      </c>
      <c r="Y6" s="87">
        <f t="shared" ref="Y6:Y34" si="9">X6*2</f>
        <v>0</v>
      </c>
      <c r="Z6" s="87">
        <f>SUMIFS('Reservatórios (todos)'!S$2:S$2147,'Reservatórios (todos)'!$F$2:$F$2147,"Leste",'Reservatórios (todos)'!$A$2:$A$2147,Leste!$A6)</f>
        <v>1</v>
      </c>
      <c r="AA6" s="87">
        <f t="shared" ref="AA6:AA34" si="10">Z6*2</f>
        <v>2</v>
      </c>
      <c r="AB6" s="87">
        <f>SUMIFS('Reservatórios (todos)'!T$2:T$2147,'Reservatórios (todos)'!$F$2:$F$2147,"Leste",'Reservatórios (todos)'!$A$2:$A$2147,Leste!$A6)</f>
        <v>1</v>
      </c>
      <c r="AC6" s="87">
        <f t="shared" ref="AC6:AE34" si="11">AB6*2</f>
        <v>2</v>
      </c>
      <c r="AD6" s="87">
        <f>SUMIFS('Reservatórios (todos)'!U$2:U$2147,'Reservatórios (todos)'!$F$2:$F$2147,"Leste",'Reservatórios (todos)'!$A$2:$A$2147,Leste!$A6)</f>
        <v>0</v>
      </c>
      <c r="AE6" s="87">
        <f t="shared" si="11"/>
        <v>0</v>
      </c>
      <c r="AF6" s="87">
        <f>SUMIFS('Reservatórios (todos)'!V$2:V$2147,'Reservatórios (todos)'!$F$2:$F$2147,"Leste",'Reservatórios (todos)'!$A$2:$A$2147,Leste!$A6)</f>
        <v>0</v>
      </c>
      <c r="AG6" s="87">
        <f t="shared" ref="AG6:AG34" si="12">AF6*2</f>
        <v>0</v>
      </c>
      <c r="AH6" s="87">
        <f>SUMIFS('Reservatórios (todos)'!W$2:W$2147,'Reservatórios (todos)'!$F$2:$F$2147,"Leste",'Reservatórios (todos)'!$A$2:$A$2147,Leste!$A6)</f>
        <v>0</v>
      </c>
      <c r="AI6" s="87">
        <f t="shared" ref="AI6:AI34" si="13">AH6*2</f>
        <v>0</v>
      </c>
      <c r="AJ6" s="87">
        <f>SUMIFS('Reservatórios (todos)'!X$2:X$2147,'Reservatórios (todos)'!$F$2:$F$2147,"Leste",'Reservatórios (todos)'!$A$2:$A$2147,Leste!$A6)</f>
        <v>0</v>
      </c>
      <c r="AK6" s="87">
        <f t="shared" ref="AK6:AK34" si="14">AJ6*2</f>
        <v>0</v>
      </c>
    </row>
    <row r="7" spans="1:37" x14ac:dyDescent="0.2">
      <c r="A7" s="88" t="s">
        <v>114</v>
      </c>
      <c r="B7" s="87">
        <f>SUMIFS('Reservatórios (todos)'!G$2:G$2147,'Reservatórios (todos)'!$F$2:$F$2147,"Leste",'Reservatórios (todos)'!$A$2:$A$2147,Leste!$A7)</f>
        <v>0</v>
      </c>
      <c r="C7" s="87">
        <f t="shared" si="0"/>
        <v>0</v>
      </c>
      <c r="D7" s="87">
        <f>SUMIFS('Reservatórios (todos)'!H$2:H$2147,'Reservatórios (todos)'!$F$2:$F$2147,"Leste",'Reservatórios (todos)'!$A$2:$A$2147,Leste!$A7)</f>
        <v>0</v>
      </c>
      <c r="E7" s="87">
        <f t="shared" si="0"/>
        <v>0</v>
      </c>
      <c r="F7" s="87">
        <f>SUMIFS('Reservatórios (todos)'!I$2:I$2147,'Reservatórios (todos)'!$F$2:$F$2147,"Leste",'Reservatórios (todos)'!$A$2:$A$2147,Leste!$A7)</f>
        <v>4</v>
      </c>
      <c r="G7" s="87">
        <f t="shared" si="1"/>
        <v>8</v>
      </c>
      <c r="H7" s="87">
        <f>SUMIFS('Reservatórios (todos)'!J$2:J$2147,'Reservatórios (todos)'!$F$2:$F$2147,"Leste",'Reservatórios (todos)'!$A$2:$A$2147,Leste!$A7)</f>
        <v>0</v>
      </c>
      <c r="I7" s="87">
        <f t="shared" si="2"/>
        <v>0</v>
      </c>
      <c r="J7" s="87">
        <f>SUMIFS('Reservatórios (todos)'!K$2:K$2147,'Reservatórios (todos)'!$F$2:$F$2147,"Leste",'Reservatórios (todos)'!$A$2:$A$2147,Leste!$A7)</f>
        <v>0</v>
      </c>
      <c r="K7" s="87">
        <f t="shared" si="2"/>
        <v>0</v>
      </c>
      <c r="L7" s="87">
        <f>SUMIFS('Reservatórios (todos)'!L$2:L$2147,'Reservatórios (todos)'!$F$2:$F$2147,"Leste",'Reservatórios (todos)'!$A$2:$A$2147,Leste!$A7)</f>
        <v>0</v>
      </c>
      <c r="M7" s="87">
        <f t="shared" si="3"/>
        <v>0</v>
      </c>
      <c r="N7" s="87">
        <f>SUMIFS('Reservatórios (todos)'!M$2:M$2147,'Reservatórios (todos)'!$F$2:$F$2147,"Leste",'Reservatórios (todos)'!$A$2:$A$2147,Leste!$A7)</f>
        <v>0</v>
      </c>
      <c r="O7" s="87">
        <f t="shared" si="4"/>
        <v>0</v>
      </c>
      <c r="P7" s="87">
        <f>SUMIFS('Reservatórios (todos)'!N$2:N$2147,'Reservatórios (todos)'!$F$2:$F$2147,"Leste",'Reservatórios (todos)'!$A$2:$A$2147,Leste!$A7)</f>
        <v>0</v>
      </c>
      <c r="Q7" s="87">
        <f t="shared" si="5"/>
        <v>0</v>
      </c>
      <c r="R7" s="87">
        <f>SUMIFS('Reservatórios (todos)'!O$2:O$2147,'Reservatórios (todos)'!$F$2:$F$2147,"Leste",'Reservatórios (todos)'!$A$2:$A$2147,Leste!$A7)</f>
        <v>0</v>
      </c>
      <c r="S7" s="87">
        <f t="shared" si="6"/>
        <v>0</v>
      </c>
      <c r="T7" s="87">
        <f>SUMIFS('Reservatórios (todos)'!P$2:P$2147,'Reservatórios (todos)'!$F$2:$F$2147,"Leste",'Reservatórios (todos)'!$A$2:$A$2147,Leste!$A7)</f>
        <v>4</v>
      </c>
      <c r="U7" s="87">
        <f t="shared" si="7"/>
        <v>8</v>
      </c>
      <c r="V7" s="87">
        <f>SUMIFS('Reservatórios (todos)'!Q$2:Q$2147,'Reservatórios (todos)'!$F$2:$F$2147,"Leste",'Reservatórios (todos)'!$A$2:$A$2147,Leste!$A7)</f>
        <v>0</v>
      </c>
      <c r="W7" s="87">
        <f t="shared" si="8"/>
        <v>0</v>
      </c>
      <c r="X7" s="87">
        <f>SUMIFS('Reservatórios (todos)'!R$2:R$2147,'Reservatórios (todos)'!$F$2:$F$2147,"Leste",'Reservatórios (todos)'!$A$2:$A$2147,Leste!$A7)</f>
        <v>0</v>
      </c>
      <c r="Y7" s="87">
        <f t="shared" si="9"/>
        <v>0</v>
      </c>
      <c r="Z7" s="87">
        <f>SUMIFS('Reservatórios (todos)'!S$2:S$2147,'Reservatórios (todos)'!$F$2:$F$2147,"Leste",'Reservatórios (todos)'!$A$2:$A$2147,Leste!$A7)</f>
        <v>2</v>
      </c>
      <c r="AA7" s="87">
        <f t="shared" si="10"/>
        <v>4</v>
      </c>
      <c r="AB7" s="87">
        <f>SUMIFS('Reservatórios (todos)'!T$2:T$2147,'Reservatórios (todos)'!$F$2:$F$2147,"Leste",'Reservatórios (todos)'!$A$2:$A$2147,Leste!$A7)</f>
        <v>0</v>
      </c>
      <c r="AC7" s="87">
        <f t="shared" si="11"/>
        <v>0</v>
      </c>
      <c r="AD7" s="87">
        <f>SUMIFS('Reservatórios (todos)'!U$2:U$2147,'Reservatórios (todos)'!$F$2:$F$2147,"Leste",'Reservatórios (todos)'!$A$2:$A$2147,Leste!$A7)</f>
        <v>0</v>
      </c>
      <c r="AE7" s="87">
        <f t="shared" si="11"/>
        <v>0</v>
      </c>
      <c r="AF7" s="87">
        <f>SUMIFS('Reservatórios (todos)'!V$2:V$2147,'Reservatórios (todos)'!$F$2:$F$2147,"Leste",'Reservatórios (todos)'!$A$2:$A$2147,Leste!$A7)</f>
        <v>0</v>
      </c>
      <c r="AG7" s="87">
        <f t="shared" si="12"/>
        <v>0</v>
      </c>
      <c r="AH7" s="87">
        <f>SUMIFS('Reservatórios (todos)'!W$2:W$2147,'Reservatórios (todos)'!$F$2:$F$2147,"Leste",'Reservatórios (todos)'!$A$2:$A$2147,Leste!$A7)</f>
        <v>0</v>
      </c>
      <c r="AI7" s="87">
        <f t="shared" si="13"/>
        <v>0</v>
      </c>
      <c r="AJ7" s="87">
        <f>SUMIFS('Reservatórios (todos)'!X$2:X$2147,'Reservatórios (todos)'!$F$2:$F$2147,"Leste",'Reservatórios (todos)'!$A$2:$A$2147,Leste!$A7)</f>
        <v>0</v>
      </c>
      <c r="AK7" s="87">
        <f t="shared" si="14"/>
        <v>0</v>
      </c>
    </row>
    <row r="8" spans="1:37" x14ac:dyDescent="0.2">
      <c r="A8" s="88" t="s">
        <v>121</v>
      </c>
      <c r="B8" s="87">
        <f>SUMIFS('Reservatórios (todos)'!G$2:G$2147,'Reservatórios (todos)'!$F$2:$F$2147,"Leste",'Reservatórios (todos)'!$A$2:$A$2147,Leste!$A8)</f>
        <v>0</v>
      </c>
      <c r="C8" s="87">
        <f t="shared" si="0"/>
        <v>0</v>
      </c>
      <c r="D8" s="87">
        <f>SUMIFS('Reservatórios (todos)'!H$2:H$2147,'Reservatórios (todos)'!$F$2:$F$2147,"Leste",'Reservatórios (todos)'!$A$2:$A$2147,Leste!$A8)</f>
        <v>0</v>
      </c>
      <c r="E8" s="87">
        <f t="shared" si="0"/>
        <v>0</v>
      </c>
      <c r="F8" s="87">
        <f>SUMIFS('Reservatórios (todos)'!I$2:I$2147,'Reservatórios (todos)'!$F$2:$F$2147,"Leste",'Reservatórios (todos)'!$A$2:$A$2147,Leste!$A8)</f>
        <v>4</v>
      </c>
      <c r="G8" s="87">
        <f t="shared" si="1"/>
        <v>8</v>
      </c>
      <c r="H8" s="87">
        <f>SUMIFS('Reservatórios (todos)'!J$2:J$2147,'Reservatórios (todos)'!$F$2:$F$2147,"Leste",'Reservatórios (todos)'!$A$2:$A$2147,Leste!$A8)</f>
        <v>0</v>
      </c>
      <c r="I8" s="87">
        <f t="shared" si="2"/>
        <v>0</v>
      </c>
      <c r="J8" s="87">
        <f>SUMIFS('Reservatórios (todos)'!K$2:K$2147,'Reservatórios (todos)'!$F$2:$F$2147,"Leste",'Reservatórios (todos)'!$A$2:$A$2147,Leste!$A8)</f>
        <v>0</v>
      </c>
      <c r="K8" s="87">
        <f t="shared" si="2"/>
        <v>0</v>
      </c>
      <c r="L8" s="87">
        <f>SUMIFS('Reservatórios (todos)'!L$2:L$2147,'Reservatórios (todos)'!$F$2:$F$2147,"Leste",'Reservatórios (todos)'!$A$2:$A$2147,Leste!$A8)</f>
        <v>0</v>
      </c>
      <c r="M8" s="87">
        <f t="shared" si="3"/>
        <v>0</v>
      </c>
      <c r="N8" s="87">
        <f>SUMIFS('Reservatórios (todos)'!M$2:M$2147,'Reservatórios (todos)'!$F$2:$F$2147,"Leste",'Reservatórios (todos)'!$A$2:$A$2147,Leste!$A8)</f>
        <v>0</v>
      </c>
      <c r="O8" s="87">
        <f t="shared" si="4"/>
        <v>0</v>
      </c>
      <c r="P8" s="87">
        <f>SUMIFS('Reservatórios (todos)'!N$2:N$2147,'Reservatórios (todos)'!$F$2:$F$2147,"Leste",'Reservatórios (todos)'!$A$2:$A$2147,Leste!$A8)</f>
        <v>0</v>
      </c>
      <c r="Q8" s="87">
        <f t="shared" si="5"/>
        <v>0</v>
      </c>
      <c r="R8" s="87">
        <f>SUMIFS('Reservatórios (todos)'!O$2:O$2147,'Reservatórios (todos)'!$F$2:$F$2147,"Leste",'Reservatórios (todos)'!$A$2:$A$2147,Leste!$A8)</f>
        <v>0</v>
      </c>
      <c r="S8" s="87">
        <f t="shared" si="6"/>
        <v>0</v>
      </c>
      <c r="T8" s="87">
        <f>SUMIFS('Reservatórios (todos)'!P$2:P$2147,'Reservatórios (todos)'!$F$2:$F$2147,"Leste",'Reservatórios (todos)'!$A$2:$A$2147,Leste!$A8)</f>
        <v>0</v>
      </c>
      <c r="U8" s="87">
        <f t="shared" si="7"/>
        <v>0</v>
      </c>
      <c r="V8" s="87">
        <f>SUMIFS('Reservatórios (todos)'!Q$2:Q$2147,'Reservatórios (todos)'!$F$2:$F$2147,"Leste",'Reservatórios (todos)'!$A$2:$A$2147,Leste!$A8)</f>
        <v>0</v>
      </c>
      <c r="W8" s="87">
        <f t="shared" si="8"/>
        <v>0</v>
      </c>
      <c r="X8" s="87">
        <f>SUMIFS('Reservatórios (todos)'!R$2:R$2147,'Reservatórios (todos)'!$F$2:$F$2147,"Leste",'Reservatórios (todos)'!$A$2:$A$2147,Leste!$A8)</f>
        <v>0</v>
      </c>
      <c r="Y8" s="87">
        <f t="shared" si="9"/>
        <v>0</v>
      </c>
      <c r="Z8" s="87">
        <f>SUMIFS('Reservatórios (todos)'!S$2:S$2147,'Reservatórios (todos)'!$F$2:$F$2147,"Leste",'Reservatórios (todos)'!$A$2:$A$2147,Leste!$A8)</f>
        <v>0</v>
      </c>
      <c r="AA8" s="87">
        <f t="shared" si="10"/>
        <v>0</v>
      </c>
      <c r="AB8" s="87">
        <f>SUMIFS('Reservatórios (todos)'!T$2:T$2147,'Reservatórios (todos)'!$F$2:$F$2147,"Leste",'Reservatórios (todos)'!$A$2:$A$2147,Leste!$A8)</f>
        <v>0</v>
      </c>
      <c r="AC8" s="87">
        <f t="shared" si="11"/>
        <v>0</v>
      </c>
      <c r="AD8" s="87">
        <f>SUMIFS('Reservatórios (todos)'!U$2:U$2147,'Reservatórios (todos)'!$F$2:$F$2147,"Leste",'Reservatórios (todos)'!$A$2:$A$2147,Leste!$A8)</f>
        <v>0</v>
      </c>
      <c r="AE8" s="87">
        <f t="shared" si="11"/>
        <v>0</v>
      </c>
      <c r="AF8" s="87">
        <f>SUMIFS('Reservatórios (todos)'!V$2:V$2147,'Reservatórios (todos)'!$F$2:$F$2147,"Leste",'Reservatórios (todos)'!$A$2:$A$2147,Leste!$A8)</f>
        <v>0</v>
      </c>
      <c r="AG8" s="87">
        <f t="shared" si="12"/>
        <v>0</v>
      </c>
      <c r="AH8" s="87">
        <f>SUMIFS('Reservatórios (todos)'!W$2:W$2147,'Reservatórios (todos)'!$F$2:$F$2147,"Leste",'Reservatórios (todos)'!$A$2:$A$2147,Leste!$A8)</f>
        <v>0</v>
      </c>
      <c r="AI8" s="87">
        <f t="shared" si="13"/>
        <v>0</v>
      </c>
      <c r="AJ8" s="87">
        <f>SUMIFS('Reservatórios (todos)'!X$2:X$2147,'Reservatórios (todos)'!$F$2:$F$2147,"Leste",'Reservatórios (todos)'!$A$2:$A$2147,Leste!$A8)</f>
        <v>0</v>
      </c>
      <c r="AK8" s="87">
        <f t="shared" si="14"/>
        <v>0</v>
      </c>
    </row>
    <row r="9" spans="1:37" x14ac:dyDescent="0.2">
      <c r="A9" s="88" t="s">
        <v>6563</v>
      </c>
      <c r="B9" s="87">
        <f>SUMIFS('Reservatórios (todos)'!G$2:G$2147,'Reservatórios (todos)'!$F$2:$F$2147,"Leste",'Reservatórios (todos)'!$A$2:$A$2147,Leste!$A9)</f>
        <v>0</v>
      </c>
      <c r="C9" s="87">
        <f t="shared" si="0"/>
        <v>0</v>
      </c>
      <c r="D9" s="87">
        <f>SUMIFS('Reservatórios (todos)'!H$2:H$2147,'Reservatórios (todos)'!$F$2:$F$2147,"Leste",'Reservatórios (todos)'!$A$2:$A$2147,Leste!$A9)</f>
        <v>4</v>
      </c>
      <c r="E9" s="87">
        <f t="shared" si="0"/>
        <v>8</v>
      </c>
      <c r="F9" s="87">
        <f>SUMIFS('Reservatórios (todos)'!I$2:I$2147,'Reservatórios (todos)'!$F$2:$F$2147,"Leste",'Reservatórios (todos)'!$A$2:$A$2147,Leste!$A9)</f>
        <v>0</v>
      </c>
      <c r="G9" s="87">
        <f t="shared" si="1"/>
        <v>0</v>
      </c>
      <c r="H9" s="87">
        <f>SUMIFS('Reservatórios (todos)'!J$2:J$2147,'Reservatórios (todos)'!$F$2:$F$2147,"Leste",'Reservatórios (todos)'!$A$2:$A$2147,Leste!$A9)</f>
        <v>0</v>
      </c>
      <c r="I9" s="87">
        <f t="shared" si="2"/>
        <v>0</v>
      </c>
      <c r="J9" s="87">
        <f>SUMIFS('Reservatórios (todos)'!K$2:K$2147,'Reservatórios (todos)'!$F$2:$F$2147,"Leste",'Reservatórios (todos)'!$A$2:$A$2147,Leste!$A9)</f>
        <v>0</v>
      </c>
      <c r="K9" s="87">
        <f t="shared" si="2"/>
        <v>0</v>
      </c>
      <c r="L9" s="87">
        <f>SUMIFS('Reservatórios (todos)'!L$2:L$2147,'Reservatórios (todos)'!$F$2:$F$2147,"Leste",'Reservatórios (todos)'!$A$2:$A$2147,Leste!$A9)</f>
        <v>0</v>
      </c>
      <c r="M9" s="87">
        <f t="shared" si="3"/>
        <v>0</v>
      </c>
      <c r="N9" s="87">
        <f>SUMIFS('Reservatórios (todos)'!M$2:M$2147,'Reservatórios (todos)'!$F$2:$F$2147,"Leste",'Reservatórios (todos)'!$A$2:$A$2147,Leste!$A9)</f>
        <v>0</v>
      </c>
      <c r="O9" s="87">
        <f t="shared" si="4"/>
        <v>0</v>
      </c>
      <c r="P9" s="87">
        <f>SUMIFS('Reservatórios (todos)'!N$2:N$2147,'Reservatórios (todos)'!$F$2:$F$2147,"Leste",'Reservatórios (todos)'!$A$2:$A$2147,Leste!$A9)</f>
        <v>0</v>
      </c>
      <c r="Q9" s="87">
        <f t="shared" si="5"/>
        <v>0</v>
      </c>
      <c r="R9" s="87">
        <f>SUMIFS('Reservatórios (todos)'!O$2:O$2147,'Reservatórios (todos)'!$F$2:$F$2147,"Leste",'Reservatórios (todos)'!$A$2:$A$2147,Leste!$A9)</f>
        <v>0</v>
      </c>
      <c r="S9" s="87">
        <f t="shared" si="6"/>
        <v>0</v>
      </c>
      <c r="T9" s="87">
        <f>SUMIFS('Reservatórios (todos)'!P$2:P$2147,'Reservatórios (todos)'!$F$2:$F$2147,"Leste",'Reservatórios (todos)'!$A$2:$A$2147,Leste!$A9)</f>
        <v>0</v>
      </c>
      <c r="U9" s="87">
        <f t="shared" si="7"/>
        <v>0</v>
      </c>
      <c r="V9" s="87">
        <f>SUMIFS('Reservatórios (todos)'!Q$2:Q$2147,'Reservatórios (todos)'!$F$2:$F$2147,"Leste",'Reservatórios (todos)'!$A$2:$A$2147,Leste!$A9)</f>
        <v>0</v>
      </c>
      <c r="W9" s="87">
        <f t="shared" si="8"/>
        <v>0</v>
      </c>
      <c r="X9" s="87">
        <f>SUMIFS('Reservatórios (todos)'!R$2:R$2147,'Reservatórios (todos)'!$F$2:$F$2147,"Leste",'Reservatórios (todos)'!$A$2:$A$2147,Leste!$A9)</f>
        <v>0</v>
      </c>
      <c r="Y9" s="87">
        <f t="shared" si="9"/>
        <v>0</v>
      </c>
      <c r="Z9" s="87">
        <f>SUMIFS('Reservatórios (todos)'!S$2:S$2147,'Reservatórios (todos)'!$F$2:$F$2147,"Leste",'Reservatórios (todos)'!$A$2:$A$2147,Leste!$A9)</f>
        <v>0</v>
      </c>
      <c r="AA9" s="87">
        <f t="shared" si="10"/>
        <v>0</v>
      </c>
      <c r="AB9" s="87">
        <f>SUMIFS('Reservatórios (todos)'!T$2:T$2147,'Reservatórios (todos)'!$F$2:$F$2147,"Leste",'Reservatórios (todos)'!$A$2:$A$2147,Leste!$A9)</f>
        <v>0</v>
      </c>
      <c r="AC9" s="87">
        <f t="shared" si="11"/>
        <v>0</v>
      </c>
      <c r="AD9" s="87">
        <f>SUMIFS('Reservatórios (todos)'!U$2:U$2147,'Reservatórios (todos)'!$F$2:$F$2147,"Leste",'Reservatórios (todos)'!$A$2:$A$2147,Leste!$A9)</f>
        <v>0</v>
      </c>
      <c r="AE9" s="87">
        <f t="shared" si="11"/>
        <v>0</v>
      </c>
      <c r="AF9" s="87">
        <f>SUMIFS('Reservatórios (todos)'!V$2:V$2147,'Reservatórios (todos)'!$F$2:$F$2147,"Leste",'Reservatórios (todos)'!$A$2:$A$2147,Leste!$A9)</f>
        <v>0</v>
      </c>
      <c r="AG9" s="87">
        <f t="shared" si="12"/>
        <v>0</v>
      </c>
      <c r="AH9" s="87">
        <f>SUMIFS('Reservatórios (todos)'!W$2:W$2147,'Reservatórios (todos)'!$F$2:$F$2147,"Leste",'Reservatórios (todos)'!$A$2:$A$2147,Leste!$A9)</f>
        <v>0</v>
      </c>
      <c r="AI9" s="87">
        <f t="shared" si="13"/>
        <v>0</v>
      </c>
      <c r="AJ9" s="87">
        <f>SUMIFS('Reservatórios (todos)'!X$2:X$2147,'Reservatórios (todos)'!$F$2:$F$2147,"Leste",'Reservatórios (todos)'!$A$2:$A$2147,Leste!$A9)</f>
        <v>0</v>
      </c>
      <c r="AK9" s="87">
        <f t="shared" si="14"/>
        <v>0</v>
      </c>
    </row>
    <row r="10" spans="1:37" x14ac:dyDescent="0.2">
      <c r="A10" s="88" t="s">
        <v>156</v>
      </c>
      <c r="B10" s="87">
        <f>SUMIFS('Reservatórios (todos)'!G$2:G$2147,'Reservatórios (todos)'!$F$2:$F$2147,"Leste",'Reservatórios (todos)'!$A$2:$A$2147,Leste!$A10)</f>
        <v>0</v>
      </c>
      <c r="C10" s="87">
        <f t="shared" si="0"/>
        <v>0</v>
      </c>
      <c r="D10" s="87">
        <f>SUMIFS('Reservatórios (todos)'!H$2:H$2147,'Reservatórios (todos)'!$F$2:$F$2147,"Leste",'Reservatórios (todos)'!$A$2:$A$2147,Leste!$A10)</f>
        <v>0</v>
      </c>
      <c r="E10" s="87">
        <f t="shared" si="0"/>
        <v>0</v>
      </c>
      <c r="F10" s="87">
        <f>SUMIFS('Reservatórios (todos)'!I$2:I$2147,'Reservatórios (todos)'!$F$2:$F$2147,"Leste",'Reservatórios (todos)'!$A$2:$A$2147,Leste!$A10)</f>
        <v>59</v>
      </c>
      <c r="G10" s="87">
        <f t="shared" si="1"/>
        <v>118</v>
      </c>
      <c r="H10" s="87">
        <f>SUMIFS('Reservatórios (todos)'!J$2:J$2147,'Reservatórios (todos)'!$F$2:$F$2147,"Leste",'Reservatórios (todos)'!$A$2:$A$2147,Leste!$A10)</f>
        <v>0</v>
      </c>
      <c r="I10" s="87">
        <f t="shared" si="2"/>
        <v>0</v>
      </c>
      <c r="J10" s="87">
        <f>SUMIFS('Reservatórios (todos)'!K$2:K$2147,'Reservatórios (todos)'!$F$2:$F$2147,"Leste",'Reservatórios (todos)'!$A$2:$A$2147,Leste!$A10)</f>
        <v>0</v>
      </c>
      <c r="K10" s="87">
        <f t="shared" si="2"/>
        <v>0</v>
      </c>
      <c r="L10" s="87">
        <f>SUMIFS('Reservatórios (todos)'!L$2:L$2147,'Reservatórios (todos)'!$F$2:$F$2147,"Leste",'Reservatórios (todos)'!$A$2:$A$2147,Leste!$A10)</f>
        <v>0</v>
      </c>
      <c r="M10" s="87">
        <f t="shared" si="3"/>
        <v>0</v>
      </c>
      <c r="N10" s="87">
        <f>SUMIFS('Reservatórios (todos)'!M$2:M$2147,'Reservatórios (todos)'!$F$2:$F$2147,"Leste",'Reservatórios (todos)'!$A$2:$A$2147,Leste!$A10)</f>
        <v>3</v>
      </c>
      <c r="O10" s="87">
        <f t="shared" si="4"/>
        <v>6</v>
      </c>
      <c r="P10" s="87">
        <f>SUMIFS('Reservatórios (todos)'!N$2:N$2147,'Reservatórios (todos)'!$F$2:$F$2147,"Leste",'Reservatórios (todos)'!$A$2:$A$2147,Leste!$A10)</f>
        <v>0</v>
      </c>
      <c r="Q10" s="87">
        <f t="shared" si="5"/>
        <v>0</v>
      </c>
      <c r="R10" s="87">
        <f>SUMIFS('Reservatórios (todos)'!O$2:O$2147,'Reservatórios (todos)'!$F$2:$F$2147,"Leste",'Reservatórios (todos)'!$A$2:$A$2147,Leste!$A10)</f>
        <v>0</v>
      </c>
      <c r="S10" s="87">
        <f t="shared" si="6"/>
        <v>0</v>
      </c>
      <c r="T10" s="87">
        <f>SUMIFS('Reservatórios (todos)'!P$2:P$2147,'Reservatórios (todos)'!$F$2:$F$2147,"Leste",'Reservatórios (todos)'!$A$2:$A$2147,Leste!$A10)</f>
        <v>8</v>
      </c>
      <c r="U10" s="87">
        <f t="shared" si="7"/>
        <v>16</v>
      </c>
      <c r="V10" s="87">
        <f>SUMIFS('Reservatórios (todos)'!Q$2:Q$2147,'Reservatórios (todos)'!$F$2:$F$2147,"Leste",'Reservatórios (todos)'!$A$2:$A$2147,Leste!$A10)</f>
        <v>2</v>
      </c>
      <c r="W10" s="87">
        <f t="shared" si="8"/>
        <v>4</v>
      </c>
      <c r="X10" s="87">
        <f>SUMIFS('Reservatórios (todos)'!R$2:R$2147,'Reservatórios (todos)'!$F$2:$F$2147,"Leste",'Reservatórios (todos)'!$A$2:$A$2147,Leste!$A10)</f>
        <v>0</v>
      </c>
      <c r="Y10" s="87">
        <f t="shared" si="9"/>
        <v>0</v>
      </c>
      <c r="Z10" s="87">
        <f>SUMIFS('Reservatórios (todos)'!S$2:S$2147,'Reservatórios (todos)'!$F$2:$F$2147,"Leste",'Reservatórios (todos)'!$A$2:$A$2147,Leste!$A10)</f>
        <v>0</v>
      </c>
      <c r="AA10" s="87">
        <f t="shared" si="10"/>
        <v>0</v>
      </c>
      <c r="AB10" s="87">
        <f>SUMIFS('Reservatórios (todos)'!T$2:T$2147,'Reservatórios (todos)'!$F$2:$F$2147,"Leste",'Reservatórios (todos)'!$A$2:$A$2147,Leste!$A10)</f>
        <v>0</v>
      </c>
      <c r="AC10" s="87">
        <f t="shared" si="11"/>
        <v>0</v>
      </c>
      <c r="AD10" s="87">
        <f>SUMIFS('Reservatórios (todos)'!U$2:U$2147,'Reservatórios (todos)'!$F$2:$F$2147,"Leste",'Reservatórios (todos)'!$A$2:$A$2147,Leste!$A10)</f>
        <v>0</v>
      </c>
      <c r="AE10" s="87">
        <f t="shared" si="11"/>
        <v>0</v>
      </c>
      <c r="AF10" s="87">
        <f>SUMIFS('Reservatórios (todos)'!V$2:V$2147,'Reservatórios (todos)'!$F$2:$F$2147,"Leste",'Reservatórios (todos)'!$A$2:$A$2147,Leste!$A10)</f>
        <v>0</v>
      </c>
      <c r="AG10" s="87">
        <f t="shared" si="12"/>
        <v>0</v>
      </c>
      <c r="AH10" s="87">
        <f>SUMIFS('Reservatórios (todos)'!W$2:W$2147,'Reservatórios (todos)'!$F$2:$F$2147,"Leste",'Reservatórios (todos)'!$A$2:$A$2147,Leste!$A10)</f>
        <v>0</v>
      </c>
      <c r="AI10" s="87">
        <f t="shared" si="13"/>
        <v>0</v>
      </c>
      <c r="AJ10" s="87">
        <f>SUMIFS('Reservatórios (todos)'!X$2:X$2147,'Reservatórios (todos)'!$F$2:$F$2147,"Leste",'Reservatórios (todos)'!$A$2:$A$2147,Leste!$A10)</f>
        <v>0</v>
      </c>
      <c r="AK10" s="87">
        <f t="shared" si="14"/>
        <v>0</v>
      </c>
    </row>
    <row r="11" spans="1:37" x14ac:dyDescent="0.2">
      <c r="A11" s="88" t="s">
        <v>228</v>
      </c>
      <c r="B11" s="87">
        <f>SUMIFS('Reservatórios (todos)'!G$2:G$2147,'Reservatórios (todos)'!$F$2:$F$2147,"Leste",'Reservatórios (todos)'!$A$2:$A$2147,Leste!$A11)</f>
        <v>0</v>
      </c>
      <c r="C11" s="87">
        <f t="shared" si="0"/>
        <v>0</v>
      </c>
      <c r="D11" s="87">
        <f>SUMIFS('Reservatórios (todos)'!H$2:H$2147,'Reservatórios (todos)'!$F$2:$F$2147,"Leste",'Reservatórios (todos)'!$A$2:$A$2147,Leste!$A11)</f>
        <v>0</v>
      </c>
      <c r="E11" s="87">
        <f t="shared" si="0"/>
        <v>0</v>
      </c>
      <c r="F11" s="87">
        <f>SUMIFS('Reservatórios (todos)'!I$2:I$2147,'Reservatórios (todos)'!$F$2:$F$2147,"Leste",'Reservatórios (todos)'!$A$2:$A$2147,Leste!$A11)</f>
        <v>13</v>
      </c>
      <c r="G11" s="87">
        <f t="shared" si="1"/>
        <v>26</v>
      </c>
      <c r="H11" s="87">
        <f>SUMIFS('Reservatórios (todos)'!J$2:J$2147,'Reservatórios (todos)'!$F$2:$F$2147,"Leste",'Reservatórios (todos)'!$A$2:$A$2147,Leste!$A11)</f>
        <v>1</v>
      </c>
      <c r="I11" s="87">
        <f t="shared" si="2"/>
        <v>2</v>
      </c>
      <c r="J11" s="87">
        <f>SUMIFS('Reservatórios (todos)'!K$2:K$2147,'Reservatórios (todos)'!$F$2:$F$2147,"Leste",'Reservatórios (todos)'!$A$2:$A$2147,Leste!$A11)</f>
        <v>2</v>
      </c>
      <c r="K11" s="87">
        <f t="shared" si="2"/>
        <v>4</v>
      </c>
      <c r="L11" s="87">
        <f>SUMIFS('Reservatórios (todos)'!L$2:L$2147,'Reservatórios (todos)'!$F$2:$F$2147,"Leste",'Reservatórios (todos)'!$A$2:$A$2147,Leste!$A11)</f>
        <v>0</v>
      </c>
      <c r="M11" s="87">
        <f t="shared" si="3"/>
        <v>0</v>
      </c>
      <c r="N11" s="87">
        <f>SUMIFS('Reservatórios (todos)'!M$2:M$2147,'Reservatórios (todos)'!$F$2:$F$2147,"Leste",'Reservatórios (todos)'!$A$2:$A$2147,Leste!$A11)</f>
        <v>1</v>
      </c>
      <c r="O11" s="87">
        <f t="shared" si="4"/>
        <v>2</v>
      </c>
      <c r="P11" s="87">
        <f>SUMIFS('Reservatórios (todos)'!N$2:N$2147,'Reservatórios (todos)'!$F$2:$F$2147,"Leste",'Reservatórios (todos)'!$A$2:$A$2147,Leste!$A11)</f>
        <v>0</v>
      </c>
      <c r="Q11" s="87">
        <f t="shared" si="5"/>
        <v>0</v>
      </c>
      <c r="R11" s="87">
        <f>SUMIFS('Reservatórios (todos)'!O$2:O$2147,'Reservatórios (todos)'!$F$2:$F$2147,"Leste",'Reservatórios (todos)'!$A$2:$A$2147,Leste!$A11)</f>
        <v>0</v>
      </c>
      <c r="S11" s="87">
        <f t="shared" si="6"/>
        <v>0</v>
      </c>
      <c r="T11" s="87">
        <f>SUMIFS('Reservatórios (todos)'!P$2:P$2147,'Reservatórios (todos)'!$F$2:$F$2147,"Leste",'Reservatórios (todos)'!$A$2:$A$2147,Leste!$A11)</f>
        <v>6</v>
      </c>
      <c r="U11" s="87">
        <f t="shared" si="7"/>
        <v>12</v>
      </c>
      <c r="V11" s="87">
        <f>SUMIFS('Reservatórios (todos)'!Q$2:Q$2147,'Reservatórios (todos)'!$F$2:$F$2147,"Leste",'Reservatórios (todos)'!$A$2:$A$2147,Leste!$A11)</f>
        <v>3</v>
      </c>
      <c r="W11" s="87">
        <f t="shared" si="8"/>
        <v>6</v>
      </c>
      <c r="X11" s="87">
        <f>SUMIFS('Reservatórios (todos)'!R$2:R$2147,'Reservatórios (todos)'!$F$2:$F$2147,"Leste",'Reservatórios (todos)'!$A$2:$A$2147,Leste!$A11)</f>
        <v>0</v>
      </c>
      <c r="Y11" s="87">
        <f t="shared" si="9"/>
        <v>0</v>
      </c>
      <c r="Z11" s="87">
        <f>SUMIFS('Reservatórios (todos)'!S$2:S$2147,'Reservatórios (todos)'!$F$2:$F$2147,"Leste",'Reservatórios (todos)'!$A$2:$A$2147,Leste!$A11)</f>
        <v>1</v>
      </c>
      <c r="AA11" s="87">
        <f t="shared" si="10"/>
        <v>2</v>
      </c>
      <c r="AB11" s="87">
        <f>SUMIFS('Reservatórios (todos)'!T$2:T$2147,'Reservatórios (todos)'!$F$2:$F$2147,"Leste",'Reservatórios (todos)'!$A$2:$A$2147,Leste!$A11)</f>
        <v>0</v>
      </c>
      <c r="AC11" s="87">
        <f t="shared" si="11"/>
        <v>0</v>
      </c>
      <c r="AD11" s="87">
        <f>SUMIFS('Reservatórios (todos)'!U$2:U$2147,'Reservatórios (todos)'!$F$2:$F$2147,"Leste",'Reservatórios (todos)'!$A$2:$A$2147,Leste!$A11)</f>
        <v>0</v>
      </c>
      <c r="AE11" s="87">
        <f t="shared" si="11"/>
        <v>0</v>
      </c>
      <c r="AF11" s="87">
        <f>SUMIFS('Reservatórios (todos)'!V$2:V$2147,'Reservatórios (todos)'!$F$2:$F$2147,"Leste",'Reservatórios (todos)'!$A$2:$A$2147,Leste!$A11)</f>
        <v>0</v>
      </c>
      <c r="AG11" s="87">
        <f t="shared" si="12"/>
        <v>0</v>
      </c>
      <c r="AH11" s="87">
        <f>SUMIFS('Reservatórios (todos)'!W$2:W$2147,'Reservatórios (todos)'!$F$2:$F$2147,"Leste",'Reservatórios (todos)'!$A$2:$A$2147,Leste!$A11)</f>
        <v>0</v>
      </c>
      <c r="AI11" s="87">
        <f t="shared" si="13"/>
        <v>0</v>
      </c>
      <c r="AJ11" s="87">
        <f>SUMIFS('Reservatórios (todos)'!X$2:X$2147,'Reservatórios (todos)'!$F$2:$F$2147,"Leste",'Reservatórios (todos)'!$A$2:$A$2147,Leste!$A11)</f>
        <v>0</v>
      </c>
      <c r="AK11" s="87">
        <f t="shared" si="14"/>
        <v>0</v>
      </c>
    </row>
    <row r="12" spans="1:37" x14ac:dyDescent="0.2">
      <c r="A12" s="88" t="s">
        <v>311</v>
      </c>
      <c r="B12" s="87">
        <f>SUMIFS('Reservatórios (todos)'!G$2:G$2147,'Reservatórios (todos)'!$F$2:$F$2147,"Leste",'Reservatórios (todos)'!$A$2:$A$2147,Leste!$A12)</f>
        <v>0</v>
      </c>
      <c r="C12" s="87">
        <f t="shared" si="0"/>
        <v>0</v>
      </c>
      <c r="D12" s="87">
        <f>SUMIFS('Reservatórios (todos)'!H$2:H$2147,'Reservatórios (todos)'!$F$2:$F$2147,"Leste",'Reservatórios (todos)'!$A$2:$A$2147,Leste!$A12)</f>
        <v>0</v>
      </c>
      <c r="E12" s="87">
        <f t="shared" si="0"/>
        <v>0</v>
      </c>
      <c r="F12" s="87">
        <f>SUMIFS('Reservatórios (todos)'!I$2:I$2147,'Reservatórios (todos)'!$F$2:$F$2147,"Leste",'Reservatórios (todos)'!$A$2:$A$2147,Leste!$A12)</f>
        <v>9</v>
      </c>
      <c r="G12" s="87">
        <f t="shared" si="1"/>
        <v>18</v>
      </c>
      <c r="H12" s="87">
        <f>SUMIFS('Reservatórios (todos)'!J$2:J$2147,'Reservatórios (todos)'!$F$2:$F$2147,"Leste",'Reservatórios (todos)'!$A$2:$A$2147,Leste!$A12)</f>
        <v>0</v>
      </c>
      <c r="I12" s="87">
        <f t="shared" si="2"/>
        <v>0</v>
      </c>
      <c r="J12" s="87">
        <f>SUMIFS('Reservatórios (todos)'!K$2:K$2147,'Reservatórios (todos)'!$F$2:$F$2147,"Leste",'Reservatórios (todos)'!$A$2:$A$2147,Leste!$A12)</f>
        <v>0</v>
      </c>
      <c r="K12" s="87">
        <f t="shared" si="2"/>
        <v>0</v>
      </c>
      <c r="L12" s="87">
        <f>SUMIFS('Reservatórios (todos)'!L$2:L$2147,'Reservatórios (todos)'!$F$2:$F$2147,"Leste",'Reservatórios (todos)'!$A$2:$A$2147,Leste!$A12)</f>
        <v>0</v>
      </c>
      <c r="M12" s="87">
        <f t="shared" si="3"/>
        <v>0</v>
      </c>
      <c r="N12" s="87">
        <f>SUMIFS('Reservatórios (todos)'!M$2:M$2147,'Reservatórios (todos)'!$F$2:$F$2147,"Leste",'Reservatórios (todos)'!$A$2:$A$2147,Leste!$A12)</f>
        <v>0</v>
      </c>
      <c r="O12" s="87">
        <f t="shared" si="4"/>
        <v>0</v>
      </c>
      <c r="P12" s="87">
        <f>SUMIFS('Reservatórios (todos)'!N$2:N$2147,'Reservatórios (todos)'!$F$2:$F$2147,"Leste",'Reservatórios (todos)'!$A$2:$A$2147,Leste!$A12)</f>
        <v>0</v>
      </c>
      <c r="Q12" s="87">
        <f t="shared" si="5"/>
        <v>0</v>
      </c>
      <c r="R12" s="87">
        <f>SUMIFS('Reservatórios (todos)'!O$2:O$2147,'Reservatórios (todos)'!$F$2:$F$2147,"Leste",'Reservatórios (todos)'!$A$2:$A$2147,Leste!$A12)</f>
        <v>0</v>
      </c>
      <c r="S12" s="87">
        <f t="shared" si="6"/>
        <v>0</v>
      </c>
      <c r="T12" s="87">
        <f>SUMIFS('Reservatórios (todos)'!P$2:P$2147,'Reservatórios (todos)'!$F$2:$F$2147,"Leste",'Reservatórios (todos)'!$A$2:$A$2147,Leste!$A12)</f>
        <v>0</v>
      </c>
      <c r="U12" s="87">
        <f t="shared" si="7"/>
        <v>0</v>
      </c>
      <c r="V12" s="87">
        <f>SUMIFS('Reservatórios (todos)'!Q$2:Q$2147,'Reservatórios (todos)'!$F$2:$F$2147,"Leste",'Reservatórios (todos)'!$A$2:$A$2147,Leste!$A12)</f>
        <v>0</v>
      </c>
      <c r="W12" s="87">
        <f t="shared" si="8"/>
        <v>0</v>
      </c>
      <c r="X12" s="87">
        <f>SUMIFS('Reservatórios (todos)'!R$2:R$2147,'Reservatórios (todos)'!$F$2:$F$2147,"Leste",'Reservatórios (todos)'!$A$2:$A$2147,Leste!$A12)</f>
        <v>0</v>
      </c>
      <c r="Y12" s="87">
        <f t="shared" si="9"/>
        <v>0</v>
      </c>
      <c r="Z12" s="87">
        <f>SUMIFS('Reservatórios (todos)'!S$2:S$2147,'Reservatórios (todos)'!$F$2:$F$2147,"Leste",'Reservatórios (todos)'!$A$2:$A$2147,Leste!$A12)</f>
        <v>0</v>
      </c>
      <c r="AA12" s="87">
        <f t="shared" si="10"/>
        <v>0</v>
      </c>
      <c r="AB12" s="87">
        <f>SUMIFS('Reservatórios (todos)'!T$2:T$2147,'Reservatórios (todos)'!$F$2:$F$2147,"Leste",'Reservatórios (todos)'!$A$2:$A$2147,Leste!$A12)</f>
        <v>0</v>
      </c>
      <c r="AC12" s="87">
        <f t="shared" si="11"/>
        <v>0</v>
      </c>
      <c r="AD12" s="87">
        <f>SUMIFS('Reservatórios (todos)'!U$2:U$2147,'Reservatórios (todos)'!$F$2:$F$2147,"Leste",'Reservatórios (todos)'!$A$2:$A$2147,Leste!$A12)</f>
        <v>0</v>
      </c>
      <c r="AE12" s="87">
        <f t="shared" si="11"/>
        <v>0</v>
      </c>
      <c r="AF12" s="87">
        <f>SUMIFS('Reservatórios (todos)'!V$2:V$2147,'Reservatórios (todos)'!$F$2:$F$2147,"Leste",'Reservatórios (todos)'!$A$2:$A$2147,Leste!$A12)</f>
        <v>0</v>
      </c>
      <c r="AG12" s="87">
        <f t="shared" si="12"/>
        <v>0</v>
      </c>
      <c r="AH12" s="87">
        <f>SUMIFS('Reservatórios (todos)'!W$2:W$2147,'Reservatórios (todos)'!$F$2:$F$2147,"Leste",'Reservatórios (todos)'!$A$2:$A$2147,Leste!$A12)</f>
        <v>0</v>
      </c>
      <c r="AI12" s="87">
        <f t="shared" si="13"/>
        <v>0</v>
      </c>
      <c r="AJ12" s="87">
        <f>SUMIFS('Reservatórios (todos)'!X$2:X$2147,'Reservatórios (todos)'!$F$2:$F$2147,"Leste",'Reservatórios (todos)'!$A$2:$A$2147,Leste!$A12)</f>
        <v>0</v>
      </c>
      <c r="AK12" s="87">
        <f t="shared" si="14"/>
        <v>0</v>
      </c>
    </row>
    <row r="13" spans="1:37" x14ac:dyDescent="0.2">
      <c r="A13" s="88" t="s">
        <v>1185</v>
      </c>
      <c r="B13" s="87">
        <f>SUMIFS('Reservatórios (todos)'!G$2:G$2147,'Reservatórios (todos)'!$F$2:$F$2147,"Leste",'Reservatórios (todos)'!$A$2:$A$2147,Leste!$A13)</f>
        <v>0</v>
      </c>
      <c r="C13" s="87">
        <f t="shared" si="0"/>
        <v>0</v>
      </c>
      <c r="D13" s="87">
        <f>SUMIFS('Reservatórios (todos)'!H$2:H$2147,'Reservatórios (todos)'!$F$2:$F$2147,"Leste",'Reservatórios (todos)'!$A$2:$A$2147,Leste!$A13)</f>
        <v>2</v>
      </c>
      <c r="E13" s="87">
        <f t="shared" si="0"/>
        <v>4</v>
      </c>
      <c r="F13" s="87">
        <f>SUMIFS('Reservatórios (todos)'!I$2:I$2147,'Reservatórios (todos)'!$F$2:$F$2147,"Leste",'Reservatórios (todos)'!$A$2:$A$2147,Leste!$A13)</f>
        <v>8</v>
      </c>
      <c r="G13" s="87">
        <f t="shared" si="1"/>
        <v>16</v>
      </c>
      <c r="H13" s="87">
        <f>SUMIFS('Reservatórios (todos)'!J$2:J$2147,'Reservatórios (todos)'!$F$2:$F$2147,"Leste",'Reservatórios (todos)'!$A$2:$A$2147,Leste!$A13)</f>
        <v>0</v>
      </c>
      <c r="I13" s="87">
        <f t="shared" si="2"/>
        <v>0</v>
      </c>
      <c r="J13" s="87">
        <f>SUMIFS('Reservatórios (todos)'!K$2:K$2147,'Reservatórios (todos)'!$F$2:$F$2147,"Leste",'Reservatórios (todos)'!$A$2:$A$2147,Leste!$A13)</f>
        <v>0</v>
      </c>
      <c r="K13" s="87">
        <f t="shared" si="2"/>
        <v>0</v>
      </c>
      <c r="L13" s="87">
        <f>SUMIFS('Reservatórios (todos)'!L$2:L$2147,'Reservatórios (todos)'!$F$2:$F$2147,"Leste",'Reservatórios (todos)'!$A$2:$A$2147,Leste!$A13)</f>
        <v>4</v>
      </c>
      <c r="M13" s="87">
        <f t="shared" si="3"/>
        <v>8</v>
      </c>
      <c r="N13" s="87">
        <f>SUMIFS('Reservatórios (todos)'!M$2:M$2147,'Reservatórios (todos)'!$F$2:$F$2147,"Leste",'Reservatórios (todos)'!$A$2:$A$2147,Leste!$A13)</f>
        <v>9</v>
      </c>
      <c r="O13" s="87">
        <f t="shared" si="4"/>
        <v>18</v>
      </c>
      <c r="P13" s="87">
        <f>SUMIFS('Reservatórios (todos)'!N$2:N$2147,'Reservatórios (todos)'!$F$2:$F$2147,"Leste",'Reservatórios (todos)'!$A$2:$A$2147,Leste!$A13)</f>
        <v>0</v>
      </c>
      <c r="Q13" s="87">
        <f t="shared" si="5"/>
        <v>0</v>
      </c>
      <c r="R13" s="87">
        <f>SUMIFS('Reservatórios (todos)'!O$2:O$2147,'Reservatórios (todos)'!$F$2:$F$2147,"Leste",'Reservatórios (todos)'!$A$2:$A$2147,Leste!$A13)</f>
        <v>10</v>
      </c>
      <c r="S13" s="87">
        <f t="shared" si="6"/>
        <v>20</v>
      </c>
      <c r="T13" s="87">
        <f>SUMIFS('Reservatórios (todos)'!P$2:P$2147,'Reservatórios (todos)'!$F$2:$F$2147,"Leste",'Reservatórios (todos)'!$A$2:$A$2147,Leste!$A13)</f>
        <v>17</v>
      </c>
      <c r="U13" s="87">
        <f t="shared" si="7"/>
        <v>34</v>
      </c>
      <c r="V13" s="87">
        <f>SUMIFS('Reservatórios (todos)'!Q$2:Q$2147,'Reservatórios (todos)'!$F$2:$F$2147,"Leste",'Reservatórios (todos)'!$A$2:$A$2147,Leste!$A13)</f>
        <v>69</v>
      </c>
      <c r="W13" s="87">
        <f t="shared" si="8"/>
        <v>138</v>
      </c>
      <c r="X13" s="87">
        <f>SUMIFS('Reservatórios (todos)'!R$2:R$2147,'Reservatórios (todos)'!$F$2:$F$2147,"Leste",'Reservatórios (todos)'!$A$2:$A$2147,Leste!$A13)</f>
        <v>7</v>
      </c>
      <c r="Y13" s="87">
        <f t="shared" si="9"/>
        <v>14</v>
      </c>
      <c r="Z13" s="87">
        <f>SUMIFS('Reservatórios (todos)'!S$2:S$2147,'Reservatórios (todos)'!$F$2:$F$2147,"Leste",'Reservatórios (todos)'!$A$2:$A$2147,Leste!$A13)</f>
        <v>44</v>
      </c>
      <c r="AA13" s="87">
        <f t="shared" si="10"/>
        <v>88</v>
      </c>
      <c r="AB13" s="87">
        <f>SUMIFS('Reservatórios (todos)'!T$2:T$2147,'Reservatórios (todos)'!$F$2:$F$2147,"Leste",'Reservatórios (todos)'!$A$2:$A$2147,Leste!$A13)</f>
        <v>0</v>
      </c>
      <c r="AC13" s="87">
        <f t="shared" si="11"/>
        <v>0</v>
      </c>
      <c r="AD13" s="87">
        <f>SUMIFS('Reservatórios (todos)'!U$2:U$2147,'Reservatórios (todos)'!$F$2:$F$2147,"Leste",'Reservatórios (todos)'!$A$2:$A$2147,Leste!$A13)</f>
        <v>1</v>
      </c>
      <c r="AE13" s="87">
        <f t="shared" si="11"/>
        <v>2</v>
      </c>
      <c r="AF13" s="87">
        <f>SUMIFS('Reservatórios (todos)'!V$2:V$2147,'Reservatórios (todos)'!$F$2:$F$2147,"Leste",'Reservatórios (todos)'!$A$2:$A$2147,Leste!$A13)</f>
        <v>1</v>
      </c>
      <c r="AG13" s="87">
        <f t="shared" si="12"/>
        <v>2</v>
      </c>
      <c r="AH13" s="87">
        <f>SUMIFS('Reservatórios (todos)'!W$2:W$2147,'Reservatórios (todos)'!$F$2:$F$2147,"Leste",'Reservatórios (todos)'!$A$2:$A$2147,Leste!$A13)</f>
        <v>0</v>
      </c>
      <c r="AI13" s="87">
        <f t="shared" si="13"/>
        <v>0</v>
      </c>
      <c r="AJ13" s="87">
        <f>SUMIFS('Reservatórios (todos)'!X$2:X$2147,'Reservatórios (todos)'!$F$2:$F$2147,"Leste",'Reservatórios (todos)'!$A$2:$A$2147,Leste!$A13)</f>
        <v>0</v>
      </c>
      <c r="AK13" s="87">
        <f t="shared" si="14"/>
        <v>0</v>
      </c>
    </row>
    <row r="14" spans="1:37" x14ac:dyDescent="0.2">
      <c r="A14" s="88" t="s">
        <v>1386</v>
      </c>
      <c r="B14" s="87">
        <f>SUMIFS('Reservatórios (todos)'!G$2:G$2147,'Reservatórios (todos)'!$F$2:$F$2147,"Leste",'Reservatórios (todos)'!$A$2:$A$2147,Leste!$A14)</f>
        <v>0</v>
      </c>
      <c r="C14" s="87">
        <f t="shared" si="0"/>
        <v>0</v>
      </c>
      <c r="D14" s="87">
        <f>SUMIFS('Reservatórios (todos)'!H$2:H$2147,'Reservatórios (todos)'!$F$2:$F$2147,"Leste",'Reservatórios (todos)'!$A$2:$A$2147,Leste!$A14)</f>
        <v>1</v>
      </c>
      <c r="E14" s="87">
        <f t="shared" si="0"/>
        <v>2</v>
      </c>
      <c r="F14" s="87">
        <f>SUMIFS('Reservatórios (todos)'!I$2:I$2147,'Reservatórios (todos)'!$F$2:$F$2147,"Leste",'Reservatórios (todos)'!$A$2:$A$2147,Leste!$A14)</f>
        <v>19</v>
      </c>
      <c r="G14" s="87">
        <f t="shared" si="1"/>
        <v>38</v>
      </c>
      <c r="H14" s="87">
        <f>SUMIFS('Reservatórios (todos)'!J$2:J$2147,'Reservatórios (todos)'!$F$2:$F$2147,"Leste",'Reservatórios (todos)'!$A$2:$A$2147,Leste!$A14)</f>
        <v>0</v>
      </c>
      <c r="I14" s="87">
        <f t="shared" si="2"/>
        <v>0</v>
      </c>
      <c r="J14" s="87">
        <f>SUMIFS('Reservatórios (todos)'!K$2:K$2147,'Reservatórios (todos)'!$F$2:$F$2147,"Leste",'Reservatórios (todos)'!$A$2:$A$2147,Leste!$A14)</f>
        <v>2</v>
      </c>
      <c r="K14" s="87">
        <f t="shared" si="2"/>
        <v>4</v>
      </c>
      <c r="L14" s="87">
        <f>SUMIFS('Reservatórios (todos)'!L$2:L$2147,'Reservatórios (todos)'!$F$2:$F$2147,"Leste",'Reservatórios (todos)'!$A$2:$A$2147,Leste!$A14)</f>
        <v>1</v>
      </c>
      <c r="M14" s="87">
        <f t="shared" si="3"/>
        <v>2</v>
      </c>
      <c r="N14" s="87">
        <f>SUMIFS('Reservatórios (todos)'!M$2:M$2147,'Reservatórios (todos)'!$F$2:$F$2147,"Leste",'Reservatórios (todos)'!$A$2:$A$2147,Leste!$A14)</f>
        <v>3</v>
      </c>
      <c r="O14" s="87">
        <f t="shared" si="4"/>
        <v>6</v>
      </c>
      <c r="P14" s="87">
        <f>SUMIFS('Reservatórios (todos)'!N$2:N$2147,'Reservatórios (todos)'!$F$2:$F$2147,"Leste",'Reservatórios (todos)'!$A$2:$A$2147,Leste!$A14)</f>
        <v>5</v>
      </c>
      <c r="Q14" s="87">
        <f t="shared" si="5"/>
        <v>10</v>
      </c>
      <c r="R14" s="87">
        <f>SUMIFS('Reservatórios (todos)'!O$2:O$2147,'Reservatórios (todos)'!$F$2:$F$2147,"Leste",'Reservatórios (todos)'!$A$2:$A$2147,Leste!$A14)</f>
        <v>0</v>
      </c>
      <c r="S14" s="87">
        <f t="shared" si="6"/>
        <v>0</v>
      </c>
      <c r="T14" s="87">
        <f>SUMIFS('Reservatórios (todos)'!P$2:P$2147,'Reservatórios (todos)'!$F$2:$F$2147,"Leste",'Reservatórios (todos)'!$A$2:$A$2147,Leste!$A14)</f>
        <v>5</v>
      </c>
      <c r="U14" s="87">
        <f t="shared" si="7"/>
        <v>10</v>
      </c>
      <c r="V14" s="87">
        <f>SUMIFS('Reservatórios (todos)'!Q$2:Q$2147,'Reservatórios (todos)'!$F$2:$F$2147,"Leste",'Reservatórios (todos)'!$A$2:$A$2147,Leste!$A14)</f>
        <v>10</v>
      </c>
      <c r="W14" s="87">
        <f t="shared" si="8"/>
        <v>20</v>
      </c>
      <c r="X14" s="87">
        <f>SUMIFS('Reservatórios (todos)'!R$2:R$2147,'Reservatórios (todos)'!$F$2:$F$2147,"Leste",'Reservatórios (todos)'!$A$2:$A$2147,Leste!$A14)</f>
        <v>0</v>
      </c>
      <c r="Y14" s="87">
        <f t="shared" si="9"/>
        <v>0</v>
      </c>
      <c r="Z14" s="87">
        <f>SUMIFS('Reservatórios (todos)'!S$2:S$2147,'Reservatórios (todos)'!$F$2:$F$2147,"Leste",'Reservatórios (todos)'!$A$2:$A$2147,Leste!$A14)</f>
        <v>6</v>
      </c>
      <c r="AA14" s="87">
        <f t="shared" si="10"/>
        <v>12</v>
      </c>
      <c r="AB14" s="87">
        <f>SUMIFS('Reservatórios (todos)'!T$2:T$2147,'Reservatórios (todos)'!$F$2:$F$2147,"Leste",'Reservatórios (todos)'!$A$2:$A$2147,Leste!$A14)</f>
        <v>2</v>
      </c>
      <c r="AC14" s="87">
        <f t="shared" si="11"/>
        <v>4</v>
      </c>
      <c r="AD14" s="87">
        <f>SUMIFS('Reservatórios (todos)'!U$2:U$2147,'Reservatórios (todos)'!$F$2:$F$2147,"Leste",'Reservatórios (todos)'!$A$2:$A$2147,Leste!$A14)</f>
        <v>2</v>
      </c>
      <c r="AE14" s="87">
        <f t="shared" si="11"/>
        <v>4</v>
      </c>
      <c r="AF14" s="87">
        <f>SUMIFS('Reservatórios (todos)'!V$2:V$2147,'Reservatórios (todos)'!$F$2:$F$2147,"Leste",'Reservatórios (todos)'!$A$2:$A$2147,Leste!$A14)</f>
        <v>2</v>
      </c>
      <c r="AG14" s="87">
        <f t="shared" si="12"/>
        <v>4</v>
      </c>
      <c r="AH14" s="87">
        <f>SUMIFS('Reservatórios (todos)'!W$2:W$2147,'Reservatórios (todos)'!$F$2:$F$2147,"Leste",'Reservatórios (todos)'!$A$2:$A$2147,Leste!$A14)</f>
        <v>0</v>
      </c>
      <c r="AI14" s="87">
        <f t="shared" si="13"/>
        <v>0</v>
      </c>
      <c r="AJ14" s="87">
        <f>SUMIFS('Reservatórios (todos)'!X$2:X$2147,'Reservatórios (todos)'!$F$2:$F$2147,"Leste",'Reservatórios (todos)'!$A$2:$A$2147,Leste!$A14)</f>
        <v>0</v>
      </c>
      <c r="AK14" s="87">
        <f t="shared" si="14"/>
        <v>0</v>
      </c>
    </row>
    <row r="15" spans="1:37" x14ac:dyDescent="0.2">
      <c r="A15" s="88" t="s">
        <v>1544</v>
      </c>
      <c r="B15" s="87">
        <f>SUMIFS('Reservatórios (todos)'!G$2:G$2147,'Reservatórios (todos)'!$F$2:$F$2147,"Leste",'Reservatórios (todos)'!$A$2:$A$2147,Leste!$A15)</f>
        <v>1</v>
      </c>
      <c r="C15" s="87">
        <f t="shared" si="0"/>
        <v>2</v>
      </c>
      <c r="D15" s="87">
        <f>SUMIFS('Reservatórios (todos)'!H$2:H$2147,'Reservatórios (todos)'!$F$2:$F$2147,"Leste",'Reservatórios (todos)'!$A$2:$A$2147,Leste!$A15)</f>
        <v>4</v>
      </c>
      <c r="E15" s="87">
        <f t="shared" si="0"/>
        <v>8</v>
      </c>
      <c r="F15" s="87">
        <f>SUMIFS('Reservatórios (todos)'!I$2:I$2147,'Reservatórios (todos)'!$F$2:$F$2147,"Leste",'Reservatórios (todos)'!$A$2:$A$2147,Leste!$A15)</f>
        <v>35</v>
      </c>
      <c r="G15" s="87">
        <f t="shared" si="1"/>
        <v>70</v>
      </c>
      <c r="H15" s="87">
        <f>SUMIFS('Reservatórios (todos)'!J$2:J$2147,'Reservatórios (todos)'!$F$2:$F$2147,"Leste",'Reservatórios (todos)'!$A$2:$A$2147,Leste!$A15)</f>
        <v>4</v>
      </c>
      <c r="I15" s="87">
        <f t="shared" si="2"/>
        <v>8</v>
      </c>
      <c r="J15" s="87">
        <f>SUMIFS('Reservatórios (todos)'!K$2:K$2147,'Reservatórios (todos)'!$F$2:$F$2147,"Leste",'Reservatórios (todos)'!$A$2:$A$2147,Leste!$A15)</f>
        <v>3</v>
      </c>
      <c r="K15" s="87">
        <f t="shared" si="2"/>
        <v>6</v>
      </c>
      <c r="L15" s="87">
        <f>SUMIFS('Reservatórios (todos)'!L$2:L$2147,'Reservatórios (todos)'!$F$2:$F$2147,"Leste",'Reservatórios (todos)'!$A$2:$A$2147,Leste!$A15)</f>
        <v>5</v>
      </c>
      <c r="M15" s="87">
        <f t="shared" si="3"/>
        <v>10</v>
      </c>
      <c r="N15" s="87">
        <f>SUMIFS('Reservatórios (todos)'!M$2:M$2147,'Reservatórios (todos)'!$F$2:$F$2147,"Leste",'Reservatórios (todos)'!$A$2:$A$2147,Leste!$A15)</f>
        <v>9</v>
      </c>
      <c r="O15" s="87">
        <f t="shared" si="4"/>
        <v>18</v>
      </c>
      <c r="P15" s="87">
        <f>SUMIFS('Reservatórios (todos)'!N$2:N$2147,'Reservatórios (todos)'!$F$2:$F$2147,"Leste",'Reservatórios (todos)'!$A$2:$A$2147,Leste!$A15)</f>
        <v>3</v>
      </c>
      <c r="Q15" s="87">
        <f t="shared" si="5"/>
        <v>6</v>
      </c>
      <c r="R15" s="87">
        <f>SUMIFS('Reservatórios (todos)'!O$2:O$2147,'Reservatórios (todos)'!$F$2:$F$2147,"Leste",'Reservatórios (todos)'!$A$2:$A$2147,Leste!$A15)</f>
        <v>1</v>
      </c>
      <c r="S15" s="87">
        <f t="shared" si="6"/>
        <v>2</v>
      </c>
      <c r="T15" s="87">
        <f>SUMIFS('Reservatórios (todos)'!P$2:P$2147,'Reservatórios (todos)'!$F$2:$F$2147,"Leste",'Reservatórios (todos)'!$A$2:$A$2147,Leste!$A15)</f>
        <v>21</v>
      </c>
      <c r="U15" s="87">
        <f t="shared" si="7"/>
        <v>42</v>
      </c>
      <c r="V15" s="87">
        <f>SUMIFS('Reservatórios (todos)'!Q$2:Q$2147,'Reservatórios (todos)'!$F$2:$F$2147,"Leste",'Reservatórios (todos)'!$A$2:$A$2147,Leste!$A15)</f>
        <v>53</v>
      </c>
      <c r="W15" s="87">
        <f t="shared" si="8"/>
        <v>106</v>
      </c>
      <c r="X15" s="87">
        <f>SUMIFS('Reservatórios (todos)'!R$2:R$2147,'Reservatórios (todos)'!$F$2:$F$2147,"Leste",'Reservatórios (todos)'!$A$2:$A$2147,Leste!$A15)</f>
        <v>6</v>
      </c>
      <c r="Y15" s="87">
        <f t="shared" si="9"/>
        <v>12</v>
      </c>
      <c r="Z15" s="87">
        <f>SUMIFS('Reservatórios (todos)'!S$2:S$2147,'Reservatórios (todos)'!$F$2:$F$2147,"Leste",'Reservatórios (todos)'!$A$2:$A$2147,Leste!$A15)</f>
        <v>58</v>
      </c>
      <c r="AA15" s="87">
        <f t="shared" si="10"/>
        <v>116</v>
      </c>
      <c r="AB15" s="87">
        <f>SUMIFS('Reservatórios (todos)'!T$2:T$2147,'Reservatórios (todos)'!$F$2:$F$2147,"Leste",'Reservatórios (todos)'!$A$2:$A$2147,Leste!$A15)</f>
        <v>5</v>
      </c>
      <c r="AC15" s="87">
        <f t="shared" si="11"/>
        <v>10</v>
      </c>
      <c r="AD15" s="87">
        <f>SUMIFS('Reservatórios (todos)'!U$2:U$2147,'Reservatórios (todos)'!$F$2:$F$2147,"Leste",'Reservatórios (todos)'!$A$2:$A$2147,Leste!$A15)</f>
        <v>1</v>
      </c>
      <c r="AE15" s="87">
        <f t="shared" si="11"/>
        <v>2</v>
      </c>
      <c r="AF15" s="87">
        <f>SUMIFS('Reservatórios (todos)'!V$2:V$2147,'Reservatórios (todos)'!$F$2:$F$2147,"Leste",'Reservatórios (todos)'!$A$2:$A$2147,Leste!$A15)</f>
        <v>1</v>
      </c>
      <c r="AG15" s="87">
        <f t="shared" si="12"/>
        <v>2</v>
      </c>
      <c r="AH15" s="87">
        <f>SUMIFS('Reservatórios (todos)'!W$2:W$2147,'Reservatórios (todos)'!$F$2:$F$2147,"Leste",'Reservatórios (todos)'!$A$2:$A$2147,Leste!$A15)</f>
        <v>0</v>
      </c>
      <c r="AI15" s="87">
        <f t="shared" si="13"/>
        <v>0</v>
      </c>
      <c r="AJ15" s="87">
        <f>SUMIFS('Reservatórios (todos)'!X$2:X$2147,'Reservatórios (todos)'!$F$2:$F$2147,"Leste",'Reservatórios (todos)'!$A$2:$A$2147,Leste!$A15)</f>
        <v>0</v>
      </c>
      <c r="AK15" s="87">
        <f t="shared" si="14"/>
        <v>0</v>
      </c>
    </row>
    <row r="16" spans="1:37" x14ac:dyDescent="0.2">
      <c r="A16" s="88" t="s">
        <v>1875</v>
      </c>
      <c r="B16" s="87">
        <f>SUMIFS('Reservatórios (todos)'!G$2:G$2147,'Reservatórios (todos)'!$F$2:$F$2147,"Leste",'Reservatórios (todos)'!$A$2:$A$2147,Leste!$A16)</f>
        <v>4</v>
      </c>
      <c r="C16" s="87">
        <f t="shared" si="0"/>
        <v>8</v>
      </c>
      <c r="D16" s="87">
        <f>SUMIFS('Reservatórios (todos)'!H$2:H$2147,'Reservatórios (todos)'!$F$2:$F$2147,"Leste",'Reservatórios (todos)'!$A$2:$A$2147,Leste!$A16)</f>
        <v>10</v>
      </c>
      <c r="E16" s="87">
        <f t="shared" si="0"/>
        <v>20</v>
      </c>
      <c r="F16" s="87">
        <f>SUMIFS('Reservatórios (todos)'!I$2:I$2147,'Reservatórios (todos)'!$F$2:$F$2147,"Leste",'Reservatórios (todos)'!$A$2:$A$2147,Leste!$A16)</f>
        <v>24</v>
      </c>
      <c r="G16" s="87">
        <f t="shared" si="1"/>
        <v>48</v>
      </c>
      <c r="H16" s="87">
        <f>SUMIFS('Reservatórios (todos)'!J$2:J$2147,'Reservatórios (todos)'!$F$2:$F$2147,"Leste",'Reservatórios (todos)'!$A$2:$A$2147,Leste!$A16)</f>
        <v>0</v>
      </c>
      <c r="I16" s="87">
        <f t="shared" si="2"/>
        <v>0</v>
      </c>
      <c r="J16" s="87">
        <f>SUMIFS('Reservatórios (todos)'!K$2:K$2147,'Reservatórios (todos)'!$F$2:$F$2147,"Leste",'Reservatórios (todos)'!$A$2:$A$2147,Leste!$A16)</f>
        <v>0</v>
      </c>
      <c r="K16" s="87">
        <f t="shared" si="2"/>
        <v>0</v>
      </c>
      <c r="L16" s="87">
        <f>SUMIFS('Reservatórios (todos)'!L$2:L$2147,'Reservatórios (todos)'!$F$2:$F$2147,"Leste",'Reservatórios (todos)'!$A$2:$A$2147,Leste!$A16)</f>
        <v>3</v>
      </c>
      <c r="M16" s="87">
        <f t="shared" si="3"/>
        <v>6</v>
      </c>
      <c r="N16" s="87">
        <f>SUMIFS('Reservatórios (todos)'!M$2:M$2147,'Reservatórios (todos)'!$F$2:$F$2147,"Leste",'Reservatórios (todos)'!$A$2:$A$2147,Leste!$A16)</f>
        <v>9</v>
      </c>
      <c r="O16" s="87">
        <f t="shared" si="4"/>
        <v>18</v>
      </c>
      <c r="P16" s="87">
        <f>SUMIFS('Reservatórios (todos)'!N$2:N$2147,'Reservatórios (todos)'!$F$2:$F$2147,"Leste",'Reservatórios (todos)'!$A$2:$A$2147,Leste!$A16)</f>
        <v>0</v>
      </c>
      <c r="Q16" s="87">
        <f t="shared" si="5"/>
        <v>0</v>
      </c>
      <c r="R16" s="87">
        <f>SUMIFS('Reservatórios (todos)'!O$2:O$2147,'Reservatórios (todos)'!$F$2:$F$2147,"Leste",'Reservatórios (todos)'!$A$2:$A$2147,Leste!$A16)</f>
        <v>2</v>
      </c>
      <c r="S16" s="87">
        <f t="shared" si="6"/>
        <v>4</v>
      </c>
      <c r="T16" s="87">
        <f>SUMIFS('Reservatórios (todos)'!P$2:P$2147,'Reservatórios (todos)'!$F$2:$F$2147,"Leste",'Reservatórios (todos)'!$A$2:$A$2147,Leste!$A16)</f>
        <v>10</v>
      </c>
      <c r="U16" s="87">
        <f t="shared" si="7"/>
        <v>20</v>
      </c>
      <c r="V16" s="87">
        <f>SUMIFS('Reservatórios (todos)'!Q$2:Q$2147,'Reservatórios (todos)'!$F$2:$F$2147,"Leste",'Reservatórios (todos)'!$A$2:$A$2147,Leste!$A16)</f>
        <v>115</v>
      </c>
      <c r="W16" s="87">
        <f t="shared" si="8"/>
        <v>230</v>
      </c>
      <c r="X16" s="87">
        <f>SUMIFS('Reservatórios (todos)'!R$2:R$2147,'Reservatórios (todos)'!$F$2:$F$2147,"Leste",'Reservatórios (todos)'!$A$2:$A$2147,Leste!$A16)</f>
        <v>19</v>
      </c>
      <c r="Y16" s="87">
        <f t="shared" si="9"/>
        <v>38</v>
      </c>
      <c r="Z16" s="87">
        <f>SUMIFS('Reservatórios (todos)'!S$2:S$2147,'Reservatórios (todos)'!$F$2:$F$2147,"Leste",'Reservatórios (todos)'!$A$2:$A$2147,Leste!$A16)</f>
        <v>52</v>
      </c>
      <c r="AA16" s="87">
        <f t="shared" si="10"/>
        <v>104</v>
      </c>
      <c r="AB16" s="87">
        <f>SUMIFS('Reservatórios (todos)'!T$2:T$2147,'Reservatórios (todos)'!$F$2:$F$2147,"Leste",'Reservatórios (todos)'!$A$2:$A$2147,Leste!$A16)</f>
        <v>2</v>
      </c>
      <c r="AC16" s="87">
        <f t="shared" si="11"/>
        <v>4</v>
      </c>
      <c r="AD16" s="87">
        <f>SUMIFS('Reservatórios (todos)'!U$2:U$2147,'Reservatórios (todos)'!$F$2:$F$2147,"Leste",'Reservatórios (todos)'!$A$2:$A$2147,Leste!$A16)</f>
        <v>1</v>
      </c>
      <c r="AE16" s="87">
        <f t="shared" si="11"/>
        <v>2</v>
      </c>
      <c r="AF16" s="87">
        <f>SUMIFS('Reservatórios (todos)'!V$2:V$2147,'Reservatórios (todos)'!$F$2:$F$2147,"Leste",'Reservatórios (todos)'!$A$2:$A$2147,Leste!$A16)</f>
        <v>7</v>
      </c>
      <c r="AG16" s="87">
        <f t="shared" si="12"/>
        <v>14</v>
      </c>
      <c r="AH16" s="87">
        <f>SUMIFS('Reservatórios (todos)'!W$2:W$2147,'Reservatórios (todos)'!$F$2:$F$2147,"Leste",'Reservatórios (todos)'!$A$2:$A$2147,Leste!$A16)</f>
        <v>0</v>
      </c>
      <c r="AI16" s="87">
        <f t="shared" si="13"/>
        <v>0</v>
      </c>
      <c r="AJ16" s="87">
        <f>SUMIFS('Reservatórios (todos)'!X$2:X$2147,'Reservatórios (todos)'!$F$2:$F$2147,"Leste",'Reservatórios (todos)'!$A$2:$A$2147,Leste!$A16)</f>
        <v>0</v>
      </c>
      <c r="AK16" s="87">
        <f t="shared" si="14"/>
        <v>0</v>
      </c>
    </row>
    <row r="17" spans="1:37" x14ac:dyDescent="0.2">
      <c r="A17" s="88" t="s">
        <v>2012</v>
      </c>
      <c r="B17" s="87">
        <f>SUMIFS('Reservatórios (todos)'!G$2:G$2147,'Reservatórios (todos)'!$F$2:$F$2147,"Leste",'Reservatórios (todos)'!$A$2:$A$2147,Leste!$A17)</f>
        <v>1</v>
      </c>
      <c r="C17" s="87">
        <f t="shared" si="0"/>
        <v>2</v>
      </c>
      <c r="D17" s="87">
        <f>SUMIFS('Reservatórios (todos)'!H$2:H$2147,'Reservatórios (todos)'!$F$2:$F$2147,"Leste",'Reservatórios (todos)'!$A$2:$A$2147,Leste!$A17)</f>
        <v>8</v>
      </c>
      <c r="E17" s="87">
        <f t="shared" si="0"/>
        <v>16</v>
      </c>
      <c r="F17" s="87">
        <f>SUMIFS('Reservatórios (todos)'!I$2:I$2147,'Reservatórios (todos)'!$F$2:$F$2147,"Leste",'Reservatórios (todos)'!$A$2:$A$2147,Leste!$A17)</f>
        <v>38</v>
      </c>
      <c r="G17" s="87">
        <f t="shared" si="1"/>
        <v>76</v>
      </c>
      <c r="H17" s="87">
        <f>SUMIFS('Reservatórios (todos)'!J$2:J$2147,'Reservatórios (todos)'!$F$2:$F$2147,"Leste",'Reservatórios (todos)'!$A$2:$A$2147,Leste!$A17)</f>
        <v>4</v>
      </c>
      <c r="I17" s="87">
        <f t="shared" si="2"/>
        <v>8</v>
      </c>
      <c r="J17" s="87">
        <f>SUMIFS('Reservatórios (todos)'!K$2:K$2147,'Reservatórios (todos)'!$F$2:$F$2147,"Leste",'Reservatórios (todos)'!$A$2:$A$2147,Leste!$A17)</f>
        <v>4</v>
      </c>
      <c r="K17" s="87">
        <f t="shared" si="2"/>
        <v>8</v>
      </c>
      <c r="L17" s="87">
        <f>SUMIFS('Reservatórios (todos)'!L$2:L$2147,'Reservatórios (todos)'!$F$2:$F$2147,"Leste",'Reservatórios (todos)'!$A$2:$A$2147,Leste!$A17)</f>
        <v>1</v>
      </c>
      <c r="M17" s="87">
        <f t="shared" si="3"/>
        <v>2</v>
      </c>
      <c r="N17" s="87">
        <f>SUMIFS('Reservatórios (todos)'!M$2:M$2147,'Reservatórios (todos)'!$F$2:$F$2147,"Leste",'Reservatórios (todos)'!$A$2:$A$2147,Leste!$A17)</f>
        <v>18</v>
      </c>
      <c r="O17" s="87">
        <f t="shared" si="4"/>
        <v>36</v>
      </c>
      <c r="P17" s="87">
        <f>SUMIFS('Reservatórios (todos)'!N$2:N$2147,'Reservatórios (todos)'!$F$2:$F$2147,"Leste",'Reservatórios (todos)'!$A$2:$A$2147,Leste!$A17)</f>
        <v>3</v>
      </c>
      <c r="Q17" s="87">
        <f t="shared" si="5"/>
        <v>6</v>
      </c>
      <c r="R17" s="87">
        <f>SUMIFS('Reservatórios (todos)'!O$2:O$2147,'Reservatórios (todos)'!$F$2:$F$2147,"Leste",'Reservatórios (todos)'!$A$2:$A$2147,Leste!$A17)</f>
        <v>7</v>
      </c>
      <c r="S17" s="87">
        <f t="shared" si="6"/>
        <v>14</v>
      </c>
      <c r="T17" s="87">
        <f>SUMIFS('Reservatórios (todos)'!P$2:P$2147,'Reservatórios (todos)'!$F$2:$F$2147,"Leste",'Reservatórios (todos)'!$A$2:$A$2147,Leste!$A17)</f>
        <v>39</v>
      </c>
      <c r="U17" s="87">
        <f t="shared" si="7"/>
        <v>78</v>
      </c>
      <c r="V17" s="87">
        <f>SUMIFS('Reservatórios (todos)'!Q$2:Q$2147,'Reservatórios (todos)'!$F$2:$F$2147,"Leste",'Reservatórios (todos)'!$A$2:$A$2147,Leste!$A17)</f>
        <v>54</v>
      </c>
      <c r="W17" s="87">
        <f t="shared" si="8"/>
        <v>108</v>
      </c>
      <c r="X17" s="87">
        <f>SUMIFS('Reservatórios (todos)'!R$2:R$2147,'Reservatórios (todos)'!$F$2:$F$2147,"Leste",'Reservatórios (todos)'!$A$2:$A$2147,Leste!$A17)</f>
        <v>13</v>
      </c>
      <c r="Y17" s="87">
        <f t="shared" si="9"/>
        <v>26</v>
      </c>
      <c r="Z17" s="87">
        <f>SUMIFS('Reservatórios (todos)'!S$2:S$2147,'Reservatórios (todos)'!$F$2:$F$2147,"Leste",'Reservatórios (todos)'!$A$2:$A$2147,Leste!$A17)</f>
        <v>17</v>
      </c>
      <c r="AA17" s="87">
        <f t="shared" si="10"/>
        <v>34</v>
      </c>
      <c r="AB17" s="87">
        <f>SUMIFS('Reservatórios (todos)'!T$2:T$2147,'Reservatórios (todos)'!$F$2:$F$2147,"Leste",'Reservatórios (todos)'!$A$2:$A$2147,Leste!$A17)</f>
        <v>7</v>
      </c>
      <c r="AC17" s="87">
        <f t="shared" si="11"/>
        <v>14</v>
      </c>
      <c r="AD17" s="87">
        <f>SUMIFS('Reservatórios (todos)'!U$2:U$2147,'Reservatórios (todos)'!$F$2:$F$2147,"Leste",'Reservatórios (todos)'!$A$2:$A$2147,Leste!$A17)</f>
        <v>1</v>
      </c>
      <c r="AE17" s="87">
        <f t="shared" si="11"/>
        <v>2</v>
      </c>
      <c r="AF17" s="87">
        <f>SUMIFS('Reservatórios (todos)'!V$2:V$2147,'Reservatórios (todos)'!$F$2:$F$2147,"Leste",'Reservatórios (todos)'!$A$2:$A$2147,Leste!$A17)</f>
        <v>0</v>
      </c>
      <c r="AG17" s="87">
        <f t="shared" si="12"/>
        <v>0</v>
      </c>
      <c r="AH17" s="87">
        <f>SUMIFS('Reservatórios (todos)'!W$2:W$2147,'Reservatórios (todos)'!$F$2:$F$2147,"Leste",'Reservatórios (todos)'!$A$2:$A$2147,Leste!$A17)</f>
        <v>0</v>
      </c>
      <c r="AI17" s="87">
        <f t="shared" si="13"/>
        <v>0</v>
      </c>
      <c r="AJ17" s="87">
        <f>SUMIFS('Reservatórios (todos)'!X$2:X$2147,'Reservatórios (todos)'!$F$2:$F$2147,"Leste",'Reservatórios (todos)'!$A$2:$A$2147,Leste!$A17)</f>
        <v>0</v>
      </c>
      <c r="AK17" s="87">
        <f t="shared" si="14"/>
        <v>0</v>
      </c>
    </row>
    <row r="18" spans="1:37" x14ac:dyDescent="0.2">
      <c r="A18" s="88" t="s">
        <v>2627</v>
      </c>
      <c r="B18" s="87">
        <f>SUMIFS('Reservatórios (todos)'!G$2:G$2147,'Reservatórios (todos)'!$F$2:$F$2147,"Leste",'Reservatórios (todos)'!$A$2:$A$2147,Leste!$A18)</f>
        <v>0</v>
      </c>
      <c r="C18" s="87">
        <f t="shared" si="0"/>
        <v>0</v>
      </c>
      <c r="D18" s="87">
        <f>SUMIFS('Reservatórios (todos)'!H$2:H$2147,'Reservatórios (todos)'!$F$2:$F$2147,"Leste",'Reservatórios (todos)'!$A$2:$A$2147,Leste!$A18)</f>
        <v>2</v>
      </c>
      <c r="E18" s="87">
        <f t="shared" si="0"/>
        <v>4</v>
      </c>
      <c r="F18" s="87">
        <f>SUMIFS('Reservatórios (todos)'!I$2:I$2147,'Reservatórios (todos)'!$F$2:$F$2147,"Leste",'Reservatórios (todos)'!$A$2:$A$2147,Leste!$A18)</f>
        <v>51</v>
      </c>
      <c r="G18" s="87">
        <f t="shared" si="1"/>
        <v>102</v>
      </c>
      <c r="H18" s="87">
        <f>SUMIFS('Reservatórios (todos)'!J$2:J$2147,'Reservatórios (todos)'!$F$2:$F$2147,"Leste",'Reservatórios (todos)'!$A$2:$A$2147,Leste!$A18)</f>
        <v>11</v>
      </c>
      <c r="I18" s="87">
        <f t="shared" si="2"/>
        <v>22</v>
      </c>
      <c r="J18" s="87">
        <f>SUMIFS('Reservatórios (todos)'!K$2:K$2147,'Reservatórios (todos)'!$F$2:$F$2147,"Leste",'Reservatórios (todos)'!$A$2:$A$2147,Leste!$A18)</f>
        <v>0</v>
      </c>
      <c r="K18" s="87">
        <f t="shared" si="2"/>
        <v>0</v>
      </c>
      <c r="L18" s="87">
        <f>SUMIFS('Reservatórios (todos)'!L$2:L$2147,'Reservatórios (todos)'!$F$2:$F$2147,"Leste",'Reservatórios (todos)'!$A$2:$A$2147,Leste!$A18)</f>
        <v>0</v>
      </c>
      <c r="M18" s="87">
        <f t="shared" si="3"/>
        <v>0</v>
      </c>
      <c r="N18" s="87">
        <f>SUMIFS('Reservatórios (todos)'!M$2:M$2147,'Reservatórios (todos)'!$F$2:$F$2147,"Leste",'Reservatórios (todos)'!$A$2:$A$2147,Leste!$A18)</f>
        <v>5</v>
      </c>
      <c r="O18" s="87">
        <f t="shared" si="4"/>
        <v>10</v>
      </c>
      <c r="P18" s="87">
        <f>SUMIFS('Reservatórios (todos)'!N$2:N$2147,'Reservatórios (todos)'!$F$2:$F$2147,"Leste",'Reservatórios (todos)'!$A$2:$A$2147,Leste!$A18)</f>
        <v>8</v>
      </c>
      <c r="Q18" s="87">
        <f t="shared" si="5"/>
        <v>16</v>
      </c>
      <c r="R18" s="87">
        <f>SUMIFS('Reservatórios (todos)'!O$2:O$2147,'Reservatórios (todos)'!$F$2:$F$2147,"Leste",'Reservatórios (todos)'!$A$2:$A$2147,Leste!$A18)</f>
        <v>0</v>
      </c>
      <c r="S18" s="87">
        <f t="shared" si="6"/>
        <v>0</v>
      </c>
      <c r="T18" s="87">
        <f>SUMIFS('Reservatórios (todos)'!P$2:P$2147,'Reservatórios (todos)'!$F$2:$F$2147,"Leste",'Reservatórios (todos)'!$A$2:$A$2147,Leste!$A18)</f>
        <v>28</v>
      </c>
      <c r="U18" s="87">
        <f t="shared" si="7"/>
        <v>56</v>
      </c>
      <c r="V18" s="87">
        <f>SUMIFS('Reservatórios (todos)'!Q$2:Q$2147,'Reservatórios (todos)'!$F$2:$F$2147,"Leste",'Reservatórios (todos)'!$A$2:$A$2147,Leste!$A18)</f>
        <v>123</v>
      </c>
      <c r="W18" s="87">
        <f t="shared" si="8"/>
        <v>246</v>
      </c>
      <c r="X18" s="87">
        <f>SUMIFS('Reservatórios (todos)'!R$2:R$2147,'Reservatórios (todos)'!$F$2:$F$2147,"Leste",'Reservatórios (todos)'!$A$2:$A$2147,Leste!$A18)</f>
        <v>25</v>
      </c>
      <c r="Y18" s="87">
        <f t="shared" si="9"/>
        <v>50</v>
      </c>
      <c r="Z18" s="87">
        <f>SUMIFS('Reservatórios (todos)'!S$2:S$2147,'Reservatórios (todos)'!$F$2:$F$2147,"Leste",'Reservatórios (todos)'!$A$2:$A$2147,Leste!$A18)</f>
        <v>32</v>
      </c>
      <c r="AA18" s="87">
        <f t="shared" si="10"/>
        <v>64</v>
      </c>
      <c r="AB18" s="87">
        <f>SUMIFS('Reservatórios (todos)'!T$2:T$2147,'Reservatórios (todos)'!$F$2:$F$2147,"Leste",'Reservatórios (todos)'!$A$2:$A$2147,Leste!$A18)</f>
        <v>1</v>
      </c>
      <c r="AC18" s="87">
        <f t="shared" si="11"/>
        <v>2</v>
      </c>
      <c r="AD18" s="87">
        <f>SUMIFS('Reservatórios (todos)'!U$2:U$2147,'Reservatórios (todos)'!$F$2:$F$2147,"Leste",'Reservatórios (todos)'!$A$2:$A$2147,Leste!$A18)</f>
        <v>0</v>
      </c>
      <c r="AE18" s="87">
        <f t="shared" si="11"/>
        <v>0</v>
      </c>
      <c r="AF18" s="87">
        <f>SUMIFS('Reservatórios (todos)'!V$2:V$2147,'Reservatórios (todos)'!$F$2:$F$2147,"Leste",'Reservatórios (todos)'!$A$2:$A$2147,Leste!$A18)</f>
        <v>1</v>
      </c>
      <c r="AG18" s="87">
        <f t="shared" si="12"/>
        <v>2</v>
      </c>
      <c r="AH18" s="87">
        <f>SUMIFS('Reservatórios (todos)'!W$2:W$2147,'Reservatórios (todos)'!$F$2:$F$2147,"Leste",'Reservatórios (todos)'!$A$2:$A$2147,Leste!$A18)</f>
        <v>0</v>
      </c>
      <c r="AI18" s="87">
        <f t="shared" si="13"/>
        <v>0</v>
      </c>
      <c r="AJ18" s="87">
        <f>SUMIFS('Reservatórios (todos)'!X$2:X$2147,'Reservatórios (todos)'!$F$2:$F$2147,"Leste",'Reservatórios (todos)'!$A$2:$A$2147,Leste!$A18)</f>
        <v>0</v>
      </c>
      <c r="AK18" s="87">
        <f t="shared" si="14"/>
        <v>0</v>
      </c>
    </row>
    <row r="19" spans="1:37" x14ac:dyDescent="0.2">
      <c r="A19" s="88" t="s">
        <v>2766</v>
      </c>
      <c r="B19" s="87">
        <f>SUMIFS('Reservatórios (todos)'!G$2:G$2147,'Reservatórios (todos)'!$F$2:$F$2147,"Leste",'Reservatórios (todos)'!$A$2:$A$2147,Leste!$A19)</f>
        <v>1</v>
      </c>
      <c r="C19" s="87">
        <f t="shared" si="0"/>
        <v>2</v>
      </c>
      <c r="D19" s="87">
        <f>SUMIFS('Reservatórios (todos)'!H$2:H$2147,'Reservatórios (todos)'!$F$2:$F$2147,"Leste",'Reservatórios (todos)'!$A$2:$A$2147,Leste!$A19)</f>
        <v>6</v>
      </c>
      <c r="E19" s="87">
        <f t="shared" si="0"/>
        <v>12</v>
      </c>
      <c r="F19" s="87">
        <f>SUMIFS('Reservatórios (todos)'!I$2:I$2147,'Reservatórios (todos)'!$F$2:$F$2147,"Leste",'Reservatórios (todos)'!$A$2:$A$2147,Leste!$A19)</f>
        <v>2</v>
      </c>
      <c r="G19" s="87">
        <f t="shared" si="1"/>
        <v>4</v>
      </c>
      <c r="H19" s="87">
        <f>SUMIFS('Reservatórios (todos)'!J$2:J$2147,'Reservatórios (todos)'!$F$2:$F$2147,"Leste",'Reservatórios (todos)'!$A$2:$A$2147,Leste!$A19)</f>
        <v>2</v>
      </c>
      <c r="I19" s="87">
        <f t="shared" si="2"/>
        <v>4</v>
      </c>
      <c r="J19" s="87">
        <f>SUMIFS('Reservatórios (todos)'!K$2:K$2147,'Reservatórios (todos)'!$F$2:$F$2147,"Leste",'Reservatórios (todos)'!$A$2:$A$2147,Leste!$A19)</f>
        <v>0</v>
      </c>
      <c r="K19" s="87">
        <f t="shared" si="2"/>
        <v>0</v>
      </c>
      <c r="L19" s="87">
        <f>SUMIFS('Reservatórios (todos)'!L$2:L$2147,'Reservatórios (todos)'!$F$2:$F$2147,"Leste",'Reservatórios (todos)'!$A$2:$A$2147,Leste!$A19)</f>
        <v>0</v>
      </c>
      <c r="M19" s="87">
        <f t="shared" si="3"/>
        <v>0</v>
      </c>
      <c r="N19" s="87">
        <f>SUMIFS('Reservatórios (todos)'!M$2:M$2147,'Reservatórios (todos)'!$F$2:$F$2147,"Leste",'Reservatórios (todos)'!$A$2:$A$2147,Leste!$A19)</f>
        <v>1</v>
      </c>
      <c r="O19" s="87">
        <f t="shared" si="4"/>
        <v>2</v>
      </c>
      <c r="P19" s="87">
        <f>SUMIFS('Reservatórios (todos)'!N$2:N$2147,'Reservatórios (todos)'!$F$2:$F$2147,"Leste",'Reservatórios (todos)'!$A$2:$A$2147,Leste!$A19)</f>
        <v>0</v>
      </c>
      <c r="Q19" s="87">
        <f t="shared" si="5"/>
        <v>0</v>
      </c>
      <c r="R19" s="87">
        <f>SUMIFS('Reservatórios (todos)'!O$2:O$2147,'Reservatórios (todos)'!$F$2:$F$2147,"Leste",'Reservatórios (todos)'!$A$2:$A$2147,Leste!$A19)</f>
        <v>1</v>
      </c>
      <c r="S19" s="87">
        <f t="shared" si="6"/>
        <v>2</v>
      </c>
      <c r="T19" s="87">
        <f>SUMIFS('Reservatórios (todos)'!P$2:P$2147,'Reservatórios (todos)'!$F$2:$F$2147,"Leste",'Reservatórios (todos)'!$A$2:$A$2147,Leste!$A19)</f>
        <v>1</v>
      </c>
      <c r="U19" s="87">
        <f t="shared" si="7"/>
        <v>2</v>
      </c>
      <c r="V19" s="87">
        <f>SUMIFS('Reservatórios (todos)'!Q$2:Q$2147,'Reservatórios (todos)'!$F$2:$F$2147,"Leste",'Reservatórios (todos)'!$A$2:$A$2147,Leste!$A19)</f>
        <v>11</v>
      </c>
      <c r="W19" s="87">
        <f t="shared" si="8"/>
        <v>22</v>
      </c>
      <c r="X19" s="87">
        <f>SUMIFS('Reservatórios (todos)'!R$2:R$2147,'Reservatórios (todos)'!$F$2:$F$2147,"Leste",'Reservatórios (todos)'!$A$2:$A$2147,Leste!$A19)</f>
        <v>0</v>
      </c>
      <c r="Y19" s="87">
        <f t="shared" si="9"/>
        <v>0</v>
      </c>
      <c r="Z19" s="87">
        <f>SUMIFS('Reservatórios (todos)'!S$2:S$2147,'Reservatórios (todos)'!$F$2:$F$2147,"Leste",'Reservatórios (todos)'!$A$2:$A$2147,Leste!$A19)</f>
        <v>11</v>
      </c>
      <c r="AA19" s="87">
        <f t="shared" si="10"/>
        <v>22</v>
      </c>
      <c r="AB19" s="87">
        <f>SUMIFS('Reservatórios (todos)'!T$2:T$2147,'Reservatórios (todos)'!$F$2:$F$2147,"Leste",'Reservatórios (todos)'!$A$2:$A$2147,Leste!$A19)</f>
        <v>0</v>
      </c>
      <c r="AC19" s="87">
        <f t="shared" si="11"/>
        <v>0</v>
      </c>
      <c r="AD19" s="87">
        <f>SUMIFS('Reservatórios (todos)'!U$2:U$2147,'Reservatórios (todos)'!$F$2:$F$2147,"Leste",'Reservatórios (todos)'!$A$2:$A$2147,Leste!$A19)</f>
        <v>1</v>
      </c>
      <c r="AE19" s="87">
        <f t="shared" si="11"/>
        <v>2</v>
      </c>
      <c r="AF19" s="87">
        <f>SUMIFS('Reservatórios (todos)'!V$2:V$2147,'Reservatórios (todos)'!$F$2:$F$2147,"Leste",'Reservatórios (todos)'!$A$2:$A$2147,Leste!$A19)</f>
        <v>17</v>
      </c>
      <c r="AG19" s="87">
        <f t="shared" si="12"/>
        <v>34</v>
      </c>
      <c r="AH19" s="87">
        <f>SUMIFS('Reservatórios (todos)'!W$2:W$2147,'Reservatórios (todos)'!$F$2:$F$2147,"Leste",'Reservatórios (todos)'!$A$2:$A$2147,Leste!$A19)</f>
        <v>2</v>
      </c>
      <c r="AI19" s="87">
        <f t="shared" si="13"/>
        <v>4</v>
      </c>
      <c r="AJ19" s="87">
        <f>SUMIFS('Reservatórios (todos)'!X$2:X$2147,'Reservatórios (todos)'!$F$2:$F$2147,"Leste",'Reservatórios (todos)'!$A$2:$A$2147,Leste!$A19)</f>
        <v>4</v>
      </c>
      <c r="AK19" s="87">
        <f t="shared" si="14"/>
        <v>8</v>
      </c>
    </row>
    <row r="20" spans="1:37" x14ac:dyDescent="0.2">
      <c r="A20" s="88" t="s">
        <v>2872</v>
      </c>
      <c r="B20" s="87">
        <f>SUMIFS('Reservatórios (todos)'!G$2:G$2147,'Reservatórios (todos)'!$F$2:$F$2147,"Leste",'Reservatórios (todos)'!$A$2:$A$2147,Leste!$A20)</f>
        <v>1</v>
      </c>
      <c r="C20" s="87">
        <f t="shared" si="0"/>
        <v>2</v>
      </c>
      <c r="D20" s="87">
        <f>SUMIFS('Reservatórios (todos)'!H$2:H$2147,'Reservatórios (todos)'!$F$2:$F$2147,"Leste",'Reservatórios (todos)'!$A$2:$A$2147,Leste!$A20)</f>
        <v>1</v>
      </c>
      <c r="E20" s="87">
        <f t="shared" si="0"/>
        <v>2</v>
      </c>
      <c r="F20" s="87">
        <f>SUMIFS('Reservatórios (todos)'!I$2:I$2147,'Reservatórios (todos)'!$F$2:$F$2147,"Leste",'Reservatórios (todos)'!$A$2:$A$2147,Leste!$A20)</f>
        <v>71</v>
      </c>
      <c r="G20" s="87">
        <f t="shared" si="1"/>
        <v>142</v>
      </c>
      <c r="H20" s="87">
        <f>SUMIFS('Reservatórios (todos)'!J$2:J$2147,'Reservatórios (todos)'!$F$2:$F$2147,"Leste",'Reservatórios (todos)'!$A$2:$A$2147,Leste!$A20)</f>
        <v>14</v>
      </c>
      <c r="I20" s="87">
        <f t="shared" si="2"/>
        <v>28</v>
      </c>
      <c r="J20" s="87">
        <f>SUMIFS('Reservatórios (todos)'!K$2:K$2147,'Reservatórios (todos)'!$F$2:$F$2147,"Leste",'Reservatórios (todos)'!$A$2:$A$2147,Leste!$A20)</f>
        <v>5</v>
      </c>
      <c r="K20" s="87">
        <f t="shared" si="2"/>
        <v>10</v>
      </c>
      <c r="L20" s="87">
        <f>SUMIFS('Reservatórios (todos)'!L$2:L$2147,'Reservatórios (todos)'!$F$2:$F$2147,"Leste",'Reservatórios (todos)'!$A$2:$A$2147,Leste!$A20)</f>
        <v>0</v>
      </c>
      <c r="M20" s="87">
        <f t="shared" si="3"/>
        <v>0</v>
      </c>
      <c r="N20" s="87">
        <f>SUMIFS('Reservatórios (todos)'!M$2:M$2147,'Reservatórios (todos)'!$F$2:$F$2147,"Leste",'Reservatórios (todos)'!$A$2:$A$2147,Leste!$A20)</f>
        <v>0</v>
      </c>
      <c r="O20" s="87">
        <f t="shared" si="4"/>
        <v>0</v>
      </c>
      <c r="P20" s="87">
        <f>SUMIFS('Reservatórios (todos)'!N$2:N$2147,'Reservatórios (todos)'!$F$2:$F$2147,"Leste",'Reservatórios (todos)'!$A$2:$A$2147,Leste!$A20)</f>
        <v>0</v>
      </c>
      <c r="Q20" s="87">
        <f t="shared" si="5"/>
        <v>0</v>
      </c>
      <c r="R20" s="87">
        <f>SUMIFS('Reservatórios (todos)'!O$2:O$2147,'Reservatórios (todos)'!$F$2:$F$2147,"Leste",'Reservatórios (todos)'!$A$2:$A$2147,Leste!$A20)</f>
        <v>3</v>
      </c>
      <c r="S20" s="87">
        <f t="shared" si="6"/>
        <v>6</v>
      </c>
      <c r="T20" s="87">
        <f>SUMIFS('Reservatórios (todos)'!P$2:P$2147,'Reservatórios (todos)'!$F$2:$F$2147,"Leste",'Reservatórios (todos)'!$A$2:$A$2147,Leste!$A20)</f>
        <v>2</v>
      </c>
      <c r="U20" s="87">
        <f t="shared" si="7"/>
        <v>4</v>
      </c>
      <c r="V20" s="87">
        <f>SUMIFS('Reservatórios (todos)'!Q$2:Q$2147,'Reservatórios (todos)'!$F$2:$F$2147,"Leste",'Reservatórios (todos)'!$A$2:$A$2147,Leste!$A20)</f>
        <v>4</v>
      </c>
      <c r="W20" s="87">
        <f t="shared" si="8"/>
        <v>8</v>
      </c>
      <c r="X20" s="87">
        <f>SUMIFS('Reservatórios (todos)'!R$2:R$2147,'Reservatórios (todos)'!$F$2:$F$2147,"Leste",'Reservatórios (todos)'!$A$2:$A$2147,Leste!$A20)</f>
        <v>0</v>
      </c>
      <c r="Y20" s="87">
        <f t="shared" si="9"/>
        <v>0</v>
      </c>
      <c r="Z20" s="87">
        <f>SUMIFS('Reservatórios (todos)'!S$2:S$2147,'Reservatórios (todos)'!$F$2:$F$2147,"Leste",'Reservatórios (todos)'!$A$2:$A$2147,Leste!$A20)</f>
        <v>0</v>
      </c>
      <c r="AA20" s="87">
        <f t="shared" si="10"/>
        <v>0</v>
      </c>
      <c r="AB20" s="87">
        <f>SUMIFS('Reservatórios (todos)'!T$2:T$2147,'Reservatórios (todos)'!$F$2:$F$2147,"Leste",'Reservatórios (todos)'!$A$2:$A$2147,Leste!$A20)</f>
        <v>0</v>
      </c>
      <c r="AC20" s="87">
        <f t="shared" si="11"/>
        <v>0</v>
      </c>
      <c r="AD20" s="87">
        <f>SUMIFS('Reservatórios (todos)'!U$2:U$2147,'Reservatórios (todos)'!$F$2:$F$2147,"Leste",'Reservatórios (todos)'!$A$2:$A$2147,Leste!$A20)</f>
        <v>0</v>
      </c>
      <c r="AE20" s="87">
        <f t="shared" si="11"/>
        <v>0</v>
      </c>
      <c r="AF20" s="87">
        <f>SUMIFS('Reservatórios (todos)'!V$2:V$2147,'Reservatórios (todos)'!$F$2:$F$2147,"Leste",'Reservatórios (todos)'!$A$2:$A$2147,Leste!$A20)</f>
        <v>1</v>
      </c>
      <c r="AG20" s="87">
        <f t="shared" si="12"/>
        <v>2</v>
      </c>
      <c r="AH20" s="87">
        <f>SUMIFS('Reservatórios (todos)'!W$2:W$2147,'Reservatórios (todos)'!$F$2:$F$2147,"Leste",'Reservatórios (todos)'!$A$2:$A$2147,Leste!$A20)</f>
        <v>0</v>
      </c>
      <c r="AI20" s="87">
        <f t="shared" si="13"/>
        <v>0</v>
      </c>
      <c r="AJ20" s="87">
        <f>SUMIFS('Reservatórios (todos)'!X$2:X$2147,'Reservatórios (todos)'!$F$2:$F$2147,"Leste",'Reservatórios (todos)'!$A$2:$A$2147,Leste!$A20)</f>
        <v>0</v>
      </c>
      <c r="AK20" s="87">
        <f t="shared" si="14"/>
        <v>0</v>
      </c>
    </row>
    <row r="21" spans="1:37" x14ac:dyDescent="0.2">
      <c r="A21" s="88" t="s">
        <v>3260</v>
      </c>
      <c r="B21" s="87">
        <f>SUMIFS('Reservatórios (todos)'!G$2:G$2147,'Reservatórios (todos)'!$F$2:$F$2147,"Leste",'Reservatórios (todos)'!$A$2:$A$2147,Leste!$A21)</f>
        <v>0</v>
      </c>
      <c r="C21" s="87">
        <f t="shared" si="0"/>
        <v>0</v>
      </c>
      <c r="D21" s="87">
        <f>SUMIFS('Reservatórios (todos)'!H$2:H$2147,'Reservatórios (todos)'!$F$2:$F$2147,"Leste",'Reservatórios (todos)'!$A$2:$A$2147,Leste!$A21)</f>
        <v>8</v>
      </c>
      <c r="E21" s="87">
        <f t="shared" si="0"/>
        <v>16</v>
      </c>
      <c r="F21" s="87">
        <f>SUMIFS('Reservatórios (todos)'!I$2:I$2147,'Reservatórios (todos)'!$F$2:$F$2147,"Leste",'Reservatórios (todos)'!$A$2:$A$2147,Leste!$A21)</f>
        <v>40</v>
      </c>
      <c r="G21" s="87">
        <f t="shared" si="1"/>
        <v>80</v>
      </c>
      <c r="H21" s="87">
        <f>SUMIFS('Reservatórios (todos)'!J$2:J$2147,'Reservatórios (todos)'!$F$2:$F$2147,"Leste",'Reservatórios (todos)'!$A$2:$A$2147,Leste!$A21)</f>
        <v>3</v>
      </c>
      <c r="I21" s="87">
        <f t="shared" si="2"/>
        <v>6</v>
      </c>
      <c r="J21" s="87">
        <f>SUMIFS('Reservatórios (todos)'!K$2:K$2147,'Reservatórios (todos)'!$F$2:$F$2147,"Leste",'Reservatórios (todos)'!$A$2:$A$2147,Leste!$A21)</f>
        <v>0</v>
      </c>
      <c r="K21" s="87">
        <f t="shared" si="2"/>
        <v>0</v>
      </c>
      <c r="L21" s="87">
        <f>SUMIFS('Reservatórios (todos)'!L$2:L$2147,'Reservatórios (todos)'!$F$2:$F$2147,"Leste",'Reservatórios (todos)'!$A$2:$A$2147,Leste!$A21)</f>
        <v>0</v>
      </c>
      <c r="M21" s="87">
        <f t="shared" si="3"/>
        <v>0</v>
      </c>
      <c r="N21" s="87">
        <f>SUMIFS('Reservatórios (todos)'!M$2:M$2147,'Reservatórios (todos)'!$F$2:$F$2147,"Leste",'Reservatórios (todos)'!$A$2:$A$2147,Leste!$A21)</f>
        <v>0</v>
      </c>
      <c r="O21" s="87">
        <f t="shared" si="4"/>
        <v>0</v>
      </c>
      <c r="P21" s="87">
        <f>SUMIFS('Reservatórios (todos)'!N$2:N$2147,'Reservatórios (todos)'!$F$2:$F$2147,"Leste",'Reservatórios (todos)'!$A$2:$A$2147,Leste!$A21)</f>
        <v>0</v>
      </c>
      <c r="Q21" s="87">
        <f t="shared" si="5"/>
        <v>0</v>
      </c>
      <c r="R21" s="87">
        <f>SUMIFS('Reservatórios (todos)'!O$2:O$2147,'Reservatórios (todos)'!$F$2:$F$2147,"Leste",'Reservatórios (todos)'!$A$2:$A$2147,Leste!$A21)</f>
        <v>0</v>
      </c>
      <c r="S21" s="87">
        <f t="shared" si="6"/>
        <v>0</v>
      </c>
      <c r="T21" s="87">
        <f>SUMIFS('Reservatórios (todos)'!P$2:P$2147,'Reservatórios (todos)'!$F$2:$F$2147,"Leste",'Reservatórios (todos)'!$A$2:$A$2147,Leste!$A21)</f>
        <v>4</v>
      </c>
      <c r="U21" s="87">
        <f t="shared" si="7"/>
        <v>8</v>
      </c>
      <c r="V21" s="87">
        <f>SUMIFS('Reservatórios (todos)'!Q$2:Q$2147,'Reservatórios (todos)'!$F$2:$F$2147,"Leste",'Reservatórios (todos)'!$A$2:$A$2147,Leste!$A21)</f>
        <v>4</v>
      </c>
      <c r="W21" s="87">
        <f t="shared" si="8"/>
        <v>8</v>
      </c>
      <c r="X21" s="87">
        <f>SUMIFS('Reservatórios (todos)'!R$2:R$2147,'Reservatórios (todos)'!$F$2:$F$2147,"Leste",'Reservatórios (todos)'!$A$2:$A$2147,Leste!$A21)</f>
        <v>0</v>
      </c>
      <c r="Y21" s="87">
        <f t="shared" si="9"/>
        <v>0</v>
      </c>
      <c r="Z21" s="87">
        <f>SUMIFS('Reservatórios (todos)'!S$2:S$2147,'Reservatórios (todos)'!$F$2:$F$2147,"Leste",'Reservatórios (todos)'!$A$2:$A$2147,Leste!$A21)</f>
        <v>1</v>
      </c>
      <c r="AA21" s="87">
        <f t="shared" si="10"/>
        <v>2</v>
      </c>
      <c r="AB21" s="87">
        <f>SUMIFS('Reservatórios (todos)'!T$2:T$2147,'Reservatórios (todos)'!$F$2:$F$2147,"Leste",'Reservatórios (todos)'!$A$2:$A$2147,Leste!$A21)</f>
        <v>0</v>
      </c>
      <c r="AC21" s="87">
        <f t="shared" si="11"/>
        <v>0</v>
      </c>
      <c r="AD21" s="87">
        <f>SUMIFS('Reservatórios (todos)'!U$2:U$2147,'Reservatórios (todos)'!$F$2:$F$2147,"Leste",'Reservatórios (todos)'!$A$2:$A$2147,Leste!$A21)</f>
        <v>0</v>
      </c>
      <c r="AE21" s="87">
        <f t="shared" si="11"/>
        <v>0</v>
      </c>
      <c r="AF21" s="87">
        <f>SUMIFS('Reservatórios (todos)'!V$2:V$2147,'Reservatórios (todos)'!$F$2:$F$2147,"Leste",'Reservatórios (todos)'!$A$2:$A$2147,Leste!$A21)</f>
        <v>0</v>
      </c>
      <c r="AG21" s="87">
        <f t="shared" si="12"/>
        <v>0</v>
      </c>
      <c r="AH21" s="87">
        <f>SUMIFS('Reservatórios (todos)'!W$2:W$2147,'Reservatórios (todos)'!$F$2:$F$2147,"Leste",'Reservatórios (todos)'!$A$2:$A$2147,Leste!$A21)</f>
        <v>0</v>
      </c>
      <c r="AI21" s="87">
        <f t="shared" si="13"/>
        <v>0</v>
      </c>
      <c r="AJ21" s="87">
        <f>SUMIFS('Reservatórios (todos)'!X$2:X$2147,'Reservatórios (todos)'!$F$2:$F$2147,"Leste",'Reservatórios (todos)'!$A$2:$A$2147,Leste!$A21)</f>
        <v>0</v>
      </c>
      <c r="AK21" s="87">
        <f t="shared" si="14"/>
        <v>0</v>
      </c>
    </row>
    <row r="22" spans="1:37" x14ac:dyDescent="0.2">
      <c r="A22" s="88" t="s">
        <v>3474</v>
      </c>
      <c r="B22" s="87">
        <f>SUMIFS('Reservatórios (todos)'!G$2:G$2147,'Reservatórios (todos)'!$F$2:$F$2147,"Leste",'Reservatórios (todos)'!$A$2:$A$2147,Leste!$A22)</f>
        <v>0</v>
      </c>
      <c r="C22" s="87">
        <f t="shared" ref="C22:E34" si="15">B22*2</f>
        <v>0</v>
      </c>
      <c r="D22" s="87">
        <f>SUMIFS('Reservatórios (todos)'!H$2:H$2147,'Reservatórios (todos)'!$F$2:$F$2147,"Leste",'Reservatórios (todos)'!$A$2:$A$2147,Leste!$A22)</f>
        <v>0</v>
      </c>
      <c r="E22" s="87">
        <f t="shared" si="15"/>
        <v>0</v>
      </c>
      <c r="F22" s="87">
        <f>SUMIFS('Reservatórios (todos)'!I$2:I$2147,'Reservatórios (todos)'!$F$2:$F$2147,"Leste",'Reservatórios (todos)'!$A$2:$A$2147,Leste!$A22)</f>
        <v>1</v>
      </c>
      <c r="G22" s="87">
        <f t="shared" si="1"/>
        <v>2</v>
      </c>
      <c r="H22" s="87">
        <f>SUMIFS('Reservatórios (todos)'!J$2:J$2147,'Reservatórios (todos)'!$F$2:$F$2147,"Leste",'Reservatórios (todos)'!$A$2:$A$2147,Leste!$A22)</f>
        <v>0</v>
      </c>
      <c r="I22" s="87">
        <f t="shared" ref="I22:K34" si="16">H22*2</f>
        <v>0</v>
      </c>
      <c r="J22" s="87">
        <f>SUMIFS('Reservatórios (todos)'!K$2:K$2147,'Reservatórios (todos)'!$F$2:$F$2147,"Leste",'Reservatórios (todos)'!$A$2:$A$2147,Leste!$A22)</f>
        <v>0</v>
      </c>
      <c r="K22" s="87">
        <f t="shared" si="16"/>
        <v>0</v>
      </c>
      <c r="L22" s="87">
        <f>SUMIFS('Reservatórios (todos)'!L$2:L$2147,'Reservatórios (todos)'!$F$2:$F$2147,"Leste",'Reservatórios (todos)'!$A$2:$A$2147,Leste!$A22)</f>
        <v>1</v>
      </c>
      <c r="M22" s="87">
        <f t="shared" si="3"/>
        <v>2</v>
      </c>
      <c r="N22" s="87">
        <f>SUMIFS('Reservatórios (todos)'!M$2:M$2147,'Reservatórios (todos)'!$F$2:$F$2147,"Leste",'Reservatórios (todos)'!$A$2:$A$2147,Leste!$A22)</f>
        <v>1</v>
      </c>
      <c r="O22" s="87">
        <f t="shared" si="4"/>
        <v>2</v>
      </c>
      <c r="P22" s="87">
        <f>SUMIFS('Reservatórios (todos)'!N$2:N$2147,'Reservatórios (todos)'!$F$2:$F$2147,"Leste",'Reservatórios (todos)'!$A$2:$A$2147,Leste!$A22)</f>
        <v>0</v>
      </c>
      <c r="Q22" s="87">
        <f t="shared" si="5"/>
        <v>0</v>
      </c>
      <c r="R22" s="87">
        <f>SUMIFS('Reservatórios (todos)'!O$2:O$2147,'Reservatórios (todos)'!$F$2:$F$2147,"Leste",'Reservatórios (todos)'!$A$2:$A$2147,Leste!$A22)</f>
        <v>0</v>
      </c>
      <c r="S22" s="87">
        <f t="shared" si="6"/>
        <v>0</v>
      </c>
      <c r="T22" s="87">
        <f>SUMIFS('Reservatórios (todos)'!P$2:P$2147,'Reservatórios (todos)'!$F$2:$F$2147,"Leste",'Reservatórios (todos)'!$A$2:$A$2147,Leste!$A22)</f>
        <v>0</v>
      </c>
      <c r="U22" s="87">
        <f t="shared" si="7"/>
        <v>0</v>
      </c>
      <c r="V22" s="87">
        <f>SUMIFS('Reservatórios (todos)'!Q$2:Q$2147,'Reservatórios (todos)'!$F$2:$F$2147,"Leste",'Reservatórios (todos)'!$A$2:$A$2147,Leste!$A22)</f>
        <v>0</v>
      </c>
      <c r="W22" s="87">
        <f t="shared" si="8"/>
        <v>0</v>
      </c>
      <c r="X22" s="87">
        <f>SUMIFS('Reservatórios (todos)'!R$2:R$2147,'Reservatórios (todos)'!$F$2:$F$2147,"Leste",'Reservatórios (todos)'!$A$2:$A$2147,Leste!$A22)</f>
        <v>0</v>
      </c>
      <c r="Y22" s="87">
        <f t="shared" si="9"/>
        <v>0</v>
      </c>
      <c r="Z22" s="87">
        <f>SUMIFS('Reservatórios (todos)'!S$2:S$2147,'Reservatórios (todos)'!$F$2:$F$2147,"Leste",'Reservatórios (todos)'!$A$2:$A$2147,Leste!$A22)</f>
        <v>0</v>
      </c>
      <c r="AA22" s="87">
        <f t="shared" si="10"/>
        <v>0</v>
      </c>
      <c r="AB22" s="87">
        <f>SUMIFS('Reservatórios (todos)'!T$2:T$2147,'Reservatórios (todos)'!$F$2:$F$2147,"Leste",'Reservatórios (todos)'!$A$2:$A$2147,Leste!$A22)</f>
        <v>0</v>
      </c>
      <c r="AC22" s="87">
        <f t="shared" si="11"/>
        <v>0</v>
      </c>
      <c r="AD22" s="87">
        <f>SUMIFS('Reservatórios (todos)'!U$2:U$2147,'Reservatórios (todos)'!$F$2:$F$2147,"Leste",'Reservatórios (todos)'!$A$2:$A$2147,Leste!$A22)</f>
        <v>0</v>
      </c>
      <c r="AE22" s="87">
        <f t="shared" si="11"/>
        <v>0</v>
      </c>
      <c r="AF22" s="87">
        <f>SUMIFS('Reservatórios (todos)'!V$2:V$2147,'Reservatórios (todos)'!$F$2:$F$2147,"Leste",'Reservatórios (todos)'!$A$2:$A$2147,Leste!$A22)</f>
        <v>0</v>
      </c>
      <c r="AG22" s="87">
        <f t="shared" si="12"/>
        <v>0</v>
      </c>
      <c r="AH22" s="87">
        <f>SUMIFS('Reservatórios (todos)'!W$2:W$2147,'Reservatórios (todos)'!$F$2:$F$2147,"Leste",'Reservatórios (todos)'!$A$2:$A$2147,Leste!$A22)</f>
        <v>0</v>
      </c>
      <c r="AI22" s="87">
        <f t="shared" si="13"/>
        <v>0</v>
      </c>
      <c r="AJ22" s="87">
        <f>SUMIFS('Reservatórios (todos)'!X$2:X$2147,'Reservatórios (todos)'!$F$2:$F$2147,"Leste",'Reservatórios (todos)'!$A$2:$A$2147,Leste!$A22)</f>
        <v>0</v>
      </c>
      <c r="AK22" s="87">
        <f t="shared" si="14"/>
        <v>0</v>
      </c>
    </row>
    <row r="23" spans="1:37" x14ac:dyDescent="0.2">
      <c r="A23" s="88" t="s">
        <v>3484</v>
      </c>
      <c r="B23" s="87">
        <f>SUMIFS('Reservatórios (todos)'!G$2:G$2147,'Reservatórios (todos)'!$F$2:$F$2147,"Leste",'Reservatórios (todos)'!$A$2:$A$2147,Leste!$A23)</f>
        <v>0</v>
      </c>
      <c r="C23" s="87">
        <f t="shared" si="15"/>
        <v>0</v>
      </c>
      <c r="D23" s="87">
        <f>SUMIFS('Reservatórios (todos)'!H$2:H$2147,'Reservatórios (todos)'!$F$2:$F$2147,"Leste",'Reservatórios (todos)'!$A$2:$A$2147,Leste!$A23)</f>
        <v>0</v>
      </c>
      <c r="E23" s="87">
        <f t="shared" si="15"/>
        <v>0</v>
      </c>
      <c r="F23" s="87">
        <f>SUMIFS('Reservatórios (todos)'!I$2:I$2147,'Reservatórios (todos)'!$F$2:$F$2147,"Leste",'Reservatórios (todos)'!$A$2:$A$2147,Leste!$A23)</f>
        <v>2</v>
      </c>
      <c r="G23" s="87">
        <f t="shared" si="1"/>
        <v>4</v>
      </c>
      <c r="H23" s="87">
        <f>SUMIFS('Reservatórios (todos)'!J$2:J$2147,'Reservatórios (todos)'!$F$2:$F$2147,"Leste",'Reservatórios (todos)'!$A$2:$A$2147,Leste!$A23)</f>
        <v>1</v>
      </c>
      <c r="I23" s="87">
        <f t="shared" si="16"/>
        <v>2</v>
      </c>
      <c r="J23" s="87">
        <f>SUMIFS('Reservatórios (todos)'!K$2:K$2147,'Reservatórios (todos)'!$F$2:$F$2147,"Leste",'Reservatórios (todos)'!$A$2:$A$2147,Leste!$A23)</f>
        <v>0</v>
      </c>
      <c r="K23" s="87">
        <f t="shared" si="16"/>
        <v>0</v>
      </c>
      <c r="L23" s="87">
        <f>SUMIFS('Reservatórios (todos)'!L$2:L$2147,'Reservatórios (todos)'!$F$2:$F$2147,"Leste",'Reservatórios (todos)'!$A$2:$A$2147,Leste!$A23)</f>
        <v>0</v>
      </c>
      <c r="M23" s="87">
        <f t="shared" si="3"/>
        <v>0</v>
      </c>
      <c r="N23" s="87">
        <f>SUMIFS('Reservatórios (todos)'!M$2:M$2147,'Reservatórios (todos)'!$F$2:$F$2147,"Leste",'Reservatórios (todos)'!$A$2:$A$2147,Leste!$A23)</f>
        <v>3</v>
      </c>
      <c r="O23" s="87">
        <f t="shared" si="4"/>
        <v>6</v>
      </c>
      <c r="P23" s="87">
        <f>SUMIFS('Reservatórios (todos)'!N$2:N$2147,'Reservatórios (todos)'!$F$2:$F$2147,"Leste",'Reservatórios (todos)'!$A$2:$A$2147,Leste!$A23)</f>
        <v>0</v>
      </c>
      <c r="Q23" s="87">
        <f t="shared" si="5"/>
        <v>0</v>
      </c>
      <c r="R23" s="87">
        <f>SUMIFS('Reservatórios (todos)'!O$2:O$2147,'Reservatórios (todos)'!$F$2:$F$2147,"Leste",'Reservatórios (todos)'!$A$2:$A$2147,Leste!$A23)</f>
        <v>0</v>
      </c>
      <c r="S23" s="87">
        <f t="shared" si="6"/>
        <v>0</v>
      </c>
      <c r="T23" s="87">
        <f>SUMIFS('Reservatórios (todos)'!P$2:P$2147,'Reservatórios (todos)'!$F$2:$F$2147,"Leste",'Reservatórios (todos)'!$A$2:$A$2147,Leste!$A23)</f>
        <v>0</v>
      </c>
      <c r="U23" s="87">
        <f t="shared" si="7"/>
        <v>0</v>
      </c>
      <c r="V23" s="87">
        <f>SUMIFS('Reservatórios (todos)'!Q$2:Q$2147,'Reservatórios (todos)'!$F$2:$F$2147,"Leste",'Reservatórios (todos)'!$A$2:$A$2147,Leste!$A23)</f>
        <v>0</v>
      </c>
      <c r="W23" s="87">
        <f t="shared" si="8"/>
        <v>0</v>
      </c>
      <c r="X23" s="87">
        <f>SUMIFS('Reservatórios (todos)'!R$2:R$2147,'Reservatórios (todos)'!$F$2:$F$2147,"Leste",'Reservatórios (todos)'!$A$2:$A$2147,Leste!$A23)</f>
        <v>0</v>
      </c>
      <c r="Y23" s="87">
        <f t="shared" si="9"/>
        <v>0</v>
      </c>
      <c r="Z23" s="87">
        <f>SUMIFS('Reservatórios (todos)'!S$2:S$2147,'Reservatórios (todos)'!$F$2:$F$2147,"Leste",'Reservatórios (todos)'!$A$2:$A$2147,Leste!$A23)</f>
        <v>0</v>
      </c>
      <c r="AA23" s="87">
        <f t="shared" si="10"/>
        <v>0</v>
      </c>
      <c r="AB23" s="87">
        <f>SUMIFS('Reservatórios (todos)'!T$2:T$2147,'Reservatórios (todos)'!$F$2:$F$2147,"Leste",'Reservatórios (todos)'!$A$2:$A$2147,Leste!$A23)</f>
        <v>0</v>
      </c>
      <c r="AC23" s="87">
        <f t="shared" si="11"/>
        <v>0</v>
      </c>
      <c r="AD23" s="87">
        <f>SUMIFS('Reservatórios (todos)'!U$2:U$2147,'Reservatórios (todos)'!$F$2:$F$2147,"Leste",'Reservatórios (todos)'!$A$2:$A$2147,Leste!$A23)</f>
        <v>0</v>
      </c>
      <c r="AE23" s="87">
        <f t="shared" si="11"/>
        <v>0</v>
      </c>
      <c r="AF23" s="87">
        <f>SUMIFS('Reservatórios (todos)'!V$2:V$2147,'Reservatórios (todos)'!$F$2:$F$2147,"Leste",'Reservatórios (todos)'!$A$2:$A$2147,Leste!$A23)</f>
        <v>0</v>
      </c>
      <c r="AG23" s="87">
        <f t="shared" si="12"/>
        <v>0</v>
      </c>
      <c r="AH23" s="87">
        <f>SUMIFS('Reservatórios (todos)'!W$2:W$2147,'Reservatórios (todos)'!$F$2:$F$2147,"Leste",'Reservatórios (todos)'!$A$2:$A$2147,Leste!$A23)</f>
        <v>0</v>
      </c>
      <c r="AI23" s="87">
        <f t="shared" si="13"/>
        <v>0</v>
      </c>
      <c r="AJ23" s="87">
        <f>SUMIFS('Reservatórios (todos)'!X$2:X$2147,'Reservatórios (todos)'!$F$2:$F$2147,"Leste",'Reservatórios (todos)'!$A$2:$A$2147,Leste!$A23)</f>
        <v>0</v>
      </c>
      <c r="AK23" s="87">
        <f t="shared" si="14"/>
        <v>0</v>
      </c>
    </row>
    <row r="24" spans="1:37" x14ac:dyDescent="0.2">
      <c r="A24" s="88" t="s">
        <v>3526</v>
      </c>
      <c r="B24" s="87">
        <f>SUMIFS('Reservatórios (todos)'!G$2:G$2147,'Reservatórios (todos)'!$F$2:$F$2147,"Leste",'Reservatórios (todos)'!$A$2:$A$2147,Leste!$A24)</f>
        <v>1</v>
      </c>
      <c r="C24" s="87">
        <f t="shared" si="15"/>
        <v>2</v>
      </c>
      <c r="D24" s="87">
        <f>SUMIFS('Reservatórios (todos)'!H$2:H$2147,'Reservatórios (todos)'!$F$2:$F$2147,"Leste",'Reservatórios (todos)'!$A$2:$A$2147,Leste!$A24)</f>
        <v>1</v>
      </c>
      <c r="E24" s="87">
        <f t="shared" si="15"/>
        <v>2</v>
      </c>
      <c r="F24" s="87">
        <f>SUMIFS('Reservatórios (todos)'!I$2:I$2147,'Reservatórios (todos)'!$F$2:$F$2147,"Leste",'Reservatórios (todos)'!$A$2:$A$2147,Leste!$A24)</f>
        <v>1</v>
      </c>
      <c r="G24" s="87">
        <f t="shared" si="1"/>
        <v>2</v>
      </c>
      <c r="H24" s="87">
        <f>SUMIFS('Reservatórios (todos)'!J$2:J$2147,'Reservatórios (todos)'!$F$2:$F$2147,"Leste",'Reservatórios (todos)'!$A$2:$A$2147,Leste!$A24)</f>
        <v>3</v>
      </c>
      <c r="I24" s="87">
        <f t="shared" si="16"/>
        <v>6</v>
      </c>
      <c r="J24" s="87">
        <f>SUMIFS('Reservatórios (todos)'!K$2:K$2147,'Reservatórios (todos)'!$F$2:$F$2147,"Leste",'Reservatórios (todos)'!$A$2:$A$2147,Leste!$A24)</f>
        <v>0</v>
      </c>
      <c r="K24" s="87">
        <f t="shared" si="16"/>
        <v>0</v>
      </c>
      <c r="L24" s="87">
        <f>SUMIFS('Reservatórios (todos)'!L$2:L$2147,'Reservatórios (todos)'!$F$2:$F$2147,"Leste",'Reservatórios (todos)'!$A$2:$A$2147,Leste!$A24)</f>
        <v>0</v>
      </c>
      <c r="M24" s="87">
        <f t="shared" si="3"/>
        <v>0</v>
      </c>
      <c r="N24" s="87">
        <f>SUMIFS('Reservatórios (todos)'!M$2:M$2147,'Reservatórios (todos)'!$F$2:$F$2147,"Leste",'Reservatórios (todos)'!$A$2:$A$2147,Leste!$A24)</f>
        <v>0</v>
      </c>
      <c r="O24" s="87">
        <f t="shared" si="4"/>
        <v>0</v>
      </c>
      <c r="P24" s="87">
        <f>SUMIFS('Reservatórios (todos)'!N$2:N$2147,'Reservatórios (todos)'!$F$2:$F$2147,"Leste",'Reservatórios (todos)'!$A$2:$A$2147,Leste!$A24)</f>
        <v>0</v>
      </c>
      <c r="Q24" s="87">
        <f t="shared" si="5"/>
        <v>0</v>
      </c>
      <c r="R24" s="87">
        <f>SUMIFS('Reservatórios (todos)'!O$2:O$2147,'Reservatórios (todos)'!$F$2:$F$2147,"Leste",'Reservatórios (todos)'!$A$2:$A$2147,Leste!$A24)</f>
        <v>0</v>
      </c>
      <c r="S24" s="87">
        <f t="shared" si="6"/>
        <v>0</v>
      </c>
      <c r="T24" s="87">
        <f>SUMIFS('Reservatórios (todos)'!P$2:P$2147,'Reservatórios (todos)'!$F$2:$F$2147,"Leste",'Reservatórios (todos)'!$A$2:$A$2147,Leste!$A24)</f>
        <v>1</v>
      </c>
      <c r="U24" s="87">
        <f t="shared" si="7"/>
        <v>2</v>
      </c>
      <c r="V24" s="87">
        <f>SUMIFS('Reservatórios (todos)'!Q$2:Q$2147,'Reservatórios (todos)'!$F$2:$F$2147,"Leste",'Reservatórios (todos)'!$A$2:$A$2147,Leste!$A24)</f>
        <v>1</v>
      </c>
      <c r="W24" s="87">
        <f t="shared" si="8"/>
        <v>2</v>
      </c>
      <c r="X24" s="87">
        <f>SUMIFS('Reservatórios (todos)'!R$2:R$2147,'Reservatórios (todos)'!$F$2:$F$2147,"Leste",'Reservatórios (todos)'!$A$2:$A$2147,Leste!$A24)</f>
        <v>0</v>
      </c>
      <c r="Y24" s="87">
        <f t="shared" si="9"/>
        <v>0</v>
      </c>
      <c r="Z24" s="87">
        <f>SUMIFS('Reservatórios (todos)'!S$2:S$2147,'Reservatórios (todos)'!$F$2:$F$2147,"Leste",'Reservatórios (todos)'!$A$2:$A$2147,Leste!$A24)</f>
        <v>0</v>
      </c>
      <c r="AA24" s="87">
        <f t="shared" si="10"/>
        <v>0</v>
      </c>
      <c r="AB24" s="87">
        <f>SUMIFS('Reservatórios (todos)'!T$2:T$2147,'Reservatórios (todos)'!$F$2:$F$2147,"Leste",'Reservatórios (todos)'!$A$2:$A$2147,Leste!$A24)</f>
        <v>0</v>
      </c>
      <c r="AC24" s="87">
        <f t="shared" si="11"/>
        <v>0</v>
      </c>
      <c r="AD24" s="87">
        <f>SUMIFS('Reservatórios (todos)'!U$2:U$2147,'Reservatórios (todos)'!$F$2:$F$2147,"Leste",'Reservatórios (todos)'!$A$2:$A$2147,Leste!$A24)</f>
        <v>0</v>
      </c>
      <c r="AE24" s="87">
        <f t="shared" si="11"/>
        <v>0</v>
      </c>
      <c r="AF24" s="87">
        <f>SUMIFS('Reservatórios (todos)'!V$2:V$2147,'Reservatórios (todos)'!$F$2:$F$2147,"Leste",'Reservatórios (todos)'!$A$2:$A$2147,Leste!$A24)</f>
        <v>0</v>
      </c>
      <c r="AG24" s="87">
        <f t="shared" si="12"/>
        <v>0</v>
      </c>
      <c r="AH24" s="87">
        <f>SUMIFS('Reservatórios (todos)'!W$2:W$2147,'Reservatórios (todos)'!$F$2:$F$2147,"Leste",'Reservatórios (todos)'!$A$2:$A$2147,Leste!$A24)</f>
        <v>0</v>
      </c>
      <c r="AI24" s="87">
        <f t="shared" si="13"/>
        <v>0</v>
      </c>
      <c r="AJ24" s="87">
        <f>SUMIFS('Reservatórios (todos)'!X$2:X$2147,'Reservatórios (todos)'!$F$2:$F$2147,"Leste",'Reservatórios (todos)'!$A$2:$A$2147,Leste!$A24)</f>
        <v>0</v>
      </c>
      <c r="AK24" s="87">
        <f t="shared" si="14"/>
        <v>0</v>
      </c>
    </row>
    <row r="25" spans="1:37" x14ac:dyDescent="0.2">
      <c r="A25" s="88" t="s">
        <v>3544</v>
      </c>
      <c r="B25" s="87">
        <f>SUMIFS('Reservatórios (todos)'!G$2:G$2147,'Reservatórios (todos)'!$F$2:$F$2147,"Leste",'Reservatórios (todos)'!$A$2:$A$2147,Leste!$A25)</f>
        <v>0</v>
      </c>
      <c r="C25" s="87">
        <f t="shared" si="15"/>
        <v>0</v>
      </c>
      <c r="D25" s="87">
        <f>SUMIFS('Reservatórios (todos)'!H$2:H$2147,'Reservatórios (todos)'!$F$2:$F$2147,"Leste",'Reservatórios (todos)'!$A$2:$A$2147,Leste!$A25)</f>
        <v>3</v>
      </c>
      <c r="E25" s="87">
        <f t="shared" si="15"/>
        <v>6</v>
      </c>
      <c r="F25" s="87">
        <f>SUMIFS('Reservatórios (todos)'!I$2:I$2147,'Reservatórios (todos)'!$F$2:$F$2147,"Leste",'Reservatórios (todos)'!$A$2:$A$2147,Leste!$A25)</f>
        <v>3</v>
      </c>
      <c r="G25" s="87">
        <f t="shared" si="1"/>
        <v>6</v>
      </c>
      <c r="H25" s="87">
        <f>SUMIFS('Reservatórios (todos)'!J$2:J$2147,'Reservatórios (todos)'!$F$2:$F$2147,"Leste",'Reservatórios (todos)'!$A$2:$A$2147,Leste!$A25)</f>
        <v>2</v>
      </c>
      <c r="I25" s="87">
        <f t="shared" si="16"/>
        <v>4</v>
      </c>
      <c r="J25" s="87">
        <f>SUMIFS('Reservatórios (todos)'!K$2:K$2147,'Reservatórios (todos)'!$F$2:$F$2147,"Leste",'Reservatórios (todos)'!$A$2:$A$2147,Leste!$A25)</f>
        <v>0</v>
      </c>
      <c r="K25" s="87">
        <f t="shared" si="16"/>
        <v>0</v>
      </c>
      <c r="L25" s="87">
        <f>SUMIFS('Reservatórios (todos)'!L$2:L$2147,'Reservatórios (todos)'!$F$2:$F$2147,"Leste",'Reservatórios (todos)'!$A$2:$A$2147,Leste!$A25)</f>
        <v>0</v>
      </c>
      <c r="M25" s="87">
        <f t="shared" si="3"/>
        <v>0</v>
      </c>
      <c r="N25" s="87">
        <f>SUMIFS('Reservatórios (todos)'!M$2:M$2147,'Reservatórios (todos)'!$F$2:$F$2147,"Leste",'Reservatórios (todos)'!$A$2:$A$2147,Leste!$A25)</f>
        <v>1</v>
      </c>
      <c r="O25" s="87">
        <f t="shared" si="4"/>
        <v>2</v>
      </c>
      <c r="P25" s="87">
        <f>SUMIFS('Reservatórios (todos)'!N$2:N$2147,'Reservatórios (todos)'!$F$2:$F$2147,"Leste",'Reservatórios (todos)'!$A$2:$A$2147,Leste!$A25)</f>
        <v>0</v>
      </c>
      <c r="Q25" s="87">
        <f t="shared" si="5"/>
        <v>0</v>
      </c>
      <c r="R25" s="87">
        <f>SUMIFS('Reservatórios (todos)'!O$2:O$2147,'Reservatórios (todos)'!$F$2:$F$2147,"Leste",'Reservatórios (todos)'!$A$2:$A$2147,Leste!$A25)</f>
        <v>0</v>
      </c>
      <c r="S25" s="87">
        <f t="shared" si="6"/>
        <v>0</v>
      </c>
      <c r="T25" s="87">
        <f>SUMIFS('Reservatórios (todos)'!P$2:P$2147,'Reservatórios (todos)'!$F$2:$F$2147,"Leste",'Reservatórios (todos)'!$A$2:$A$2147,Leste!$A25)</f>
        <v>0</v>
      </c>
      <c r="U25" s="87">
        <f t="shared" si="7"/>
        <v>0</v>
      </c>
      <c r="V25" s="87">
        <f>SUMIFS('Reservatórios (todos)'!Q$2:Q$2147,'Reservatórios (todos)'!$F$2:$F$2147,"Leste",'Reservatórios (todos)'!$A$2:$A$2147,Leste!$A25)</f>
        <v>0</v>
      </c>
      <c r="W25" s="87">
        <f t="shared" si="8"/>
        <v>0</v>
      </c>
      <c r="X25" s="87">
        <f>SUMIFS('Reservatórios (todos)'!R$2:R$2147,'Reservatórios (todos)'!$F$2:$F$2147,"Leste",'Reservatórios (todos)'!$A$2:$A$2147,Leste!$A25)</f>
        <v>0</v>
      </c>
      <c r="Y25" s="87">
        <f t="shared" si="9"/>
        <v>0</v>
      </c>
      <c r="Z25" s="87">
        <f>SUMIFS('Reservatórios (todos)'!S$2:S$2147,'Reservatórios (todos)'!$F$2:$F$2147,"Leste",'Reservatórios (todos)'!$A$2:$A$2147,Leste!$A25)</f>
        <v>0</v>
      </c>
      <c r="AA25" s="87">
        <f t="shared" si="10"/>
        <v>0</v>
      </c>
      <c r="AB25" s="87">
        <f>SUMIFS('Reservatórios (todos)'!T$2:T$2147,'Reservatórios (todos)'!$F$2:$F$2147,"Leste",'Reservatórios (todos)'!$A$2:$A$2147,Leste!$A25)</f>
        <v>0</v>
      </c>
      <c r="AC25" s="87">
        <f t="shared" si="11"/>
        <v>0</v>
      </c>
      <c r="AD25" s="87">
        <f>SUMIFS('Reservatórios (todos)'!U$2:U$2147,'Reservatórios (todos)'!$F$2:$F$2147,"Leste",'Reservatórios (todos)'!$A$2:$A$2147,Leste!$A25)</f>
        <v>0</v>
      </c>
      <c r="AE25" s="87">
        <f t="shared" si="11"/>
        <v>0</v>
      </c>
      <c r="AF25" s="87">
        <f>SUMIFS('Reservatórios (todos)'!V$2:V$2147,'Reservatórios (todos)'!$F$2:$F$2147,"Leste",'Reservatórios (todos)'!$A$2:$A$2147,Leste!$A25)</f>
        <v>0</v>
      </c>
      <c r="AG25" s="87">
        <f t="shared" si="12"/>
        <v>0</v>
      </c>
      <c r="AH25" s="87">
        <f>SUMIFS('Reservatórios (todos)'!W$2:W$2147,'Reservatórios (todos)'!$F$2:$F$2147,"Leste",'Reservatórios (todos)'!$A$2:$A$2147,Leste!$A25)</f>
        <v>0</v>
      </c>
      <c r="AI25" s="87">
        <f t="shared" si="13"/>
        <v>0</v>
      </c>
      <c r="AJ25" s="87">
        <f>SUMIFS('Reservatórios (todos)'!X$2:X$2147,'Reservatórios (todos)'!$F$2:$F$2147,"Leste",'Reservatórios (todos)'!$A$2:$A$2147,Leste!$A25)</f>
        <v>0</v>
      </c>
      <c r="AK25" s="87">
        <f t="shared" si="14"/>
        <v>0</v>
      </c>
    </row>
    <row r="26" spans="1:37" x14ac:dyDescent="0.2">
      <c r="A26" s="88" t="s">
        <v>3561</v>
      </c>
      <c r="B26" s="87">
        <f>SUMIFS('Reservatórios (todos)'!G$2:G$2147,'Reservatórios (todos)'!$F$2:$F$2147,"Leste",'Reservatórios (todos)'!$A$2:$A$2147,Leste!$A26)</f>
        <v>0</v>
      </c>
      <c r="C26" s="87">
        <f t="shared" si="15"/>
        <v>0</v>
      </c>
      <c r="D26" s="87">
        <f>SUMIFS('Reservatórios (todos)'!H$2:H$2147,'Reservatórios (todos)'!$F$2:$F$2147,"Leste",'Reservatórios (todos)'!$A$2:$A$2147,Leste!$A26)</f>
        <v>8</v>
      </c>
      <c r="E26" s="87">
        <f t="shared" si="15"/>
        <v>16</v>
      </c>
      <c r="F26" s="87">
        <f>SUMIFS('Reservatórios (todos)'!I$2:I$2147,'Reservatórios (todos)'!$F$2:$F$2147,"Leste",'Reservatórios (todos)'!$A$2:$A$2147,Leste!$A26)</f>
        <v>6</v>
      </c>
      <c r="G26" s="87">
        <f t="shared" si="1"/>
        <v>12</v>
      </c>
      <c r="H26" s="87">
        <f>SUMIFS('Reservatórios (todos)'!J$2:J$2147,'Reservatórios (todos)'!$F$2:$F$2147,"Leste",'Reservatórios (todos)'!$A$2:$A$2147,Leste!$A26)</f>
        <v>0</v>
      </c>
      <c r="I26" s="87">
        <f t="shared" si="16"/>
        <v>0</v>
      </c>
      <c r="J26" s="87">
        <f>SUMIFS('Reservatórios (todos)'!K$2:K$2147,'Reservatórios (todos)'!$F$2:$F$2147,"Leste",'Reservatórios (todos)'!$A$2:$A$2147,Leste!$A26)</f>
        <v>0</v>
      </c>
      <c r="K26" s="87">
        <f t="shared" si="16"/>
        <v>0</v>
      </c>
      <c r="L26" s="87">
        <f>SUMIFS('Reservatórios (todos)'!L$2:L$2147,'Reservatórios (todos)'!$F$2:$F$2147,"Leste",'Reservatórios (todos)'!$A$2:$A$2147,Leste!$A26)</f>
        <v>0</v>
      </c>
      <c r="M26" s="87">
        <f t="shared" si="3"/>
        <v>0</v>
      </c>
      <c r="N26" s="87">
        <f>SUMIFS('Reservatórios (todos)'!M$2:M$2147,'Reservatórios (todos)'!$F$2:$F$2147,"Leste",'Reservatórios (todos)'!$A$2:$A$2147,Leste!$A26)</f>
        <v>0</v>
      </c>
      <c r="O26" s="87">
        <f t="shared" si="4"/>
        <v>0</v>
      </c>
      <c r="P26" s="87">
        <f>SUMIFS('Reservatórios (todos)'!N$2:N$2147,'Reservatórios (todos)'!$F$2:$F$2147,"Leste",'Reservatórios (todos)'!$A$2:$A$2147,Leste!$A26)</f>
        <v>0</v>
      </c>
      <c r="Q26" s="87">
        <f t="shared" si="5"/>
        <v>0</v>
      </c>
      <c r="R26" s="87">
        <f>SUMIFS('Reservatórios (todos)'!O$2:O$2147,'Reservatórios (todos)'!$F$2:$F$2147,"Leste",'Reservatórios (todos)'!$A$2:$A$2147,Leste!$A26)</f>
        <v>0</v>
      </c>
      <c r="S26" s="87">
        <f t="shared" si="6"/>
        <v>0</v>
      </c>
      <c r="T26" s="87">
        <f>SUMIFS('Reservatórios (todos)'!P$2:P$2147,'Reservatórios (todos)'!$F$2:$F$2147,"Leste",'Reservatórios (todos)'!$A$2:$A$2147,Leste!$A26)</f>
        <v>0</v>
      </c>
      <c r="U26" s="87">
        <f t="shared" si="7"/>
        <v>0</v>
      </c>
      <c r="V26" s="87">
        <f>SUMIFS('Reservatórios (todos)'!Q$2:Q$2147,'Reservatórios (todos)'!$F$2:$F$2147,"Leste",'Reservatórios (todos)'!$A$2:$A$2147,Leste!$A26)</f>
        <v>2</v>
      </c>
      <c r="W26" s="87">
        <f t="shared" si="8"/>
        <v>4</v>
      </c>
      <c r="X26" s="87">
        <f>SUMIFS('Reservatórios (todos)'!R$2:R$2147,'Reservatórios (todos)'!$F$2:$F$2147,"Leste",'Reservatórios (todos)'!$A$2:$A$2147,Leste!$A26)</f>
        <v>0</v>
      </c>
      <c r="Y26" s="87">
        <f t="shared" si="9"/>
        <v>0</v>
      </c>
      <c r="Z26" s="87">
        <f>SUMIFS('Reservatórios (todos)'!S$2:S$2147,'Reservatórios (todos)'!$F$2:$F$2147,"Leste",'Reservatórios (todos)'!$A$2:$A$2147,Leste!$A26)</f>
        <v>0</v>
      </c>
      <c r="AA26" s="87">
        <f t="shared" si="10"/>
        <v>0</v>
      </c>
      <c r="AB26" s="87">
        <f>SUMIFS('Reservatórios (todos)'!T$2:T$2147,'Reservatórios (todos)'!$F$2:$F$2147,"Leste",'Reservatórios (todos)'!$A$2:$A$2147,Leste!$A26)</f>
        <v>0</v>
      </c>
      <c r="AC26" s="87">
        <f t="shared" si="11"/>
        <v>0</v>
      </c>
      <c r="AD26" s="87">
        <f>SUMIFS('Reservatórios (todos)'!U$2:U$2147,'Reservatórios (todos)'!$F$2:$F$2147,"Leste",'Reservatórios (todos)'!$A$2:$A$2147,Leste!$A26)</f>
        <v>0</v>
      </c>
      <c r="AE26" s="87">
        <f t="shared" si="11"/>
        <v>0</v>
      </c>
      <c r="AF26" s="87">
        <f>SUMIFS('Reservatórios (todos)'!V$2:V$2147,'Reservatórios (todos)'!$F$2:$F$2147,"Leste",'Reservatórios (todos)'!$A$2:$A$2147,Leste!$A26)</f>
        <v>0</v>
      </c>
      <c r="AG26" s="87">
        <f t="shared" si="12"/>
        <v>0</v>
      </c>
      <c r="AH26" s="87">
        <f>SUMIFS('Reservatórios (todos)'!W$2:W$2147,'Reservatórios (todos)'!$F$2:$F$2147,"Leste",'Reservatórios (todos)'!$A$2:$A$2147,Leste!$A26)</f>
        <v>0</v>
      </c>
      <c r="AI26" s="87">
        <f t="shared" si="13"/>
        <v>0</v>
      </c>
      <c r="AJ26" s="87">
        <f>SUMIFS('Reservatórios (todos)'!X$2:X$2147,'Reservatórios (todos)'!$F$2:$F$2147,"Leste",'Reservatórios (todos)'!$A$2:$A$2147,Leste!$A26)</f>
        <v>0</v>
      </c>
      <c r="AK26" s="87">
        <f t="shared" si="14"/>
        <v>0</v>
      </c>
    </row>
    <row r="27" spans="1:37" x14ac:dyDescent="0.2">
      <c r="A27" s="88" t="s">
        <v>3612</v>
      </c>
      <c r="B27" s="87">
        <f>SUMIFS('Reservatórios (todos)'!G$2:G$2147,'Reservatórios (todos)'!$F$2:$F$2147,"Leste",'Reservatórios (todos)'!$A$2:$A$2147,Leste!$A27)</f>
        <v>0</v>
      </c>
      <c r="C27" s="87">
        <f t="shared" si="15"/>
        <v>0</v>
      </c>
      <c r="D27" s="87">
        <f>SUMIFS('Reservatórios (todos)'!H$2:H$2147,'Reservatórios (todos)'!$F$2:$F$2147,"Leste",'Reservatórios (todos)'!$A$2:$A$2147,Leste!$A27)</f>
        <v>16</v>
      </c>
      <c r="E27" s="87">
        <f t="shared" si="15"/>
        <v>32</v>
      </c>
      <c r="F27" s="87">
        <f>SUMIFS('Reservatórios (todos)'!I$2:I$2147,'Reservatórios (todos)'!$F$2:$F$2147,"Leste",'Reservatórios (todos)'!$A$2:$A$2147,Leste!$A27)</f>
        <v>8</v>
      </c>
      <c r="G27" s="87">
        <f t="shared" si="1"/>
        <v>16</v>
      </c>
      <c r="H27" s="87">
        <f>SUMIFS('Reservatórios (todos)'!J$2:J$2147,'Reservatórios (todos)'!$F$2:$F$2147,"Leste",'Reservatórios (todos)'!$A$2:$A$2147,Leste!$A27)</f>
        <v>0</v>
      </c>
      <c r="I27" s="87">
        <f t="shared" si="16"/>
        <v>0</v>
      </c>
      <c r="J27" s="87">
        <f>SUMIFS('Reservatórios (todos)'!K$2:K$2147,'Reservatórios (todos)'!$F$2:$F$2147,"Leste",'Reservatórios (todos)'!$A$2:$A$2147,Leste!$A27)</f>
        <v>0</v>
      </c>
      <c r="K27" s="87">
        <f t="shared" si="16"/>
        <v>0</v>
      </c>
      <c r="L27" s="87">
        <f>SUMIFS('Reservatórios (todos)'!L$2:L$2147,'Reservatórios (todos)'!$F$2:$F$2147,"Leste",'Reservatórios (todos)'!$A$2:$A$2147,Leste!$A27)</f>
        <v>0</v>
      </c>
      <c r="M27" s="87">
        <f t="shared" si="3"/>
        <v>0</v>
      </c>
      <c r="N27" s="87">
        <f>SUMIFS('Reservatórios (todos)'!M$2:M$2147,'Reservatórios (todos)'!$F$2:$F$2147,"Leste",'Reservatórios (todos)'!$A$2:$A$2147,Leste!$A27)</f>
        <v>0</v>
      </c>
      <c r="O27" s="87">
        <f t="shared" si="4"/>
        <v>0</v>
      </c>
      <c r="P27" s="87">
        <f>SUMIFS('Reservatórios (todos)'!N$2:N$2147,'Reservatórios (todos)'!$F$2:$F$2147,"Leste",'Reservatórios (todos)'!$A$2:$A$2147,Leste!$A27)</f>
        <v>0</v>
      </c>
      <c r="Q27" s="87">
        <f t="shared" si="5"/>
        <v>0</v>
      </c>
      <c r="R27" s="87">
        <f>SUMIFS('Reservatórios (todos)'!O$2:O$2147,'Reservatórios (todos)'!$F$2:$F$2147,"Leste",'Reservatórios (todos)'!$A$2:$A$2147,Leste!$A27)</f>
        <v>0</v>
      </c>
      <c r="S27" s="87">
        <f t="shared" si="6"/>
        <v>0</v>
      </c>
      <c r="T27" s="87">
        <f>SUMIFS('Reservatórios (todos)'!P$2:P$2147,'Reservatórios (todos)'!$F$2:$F$2147,"Leste",'Reservatórios (todos)'!$A$2:$A$2147,Leste!$A27)</f>
        <v>0</v>
      </c>
      <c r="U27" s="87">
        <f t="shared" si="7"/>
        <v>0</v>
      </c>
      <c r="V27" s="87">
        <f>SUMIFS('Reservatórios (todos)'!Q$2:Q$2147,'Reservatórios (todos)'!$F$2:$F$2147,"Leste",'Reservatórios (todos)'!$A$2:$A$2147,Leste!$A27)</f>
        <v>2</v>
      </c>
      <c r="W27" s="87">
        <f t="shared" si="8"/>
        <v>4</v>
      </c>
      <c r="X27" s="87">
        <f>SUMIFS('Reservatórios (todos)'!R$2:R$2147,'Reservatórios (todos)'!$F$2:$F$2147,"Leste",'Reservatórios (todos)'!$A$2:$A$2147,Leste!$A27)</f>
        <v>0</v>
      </c>
      <c r="Y27" s="87">
        <f t="shared" si="9"/>
        <v>0</v>
      </c>
      <c r="Z27" s="87">
        <f>SUMIFS('Reservatórios (todos)'!S$2:S$2147,'Reservatórios (todos)'!$F$2:$F$2147,"Leste",'Reservatórios (todos)'!$A$2:$A$2147,Leste!$A27)</f>
        <v>0</v>
      </c>
      <c r="AA27" s="87">
        <f t="shared" si="10"/>
        <v>0</v>
      </c>
      <c r="AB27" s="87">
        <f>SUMIFS('Reservatórios (todos)'!T$2:T$2147,'Reservatórios (todos)'!$F$2:$F$2147,"Leste",'Reservatórios (todos)'!$A$2:$A$2147,Leste!$A27)</f>
        <v>0</v>
      </c>
      <c r="AC27" s="87">
        <f t="shared" si="11"/>
        <v>0</v>
      </c>
      <c r="AD27" s="87">
        <f>SUMIFS('Reservatórios (todos)'!U$2:U$2147,'Reservatórios (todos)'!$F$2:$F$2147,"Leste",'Reservatórios (todos)'!$A$2:$A$2147,Leste!$A27)</f>
        <v>0</v>
      </c>
      <c r="AE27" s="87">
        <f t="shared" si="11"/>
        <v>0</v>
      </c>
      <c r="AF27" s="87">
        <f>SUMIFS('Reservatórios (todos)'!V$2:V$2147,'Reservatórios (todos)'!$F$2:$F$2147,"Leste",'Reservatórios (todos)'!$A$2:$A$2147,Leste!$A27)</f>
        <v>0</v>
      </c>
      <c r="AG27" s="87">
        <f t="shared" si="12"/>
        <v>0</v>
      </c>
      <c r="AH27" s="87">
        <f>SUMIFS('Reservatórios (todos)'!W$2:W$2147,'Reservatórios (todos)'!$F$2:$F$2147,"Leste",'Reservatórios (todos)'!$A$2:$A$2147,Leste!$A27)</f>
        <v>0</v>
      </c>
      <c r="AI27" s="87">
        <f t="shared" si="13"/>
        <v>0</v>
      </c>
      <c r="AJ27" s="87">
        <f>SUMIFS('Reservatórios (todos)'!X$2:X$2147,'Reservatórios (todos)'!$F$2:$F$2147,"Leste",'Reservatórios (todos)'!$A$2:$A$2147,Leste!$A27)</f>
        <v>0</v>
      </c>
      <c r="AK27" s="87">
        <f t="shared" si="14"/>
        <v>0</v>
      </c>
    </row>
    <row r="28" spans="1:37" x14ac:dyDescent="0.2">
      <c r="A28" s="88" t="s">
        <v>3619</v>
      </c>
      <c r="B28" s="87">
        <f>SUMIFS('Reservatórios (todos)'!G$2:G$2147,'Reservatórios (todos)'!$F$2:$F$2147,"Leste",'Reservatórios (todos)'!$A$2:$A$2147,Leste!$A28)</f>
        <v>0</v>
      </c>
      <c r="C28" s="87">
        <f t="shared" si="15"/>
        <v>0</v>
      </c>
      <c r="D28" s="87">
        <f>SUMIFS('Reservatórios (todos)'!H$2:H$2147,'Reservatórios (todos)'!$F$2:$F$2147,"Leste",'Reservatórios (todos)'!$A$2:$A$2147,Leste!$A28)</f>
        <v>9</v>
      </c>
      <c r="E28" s="87">
        <f t="shared" si="15"/>
        <v>18</v>
      </c>
      <c r="F28" s="87">
        <f>SUMIFS('Reservatórios (todos)'!I$2:I$2147,'Reservatórios (todos)'!$F$2:$F$2147,"Leste",'Reservatórios (todos)'!$A$2:$A$2147,Leste!$A28)</f>
        <v>2</v>
      </c>
      <c r="G28" s="87">
        <f t="shared" si="1"/>
        <v>4</v>
      </c>
      <c r="H28" s="87">
        <f>SUMIFS('Reservatórios (todos)'!J$2:J$2147,'Reservatórios (todos)'!$F$2:$F$2147,"Leste",'Reservatórios (todos)'!$A$2:$A$2147,Leste!$A28)</f>
        <v>0</v>
      </c>
      <c r="I28" s="87">
        <f t="shared" si="16"/>
        <v>0</v>
      </c>
      <c r="J28" s="87">
        <f>SUMIFS('Reservatórios (todos)'!K$2:K$2147,'Reservatórios (todos)'!$F$2:$F$2147,"Leste",'Reservatórios (todos)'!$A$2:$A$2147,Leste!$A28)</f>
        <v>0</v>
      </c>
      <c r="K28" s="87">
        <f t="shared" si="16"/>
        <v>0</v>
      </c>
      <c r="L28" s="87">
        <f>SUMIFS('Reservatórios (todos)'!L$2:L$2147,'Reservatórios (todos)'!$F$2:$F$2147,"Leste",'Reservatórios (todos)'!$A$2:$A$2147,Leste!$A28)</f>
        <v>0</v>
      </c>
      <c r="M28" s="87">
        <f t="shared" si="3"/>
        <v>0</v>
      </c>
      <c r="N28" s="87">
        <f>SUMIFS('Reservatórios (todos)'!M$2:M$2147,'Reservatórios (todos)'!$F$2:$F$2147,"Leste",'Reservatórios (todos)'!$A$2:$A$2147,Leste!$A28)</f>
        <v>0</v>
      </c>
      <c r="O28" s="87">
        <f t="shared" si="4"/>
        <v>0</v>
      </c>
      <c r="P28" s="87">
        <f>SUMIFS('Reservatórios (todos)'!N$2:N$2147,'Reservatórios (todos)'!$F$2:$F$2147,"Leste",'Reservatórios (todos)'!$A$2:$A$2147,Leste!$A28)</f>
        <v>0</v>
      </c>
      <c r="Q28" s="87">
        <f t="shared" si="5"/>
        <v>0</v>
      </c>
      <c r="R28" s="87">
        <f>SUMIFS('Reservatórios (todos)'!O$2:O$2147,'Reservatórios (todos)'!$F$2:$F$2147,"Leste",'Reservatórios (todos)'!$A$2:$A$2147,Leste!$A28)</f>
        <v>0</v>
      </c>
      <c r="S28" s="87">
        <f t="shared" si="6"/>
        <v>0</v>
      </c>
      <c r="T28" s="87">
        <f>SUMIFS('Reservatórios (todos)'!P$2:P$2147,'Reservatórios (todos)'!$F$2:$F$2147,"Leste",'Reservatórios (todos)'!$A$2:$A$2147,Leste!$A28)</f>
        <v>0</v>
      </c>
      <c r="U28" s="87">
        <f t="shared" si="7"/>
        <v>0</v>
      </c>
      <c r="V28" s="87">
        <f>SUMIFS('Reservatórios (todos)'!Q$2:Q$2147,'Reservatórios (todos)'!$F$2:$F$2147,"Leste",'Reservatórios (todos)'!$A$2:$A$2147,Leste!$A28)</f>
        <v>2</v>
      </c>
      <c r="W28" s="87">
        <f t="shared" si="8"/>
        <v>4</v>
      </c>
      <c r="X28" s="87">
        <f>SUMIFS('Reservatórios (todos)'!R$2:R$2147,'Reservatórios (todos)'!$F$2:$F$2147,"Leste",'Reservatórios (todos)'!$A$2:$A$2147,Leste!$A28)</f>
        <v>0</v>
      </c>
      <c r="Y28" s="87">
        <f t="shared" si="9"/>
        <v>0</v>
      </c>
      <c r="Z28" s="87">
        <f>SUMIFS('Reservatórios (todos)'!S$2:S$2147,'Reservatórios (todos)'!$F$2:$F$2147,"Leste",'Reservatórios (todos)'!$A$2:$A$2147,Leste!$A28)</f>
        <v>2</v>
      </c>
      <c r="AA28" s="87">
        <f t="shared" si="10"/>
        <v>4</v>
      </c>
      <c r="AB28" s="87">
        <f>SUMIFS('Reservatórios (todos)'!T$2:T$2147,'Reservatórios (todos)'!$F$2:$F$2147,"Leste",'Reservatórios (todos)'!$A$2:$A$2147,Leste!$A28)</f>
        <v>0</v>
      </c>
      <c r="AC28" s="87">
        <f t="shared" si="11"/>
        <v>0</v>
      </c>
      <c r="AD28" s="87">
        <f>SUMIFS('Reservatórios (todos)'!U$2:U$2147,'Reservatórios (todos)'!$F$2:$F$2147,"Leste",'Reservatórios (todos)'!$A$2:$A$2147,Leste!$A28)</f>
        <v>0</v>
      </c>
      <c r="AE28" s="87">
        <f t="shared" si="11"/>
        <v>0</v>
      </c>
      <c r="AF28" s="87">
        <f>SUMIFS('Reservatórios (todos)'!V$2:V$2147,'Reservatórios (todos)'!$F$2:$F$2147,"Leste",'Reservatórios (todos)'!$A$2:$A$2147,Leste!$A28)</f>
        <v>0</v>
      </c>
      <c r="AG28" s="87">
        <f t="shared" si="12"/>
        <v>0</v>
      </c>
      <c r="AH28" s="87">
        <f>SUMIFS('Reservatórios (todos)'!W$2:W$2147,'Reservatórios (todos)'!$F$2:$F$2147,"Leste",'Reservatórios (todos)'!$A$2:$A$2147,Leste!$A28)</f>
        <v>0</v>
      </c>
      <c r="AI28" s="87">
        <f t="shared" si="13"/>
        <v>0</v>
      </c>
      <c r="AJ28" s="87">
        <f>SUMIFS('Reservatórios (todos)'!X$2:X$2147,'Reservatórios (todos)'!$F$2:$F$2147,"Leste",'Reservatórios (todos)'!$A$2:$A$2147,Leste!$A28)</f>
        <v>0</v>
      </c>
      <c r="AK28" s="87">
        <f t="shared" si="14"/>
        <v>0</v>
      </c>
    </row>
    <row r="29" spans="1:37" x14ac:dyDescent="0.2">
      <c r="A29" s="88" t="s">
        <v>3636</v>
      </c>
      <c r="B29" s="87">
        <f>SUMIFS('Reservatórios (todos)'!G$2:G$2147,'Reservatórios (todos)'!$F$2:$F$2147,"Leste",'Reservatórios (todos)'!$A$2:$A$2147,Leste!$A29)</f>
        <v>0</v>
      </c>
      <c r="C29" s="87">
        <f t="shared" si="15"/>
        <v>0</v>
      </c>
      <c r="D29" s="87">
        <f>SUMIFS('Reservatórios (todos)'!H$2:H$2147,'Reservatórios (todos)'!$F$2:$F$2147,"Leste",'Reservatórios (todos)'!$A$2:$A$2147,Leste!$A29)</f>
        <v>10</v>
      </c>
      <c r="E29" s="87">
        <f t="shared" si="15"/>
        <v>20</v>
      </c>
      <c r="F29" s="87">
        <f>SUMIFS('Reservatórios (todos)'!I$2:I$2147,'Reservatórios (todos)'!$F$2:$F$2147,"Leste",'Reservatórios (todos)'!$A$2:$A$2147,Leste!$A29)</f>
        <v>3</v>
      </c>
      <c r="G29" s="87">
        <f t="shared" si="1"/>
        <v>6</v>
      </c>
      <c r="H29" s="87">
        <f>SUMIFS('Reservatórios (todos)'!J$2:J$2147,'Reservatórios (todos)'!$F$2:$F$2147,"Leste",'Reservatórios (todos)'!$A$2:$A$2147,Leste!$A29)</f>
        <v>0</v>
      </c>
      <c r="I29" s="87">
        <f t="shared" si="16"/>
        <v>0</v>
      </c>
      <c r="J29" s="87">
        <f>SUMIFS('Reservatórios (todos)'!K$2:K$2147,'Reservatórios (todos)'!$F$2:$F$2147,"Leste",'Reservatórios (todos)'!$A$2:$A$2147,Leste!$A29)</f>
        <v>0</v>
      </c>
      <c r="K29" s="87">
        <f t="shared" si="16"/>
        <v>0</v>
      </c>
      <c r="L29" s="87">
        <f>SUMIFS('Reservatórios (todos)'!L$2:L$2147,'Reservatórios (todos)'!$F$2:$F$2147,"Leste",'Reservatórios (todos)'!$A$2:$A$2147,Leste!$A29)</f>
        <v>0</v>
      </c>
      <c r="M29" s="87">
        <f t="shared" si="3"/>
        <v>0</v>
      </c>
      <c r="N29" s="87">
        <f>SUMIFS('Reservatórios (todos)'!M$2:M$2147,'Reservatórios (todos)'!$F$2:$F$2147,"Leste",'Reservatórios (todos)'!$A$2:$A$2147,Leste!$A29)</f>
        <v>0</v>
      </c>
      <c r="O29" s="87">
        <f t="shared" si="4"/>
        <v>0</v>
      </c>
      <c r="P29" s="87">
        <f>SUMIFS('Reservatórios (todos)'!N$2:N$2147,'Reservatórios (todos)'!$F$2:$F$2147,"Leste",'Reservatórios (todos)'!$A$2:$A$2147,Leste!$A29)</f>
        <v>0</v>
      </c>
      <c r="Q29" s="87">
        <f t="shared" si="5"/>
        <v>0</v>
      </c>
      <c r="R29" s="87">
        <f>SUMIFS('Reservatórios (todos)'!O$2:O$2147,'Reservatórios (todos)'!$F$2:$F$2147,"Leste",'Reservatórios (todos)'!$A$2:$A$2147,Leste!$A29)</f>
        <v>0</v>
      </c>
      <c r="S29" s="87">
        <f t="shared" si="6"/>
        <v>0</v>
      </c>
      <c r="T29" s="87">
        <f>SUMIFS('Reservatórios (todos)'!P$2:P$2147,'Reservatórios (todos)'!$F$2:$F$2147,"Leste",'Reservatórios (todos)'!$A$2:$A$2147,Leste!$A29)</f>
        <v>1</v>
      </c>
      <c r="U29" s="87">
        <f t="shared" si="7"/>
        <v>2</v>
      </c>
      <c r="V29" s="87">
        <f>SUMIFS('Reservatórios (todos)'!Q$2:Q$2147,'Reservatórios (todos)'!$F$2:$F$2147,"Leste",'Reservatórios (todos)'!$A$2:$A$2147,Leste!$A29)</f>
        <v>4</v>
      </c>
      <c r="W29" s="87">
        <f t="shared" si="8"/>
        <v>8</v>
      </c>
      <c r="X29" s="87">
        <f>SUMIFS('Reservatórios (todos)'!R$2:R$2147,'Reservatórios (todos)'!$F$2:$F$2147,"Leste",'Reservatórios (todos)'!$A$2:$A$2147,Leste!$A29)</f>
        <v>0</v>
      </c>
      <c r="Y29" s="87">
        <f t="shared" si="9"/>
        <v>0</v>
      </c>
      <c r="Z29" s="87">
        <f>SUMIFS('Reservatórios (todos)'!S$2:S$2147,'Reservatórios (todos)'!$F$2:$F$2147,"Leste",'Reservatórios (todos)'!$A$2:$A$2147,Leste!$A29)</f>
        <v>0</v>
      </c>
      <c r="AA29" s="87">
        <f t="shared" si="10"/>
        <v>0</v>
      </c>
      <c r="AB29" s="87">
        <f>SUMIFS('Reservatórios (todos)'!T$2:T$2147,'Reservatórios (todos)'!$F$2:$F$2147,"Leste",'Reservatórios (todos)'!$A$2:$A$2147,Leste!$A29)</f>
        <v>0</v>
      </c>
      <c r="AC29" s="87">
        <f t="shared" si="11"/>
        <v>0</v>
      </c>
      <c r="AD29" s="87">
        <f>SUMIFS('Reservatórios (todos)'!U$2:U$2147,'Reservatórios (todos)'!$F$2:$F$2147,"Leste",'Reservatórios (todos)'!$A$2:$A$2147,Leste!$A29)</f>
        <v>0</v>
      </c>
      <c r="AE29" s="87">
        <f t="shared" si="11"/>
        <v>0</v>
      </c>
      <c r="AF29" s="87">
        <f>SUMIFS('Reservatórios (todos)'!V$2:V$2147,'Reservatórios (todos)'!$F$2:$F$2147,"Leste",'Reservatórios (todos)'!$A$2:$A$2147,Leste!$A29)</f>
        <v>0</v>
      </c>
      <c r="AG29" s="87">
        <f t="shared" si="12"/>
        <v>0</v>
      </c>
      <c r="AH29" s="87">
        <f>SUMIFS('Reservatórios (todos)'!W$2:W$2147,'Reservatórios (todos)'!$F$2:$F$2147,"Leste",'Reservatórios (todos)'!$A$2:$A$2147,Leste!$A29)</f>
        <v>0</v>
      </c>
      <c r="AI29" s="87">
        <f t="shared" si="13"/>
        <v>0</v>
      </c>
      <c r="AJ29" s="87">
        <f>SUMIFS('Reservatórios (todos)'!X$2:X$2147,'Reservatórios (todos)'!$F$2:$F$2147,"Leste",'Reservatórios (todos)'!$A$2:$A$2147,Leste!$A29)</f>
        <v>0</v>
      </c>
      <c r="AK29" s="87">
        <f t="shared" si="14"/>
        <v>0</v>
      </c>
    </row>
    <row r="30" spans="1:37" x14ac:dyDescent="0.2">
      <c r="A30" s="88" t="s">
        <v>3662</v>
      </c>
      <c r="B30" s="87">
        <f>SUMIFS('Reservatórios (todos)'!G$2:G$2147,'Reservatórios (todos)'!$F$2:$F$2147,"Leste",'Reservatórios (todos)'!$A$2:$A$2147,Leste!$A30)</f>
        <v>0</v>
      </c>
      <c r="C30" s="87">
        <f t="shared" si="15"/>
        <v>0</v>
      </c>
      <c r="D30" s="87">
        <f>SUMIFS('Reservatórios (todos)'!H$2:H$2147,'Reservatórios (todos)'!$F$2:$F$2147,"Leste",'Reservatórios (todos)'!$A$2:$A$2147,Leste!$A30)</f>
        <v>1</v>
      </c>
      <c r="E30" s="87">
        <f t="shared" si="15"/>
        <v>2</v>
      </c>
      <c r="F30" s="87">
        <f>SUMIFS('Reservatórios (todos)'!I$2:I$2147,'Reservatórios (todos)'!$F$2:$F$2147,"Leste",'Reservatórios (todos)'!$A$2:$A$2147,Leste!$A30)</f>
        <v>3</v>
      </c>
      <c r="G30" s="87">
        <f t="shared" si="1"/>
        <v>6</v>
      </c>
      <c r="H30" s="87">
        <f>SUMIFS('Reservatórios (todos)'!J$2:J$2147,'Reservatórios (todos)'!$F$2:$F$2147,"Leste",'Reservatórios (todos)'!$A$2:$A$2147,Leste!$A30)</f>
        <v>0</v>
      </c>
      <c r="I30" s="87">
        <f t="shared" si="16"/>
        <v>0</v>
      </c>
      <c r="J30" s="87">
        <f>SUMIFS('Reservatórios (todos)'!K$2:K$2147,'Reservatórios (todos)'!$F$2:$F$2147,"Leste",'Reservatórios (todos)'!$A$2:$A$2147,Leste!$A30)</f>
        <v>0</v>
      </c>
      <c r="K30" s="87">
        <f t="shared" si="16"/>
        <v>0</v>
      </c>
      <c r="L30" s="87">
        <f>SUMIFS('Reservatórios (todos)'!L$2:L$2147,'Reservatórios (todos)'!$F$2:$F$2147,"Leste",'Reservatórios (todos)'!$A$2:$A$2147,Leste!$A30)</f>
        <v>0</v>
      </c>
      <c r="M30" s="87">
        <f t="shared" si="3"/>
        <v>0</v>
      </c>
      <c r="N30" s="87">
        <f>SUMIFS('Reservatórios (todos)'!M$2:M$2147,'Reservatórios (todos)'!$F$2:$F$2147,"Leste",'Reservatórios (todos)'!$A$2:$A$2147,Leste!$A30)</f>
        <v>0</v>
      </c>
      <c r="O30" s="87">
        <f t="shared" si="4"/>
        <v>0</v>
      </c>
      <c r="P30" s="87">
        <f>SUMIFS('Reservatórios (todos)'!N$2:N$2147,'Reservatórios (todos)'!$F$2:$F$2147,"Leste",'Reservatórios (todos)'!$A$2:$A$2147,Leste!$A30)</f>
        <v>0</v>
      </c>
      <c r="Q30" s="87">
        <f t="shared" si="5"/>
        <v>0</v>
      </c>
      <c r="R30" s="87">
        <f>SUMIFS('Reservatórios (todos)'!O$2:O$2147,'Reservatórios (todos)'!$F$2:$F$2147,"Leste",'Reservatórios (todos)'!$A$2:$A$2147,Leste!$A30)</f>
        <v>0</v>
      </c>
      <c r="S30" s="87">
        <f t="shared" si="6"/>
        <v>0</v>
      </c>
      <c r="T30" s="87">
        <f>SUMIFS('Reservatórios (todos)'!P$2:P$2147,'Reservatórios (todos)'!$F$2:$F$2147,"Leste",'Reservatórios (todos)'!$A$2:$A$2147,Leste!$A30)</f>
        <v>0</v>
      </c>
      <c r="U30" s="87">
        <f t="shared" si="7"/>
        <v>0</v>
      </c>
      <c r="V30" s="87">
        <f>SUMIFS('Reservatórios (todos)'!Q$2:Q$2147,'Reservatórios (todos)'!$F$2:$F$2147,"Leste",'Reservatórios (todos)'!$A$2:$A$2147,Leste!$A30)</f>
        <v>0</v>
      </c>
      <c r="W30" s="87">
        <f t="shared" si="8"/>
        <v>0</v>
      </c>
      <c r="X30" s="87">
        <f>SUMIFS('Reservatórios (todos)'!R$2:R$2147,'Reservatórios (todos)'!$F$2:$F$2147,"Leste",'Reservatórios (todos)'!$A$2:$A$2147,Leste!$A30)</f>
        <v>0</v>
      </c>
      <c r="Y30" s="87">
        <f t="shared" si="9"/>
        <v>0</v>
      </c>
      <c r="Z30" s="87">
        <f>SUMIFS('Reservatórios (todos)'!S$2:S$2147,'Reservatórios (todos)'!$F$2:$F$2147,"Leste",'Reservatórios (todos)'!$A$2:$A$2147,Leste!$A30)</f>
        <v>0</v>
      </c>
      <c r="AA30" s="87">
        <f t="shared" si="10"/>
        <v>0</v>
      </c>
      <c r="AB30" s="87">
        <f>SUMIFS('Reservatórios (todos)'!T$2:T$2147,'Reservatórios (todos)'!$F$2:$F$2147,"Leste",'Reservatórios (todos)'!$A$2:$A$2147,Leste!$A30)</f>
        <v>0</v>
      </c>
      <c r="AC30" s="87">
        <f t="shared" si="11"/>
        <v>0</v>
      </c>
      <c r="AD30" s="87">
        <f>SUMIFS('Reservatórios (todos)'!U$2:U$2147,'Reservatórios (todos)'!$F$2:$F$2147,"Leste",'Reservatórios (todos)'!$A$2:$A$2147,Leste!$A30)</f>
        <v>0</v>
      </c>
      <c r="AE30" s="87">
        <f t="shared" si="11"/>
        <v>0</v>
      </c>
      <c r="AF30" s="87">
        <f>SUMIFS('Reservatórios (todos)'!V$2:V$2147,'Reservatórios (todos)'!$F$2:$F$2147,"Leste",'Reservatórios (todos)'!$A$2:$A$2147,Leste!$A30)</f>
        <v>0</v>
      </c>
      <c r="AG30" s="87">
        <f t="shared" si="12"/>
        <v>0</v>
      </c>
      <c r="AH30" s="87">
        <f>SUMIFS('Reservatórios (todos)'!W$2:W$2147,'Reservatórios (todos)'!$F$2:$F$2147,"Leste",'Reservatórios (todos)'!$A$2:$A$2147,Leste!$A30)</f>
        <v>0</v>
      </c>
      <c r="AI30" s="87">
        <f t="shared" si="13"/>
        <v>0</v>
      </c>
      <c r="AJ30" s="87">
        <f>SUMIFS('Reservatórios (todos)'!X$2:X$2147,'Reservatórios (todos)'!$F$2:$F$2147,"Leste",'Reservatórios (todos)'!$A$2:$A$2147,Leste!$A30)</f>
        <v>0</v>
      </c>
      <c r="AK30" s="87">
        <f t="shared" si="14"/>
        <v>0</v>
      </c>
    </row>
    <row r="31" spans="1:37" x14ac:dyDescent="0.2">
      <c r="A31" s="88" t="s">
        <v>3665</v>
      </c>
      <c r="B31" s="87">
        <f>SUMIFS('Reservatórios (todos)'!G$2:G$2147,'Reservatórios (todos)'!$F$2:$F$2147,"Leste",'Reservatórios (todos)'!$A$2:$A$2147,Leste!$A31)</f>
        <v>1</v>
      </c>
      <c r="C31" s="87">
        <f t="shared" si="15"/>
        <v>2</v>
      </c>
      <c r="D31" s="87">
        <f>SUMIFS('Reservatórios (todos)'!H$2:H$2147,'Reservatórios (todos)'!$F$2:$F$2147,"Leste",'Reservatórios (todos)'!$A$2:$A$2147,Leste!$A31)</f>
        <v>1</v>
      </c>
      <c r="E31" s="87">
        <f t="shared" si="15"/>
        <v>2</v>
      </c>
      <c r="F31" s="87">
        <f>SUMIFS('Reservatórios (todos)'!I$2:I$2147,'Reservatórios (todos)'!$F$2:$F$2147,"Leste",'Reservatórios (todos)'!$A$2:$A$2147,Leste!$A31)</f>
        <v>1</v>
      </c>
      <c r="G31" s="87">
        <f t="shared" si="1"/>
        <v>2</v>
      </c>
      <c r="H31" s="87">
        <f>SUMIFS('Reservatórios (todos)'!J$2:J$2147,'Reservatórios (todos)'!$F$2:$F$2147,"Leste",'Reservatórios (todos)'!$A$2:$A$2147,Leste!$A31)</f>
        <v>0</v>
      </c>
      <c r="I31" s="87">
        <f t="shared" si="16"/>
        <v>0</v>
      </c>
      <c r="J31" s="87">
        <f>SUMIFS('Reservatórios (todos)'!K$2:K$2147,'Reservatórios (todos)'!$F$2:$F$2147,"Leste",'Reservatórios (todos)'!$A$2:$A$2147,Leste!$A31)</f>
        <v>0</v>
      </c>
      <c r="K31" s="87">
        <f t="shared" si="16"/>
        <v>0</v>
      </c>
      <c r="L31" s="87">
        <f>SUMIFS('Reservatórios (todos)'!L$2:L$2147,'Reservatórios (todos)'!$F$2:$F$2147,"Leste",'Reservatórios (todos)'!$A$2:$A$2147,Leste!$A31)</f>
        <v>0</v>
      </c>
      <c r="M31" s="87">
        <f t="shared" si="3"/>
        <v>0</v>
      </c>
      <c r="N31" s="87">
        <f>SUMIFS('Reservatórios (todos)'!M$2:M$2147,'Reservatórios (todos)'!$F$2:$F$2147,"Leste",'Reservatórios (todos)'!$A$2:$A$2147,Leste!$A31)</f>
        <v>0</v>
      </c>
      <c r="O31" s="87">
        <f t="shared" si="4"/>
        <v>0</v>
      </c>
      <c r="P31" s="87">
        <f>SUMIFS('Reservatórios (todos)'!N$2:N$2147,'Reservatórios (todos)'!$F$2:$F$2147,"Leste",'Reservatórios (todos)'!$A$2:$A$2147,Leste!$A31)</f>
        <v>0</v>
      </c>
      <c r="Q31" s="87">
        <f t="shared" si="5"/>
        <v>0</v>
      </c>
      <c r="R31" s="87">
        <f>SUMIFS('Reservatórios (todos)'!O$2:O$2147,'Reservatórios (todos)'!$F$2:$F$2147,"Leste",'Reservatórios (todos)'!$A$2:$A$2147,Leste!$A31)</f>
        <v>0</v>
      </c>
      <c r="S31" s="87">
        <f t="shared" si="6"/>
        <v>0</v>
      </c>
      <c r="T31" s="87">
        <f>SUMIFS('Reservatórios (todos)'!P$2:P$2147,'Reservatórios (todos)'!$F$2:$F$2147,"Leste",'Reservatórios (todos)'!$A$2:$A$2147,Leste!$A31)</f>
        <v>0</v>
      </c>
      <c r="U31" s="87">
        <f t="shared" si="7"/>
        <v>0</v>
      </c>
      <c r="V31" s="87">
        <f>SUMIFS('Reservatórios (todos)'!Q$2:Q$2147,'Reservatórios (todos)'!$F$2:$F$2147,"Leste",'Reservatórios (todos)'!$A$2:$A$2147,Leste!$A31)</f>
        <v>0</v>
      </c>
      <c r="W31" s="87">
        <f t="shared" si="8"/>
        <v>0</v>
      </c>
      <c r="X31" s="87">
        <f>SUMIFS('Reservatórios (todos)'!R$2:R$2147,'Reservatórios (todos)'!$F$2:$F$2147,"Leste",'Reservatórios (todos)'!$A$2:$A$2147,Leste!$A31)</f>
        <v>0</v>
      </c>
      <c r="Y31" s="87">
        <f t="shared" si="9"/>
        <v>0</v>
      </c>
      <c r="Z31" s="87">
        <f>SUMIFS('Reservatórios (todos)'!S$2:S$2147,'Reservatórios (todos)'!$F$2:$F$2147,"Leste",'Reservatórios (todos)'!$A$2:$A$2147,Leste!$A31)</f>
        <v>0</v>
      </c>
      <c r="AA31" s="87">
        <f t="shared" si="10"/>
        <v>0</v>
      </c>
      <c r="AB31" s="87">
        <f>SUMIFS('Reservatórios (todos)'!T$2:T$2147,'Reservatórios (todos)'!$F$2:$F$2147,"Leste",'Reservatórios (todos)'!$A$2:$A$2147,Leste!$A31)</f>
        <v>0</v>
      </c>
      <c r="AC31" s="87">
        <f t="shared" si="11"/>
        <v>0</v>
      </c>
      <c r="AD31" s="87">
        <f>SUMIFS('Reservatórios (todos)'!U$2:U$2147,'Reservatórios (todos)'!$F$2:$F$2147,"Leste",'Reservatórios (todos)'!$A$2:$A$2147,Leste!$A31)</f>
        <v>0</v>
      </c>
      <c r="AE31" s="87">
        <f t="shared" si="11"/>
        <v>0</v>
      </c>
      <c r="AF31" s="87">
        <f>SUMIFS('Reservatórios (todos)'!V$2:V$2147,'Reservatórios (todos)'!$F$2:$F$2147,"Leste",'Reservatórios (todos)'!$A$2:$A$2147,Leste!$A31)</f>
        <v>0</v>
      </c>
      <c r="AG31" s="87">
        <f t="shared" si="12"/>
        <v>0</v>
      </c>
      <c r="AH31" s="87">
        <f>SUMIFS('Reservatórios (todos)'!W$2:W$2147,'Reservatórios (todos)'!$F$2:$F$2147,"Leste",'Reservatórios (todos)'!$A$2:$A$2147,Leste!$A31)</f>
        <v>0</v>
      </c>
      <c r="AI31" s="87">
        <f t="shared" si="13"/>
        <v>0</v>
      </c>
      <c r="AJ31" s="87">
        <f>SUMIFS('Reservatórios (todos)'!X$2:X$2147,'Reservatórios (todos)'!$F$2:$F$2147,"Leste",'Reservatórios (todos)'!$A$2:$A$2147,Leste!$A31)</f>
        <v>0</v>
      </c>
      <c r="AK31" s="87">
        <f t="shared" si="14"/>
        <v>0</v>
      </c>
    </row>
    <row r="32" spans="1:37" x14ac:dyDescent="0.2">
      <c r="A32" s="88" t="s">
        <v>3678</v>
      </c>
      <c r="B32" s="87">
        <f>SUMIFS('Reservatórios (todos)'!G$2:G$2147,'Reservatórios (todos)'!$F$2:$F$2147,"Leste",'Reservatórios (todos)'!$A$2:$A$2147,Leste!$A32)</f>
        <v>0</v>
      </c>
      <c r="C32" s="87">
        <f t="shared" si="15"/>
        <v>0</v>
      </c>
      <c r="D32" s="87">
        <f>SUMIFS('Reservatórios (todos)'!H$2:H$2147,'Reservatórios (todos)'!$F$2:$F$2147,"Leste",'Reservatórios (todos)'!$A$2:$A$2147,Leste!$A32)</f>
        <v>32</v>
      </c>
      <c r="E32" s="87">
        <f t="shared" si="15"/>
        <v>64</v>
      </c>
      <c r="F32" s="87">
        <f>SUMIFS('Reservatórios (todos)'!I$2:I$2147,'Reservatórios (todos)'!$F$2:$F$2147,"Leste",'Reservatórios (todos)'!$A$2:$A$2147,Leste!$A32)</f>
        <v>26</v>
      </c>
      <c r="G32" s="87">
        <f t="shared" si="1"/>
        <v>52</v>
      </c>
      <c r="H32" s="87">
        <f>SUMIFS('Reservatórios (todos)'!J$2:J$2147,'Reservatórios (todos)'!$F$2:$F$2147,"Leste",'Reservatórios (todos)'!$A$2:$A$2147,Leste!$A32)</f>
        <v>0</v>
      </c>
      <c r="I32" s="87">
        <f t="shared" si="16"/>
        <v>0</v>
      </c>
      <c r="J32" s="87">
        <f>SUMIFS('Reservatórios (todos)'!K$2:K$2147,'Reservatórios (todos)'!$F$2:$F$2147,"Leste",'Reservatórios (todos)'!$A$2:$A$2147,Leste!$A32)</f>
        <v>0</v>
      </c>
      <c r="K32" s="87">
        <f t="shared" si="16"/>
        <v>0</v>
      </c>
      <c r="L32" s="87">
        <f>SUMIFS('Reservatórios (todos)'!L$2:L$2147,'Reservatórios (todos)'!$F$2:$F$2147,"Leste",'Reservatórios (todos)'!$A$2:$A$2147,Leste!$A32)</f>
        <v>0</v>
      </c>
      <c r="M32" s="87">
        <f t="shared" si="3"/>
        <v>0</v>
      </c>
      <c r="N32" s="87">
        <f>SUMIFS('Reservatórios (todos)'!M$2:M$2147,'Reservatórios (todos)'!$F$2:$F$2147,"Leste",'Reservatórios (todos)'!$A$2:$A$2147,Leste!$A32)</f>
        <v>0</v>
      </c>
      <c r="O32" s="87">
        <f t="shared" si="4"/>
        <v>0</v>
      </c>
      <c r="P32" s="87">
        <f>SUMIFS('Reservatórios (todos)'!N$2:N$2147,'Reservatórios (todos)'!$F$2:$F$2147,"Leste",'Reservatórios (todos)'!$A$2:$A$2147,Leste!$A32)</f>
        <v>0</v>
      </c>
      <c r="Q32" s="87">
        <f t="shared" si="5"/>
        <v>0</v>
      </c>
      <c r="R32" s="87">
        <f>SUMIFS('Reservatórios (todos)'!O$2:O$2147,'Reservatórios (todos)'!$F$2:$F$2147,"Leste",'Reservatórios (todos)'!$A$2:$A$2147,Leste!$A32)</f>
        <v>0</v>
      </c>
      <c r="S32" s="87">
        <f t="shared" si="6"/>
        <v>0</v>
      </c>
      <c r="T32" s="87">
        <f>SUMIFS('Reservatórios (todos)'!P$2:P$2147,'Reservatórios (todos)'!$F$2:$F$2147,"Leste",'Reservatórios (todos)'!$A$2:$A$2147,Leste!$A32)</f>
        <v>0</v>
      </c>
      <c r="U32" s="87">
        <f t="shared" si="7"/>
        <v>0</v>
      </c>
      <c r="V32" s="87">
        <f>SUMIFS('Reservatórios (todos)'!Q$2:Q$2147,'Reservatórios (todos)'!$F$2:$F$2147,"Leste",'Reservatórios (todos)'!$A$2:$A$2147,Leste!$A32)</f>
        <v>0</v>
      </c>
      <c r="W32" s="87">
        <f t="shared" si="8"/>
        <v>0</v>
      </c>
      <c r="X32" s="87">
        <f>SUMIFS('Reservatórios (todos)'!R$2:R$2147,'Reservatórios (todos)'!$F$2:$F$2147,"Leste",'Reservatórios (todos)'!$A$2:$A$2147,Leste!$A32)</f>
        <v>0</v>
      </c>
      <c r="Y32" s="87">
        <f t="shared" si="9"/>
        <v>0</v>
      </c>
      <c r="Z32" s="87">
        <f>SUMIFS('Reservatórios (todos)'!S$2:S$2147,'Reservatórios (todos)'!$F$2:$F$2147,"Leste",'Reservatórios (todos)'!$A$2:$A$2147,Leste!$A32)</f>
        <v>0</v>
      </c>
      <c r="AA32" s="87">
        <f t="shared" si="10"/>
        <v>0</v>
      </c>
      <c r="AB32" s="87">
        <f>SUMIFS('Reservatórios (todos)'!T$2:T$2147,'Reservatórios (todos)'!$F$2:$F$2147,"Leste",'Reservatórios (todos)'!$A$2:$A$2147,Leste!$A32)</f>
        <v>0</v>
      </c>
      <c r="AC32" s="87">
        <f t="shared" si="11"/>
        <v>0</v>
      </c>
      <c r="AD32" s="87">
        <f>SUMIFS('Reservatórios (todos)'!U$2:U$2147,'Reservatórios (todos)'!$F$2:$F$2147,"Leste",'Reservatórios (todos)'!$A$2:$A$2147,Leste!$A32)</f>
        <v>0</v>
      </c>
      <c r="AE32" s="87">
        <f t="shared" si="11"/>
        <v>0</v>
      </c>
      <c r="AF32" s="87">
        <f>SUMIFS('Reservatórios (todos)'!V$2:V$2147,'Reservatórios (todos)'!$F$2:$F$2147,"Leste",'Reservatórios (todos)'!$A$2:$A$2147,Leste!$A32)</f>
        <v>0</v>
      </c>
      <c r="AG32" s="87">
        <f t="shared" si="12"/>
        <v>0</v>
      </c>
      <c r="AH32" s="87">
        <f>SUMIFS('Reservatórios (todos)'!W$2:W$2147,'Reservatórios (todos)'!$F$2:$F$2147,"Leste",'Reservatórios (todos)'!$A$2:$A$2147,Leste!$A32)</f>
        <v>0</v>
      </c>
      <c r="AI32" s="87">
        <f t="shared" si="13"/>
        <v>0</v>
      </c>
      <c r="AJ32" s="87">
        <f>SUMIFS('Reservatórios (todos)'!X$2:X$2147,'Reservatórios (todos)'!$F$2:$F$2147,"Leste",'Reservatórios (todos)'!$A$2:$A$2147,Leste!$A32)</f>
        <v>0</v>
      </c>
      <c r="AK32" s="87">
        <f t="shared" si="14"/>
        <v>0</v>
      </c>
    </row>
    <row r="33" spans="1:37" x14ac:dyDescent="0.2">
      <c r="A33" s="88" t="s">
        <v>3689</v>
      </c>
      <c r="B33" s="87">
        <f>SUMIFS('Reservatórios (todos)'!G$2:G$2147,'Reservatórios (todos)'!$F$2:$F$2147,"Leste",'Reservatórios (todos)'!$A$2:$A$2147,Leste!$A33)</f>
        <v>0</v>
      </c>
      <c r="C33" s="87">
        <f t="shared" si="15"/>
        <v>0</v>
      </c>
      <c r="D33" s="87">
        <f>SUMIFS('Reservatórios (todos)'!H$2:H$2147,'Reservatórios (todos)'!$F$2:$F$2147,"Leste",'Reservatórios (todos)'!$A$2:$A$2147,Leste!$A33)</f>
        <v>4</v>
      </c>
      <c r="E33" s="87">
        <f t="shared" si="15"/>
        <v>8</v>
      </c>
      <c r="F33" s="87">
        <f>SUMIFS('Reservatórios (todos)'!I$2:I$2147,'Reservatórios (todos)'!$F$2:$F$2147,"Leste",'Reservatórios (todos)'!$A$2:$A$2147,Leste!$A33)</f>
        <v>0</v>
      </c>
      <c r="G33" s="87">
        <f t="shared" si="1"/>
        <v>0</v>
      </c>
      <c r="H33" s="87">
        <f>SUMIFS('Reservatórios (todos)'!J$2:J$2147,'Reservatórios (todos)'!$F$2:$F$2147,"Leste",'Reservatórios (todos)'!$A$2:$A$2147,Leste!$A33)</f>
        <v>26</v>
      </c>
      <c r="I33" s="87">
        <f t="shared" si="16"/>
        <v>52</v>
      </c>
      <c r="J33" s="87">
        <f>SUMIFS('Reservatórios (todos)'!K$2:K$2147,'Reservatórios (todos)'!$F$2:$F$2147,"Leste",'Reservatórios (todos)'!$A$2:$A$2147,Leste!$A33)</f>
        <v>0</v>
      </c>
      <c r="K33" s="87">
        <f t="shared" si="16"/>
        <v>0</v>
      </c>
      <c r="L33" s="87">
        <f>SUMIFS('Reservatórios (todos)'!L$2:L$2147,'Reservatórios (todos)'!$F$2:$F$2147,"Leste",'Reservatórios (todos)'!$A$2:$A$2147,Leste!$A33)</f>
        <v>0</v>
      </c>
      <c r="M33" s="87">
        <f t="shared" si="3"/>
        <v>0</v>
      </c>
      <c r="N33" s="87">
        <f>SUMIFS('Reservatórios (todos)'!M$2:M$2147,'Reservatórios (todos)'!$F$2:$F$2147,"Leste",'Reservatórios (todos)'!$A$2:$A$2147,Leste!$A33)</f>
        <v>0</v>
      </c>
      <c r="O33" s="87">
        <f t="shared" si="4"/>
        <v>0</v>
      </c>
      <c r="P33" s="87">
        <f>SUMIFS('Reservatórios (todos)'!N$2:N$2147,'Reservatórios (todos)'!$F$2:$F$2147,"Leste",'Reservatórios (todos)'!$A$2:$A$2147,Leste!$A33)</f>
        <v>0</v>
      </c>
      <c r="Q33" s="87">
        <f t="shared" si="5"/>
        <v>0</v>
      </c>
      <c r="R33" s="87">
        <f>SUMIFS('Reservatórios (todos)'!O$2:O$2147,'Reservatórios (todos)'!$F$2:$F$2147,"Leste",'Reservatórios (todos)'!$A$2:$A$2147,Leste!$A33)</f>
        <v>0</v>
      </c>
      <c r="S33" s="87">
        <f t="shared" si="6"/>
        <v>0</v>
      </c>
      <c r="T33" s="87">
        <f>SUMIFS('Reservatórios (todos)'!P$2:P$2147,'Reservatórios (todos)'!$F$2:$F$2147,"Leste",'Reservatórios (todos)'!$A$2:$A$2147,Leste!$A33)</f>
        <v>0</v>
      </c>
      <c r="U33" s="87">
        <f t="shared" si="7"/>
        <v>0</v>
      </c>
      <c r="V33" s="87">
        <f>SUMIFS('Reservatórios (todos)'!Q$2:Q$2147,'Reservatórios (todos)'!$F$2:$F$2147,"Leste",'Reservatórios (todos)'!$A$2:$A$2147,Leste!$A33)</f>
        <v>0</v>
      </c>
      <c r="W33" s="87">
        <f t="shared" si="8"/>
        <v>0</v>
      </c>
      <c r="X33" s="87">
        <f>SUMIFS('Reservatórios (todos)'!R$2:R$2147,'Reservatórios (todos)'!$F$2:$F$2147,"Leste",'Reservatórios (todos)'!$A$2:$A$2147,Leste!$A33)</f>
        <v>0</v>
      </c>
      <c r="Y33" s="87">
        <f t="shared" si="9"/>
        <v>0</v>
      </c>
      <c r="Z33" s="87">
        <f>SUMIFS('Reservatórios (todos)'!S$2:S$2147,'Reservatórios (todos)'!$F$2:$F$2147,"Leste",'Reservatórios (todos)'!$A$2:$A$2147,Leste!$A33)</f>
        <v>0</v>
      </c>
      <c r="AA33" s="87">
        <f t="shared" si="10"/>
        <v>0</v>
      </c>
      <c r="AB33" s="87">
        <f>SUMIFS('Reservatórios (todos)'!T$2:T$2147,'Reservatórios (todos)'!$F$2:$F$2147,"Leste",'Reservatórios (todos)'!$A$2:$A$2147,Leste!$A33)</f>
        <v>0</v>
      </c>
      <c r="AC33" s="87">
        <f t="shared" si="11"/>
        <v>0</v>
      </c>
      <c r="AD33" s="87">
        <f>SUMIFS('Reservatórios (todos)'!U$2:U$2147,'Reservatórios (todos)'!$F$2:$F$2147,"Leste",'Reservatórios (todos)'!$A$2:$A$2147,Leste!$A33)</f>
        <v>0</v>
      </c>
      <c r="AE33" s="87">
        <f t="shared" si="11"/>
        <v>0</v>
      </c>
      <c r="AF33" s="87">
        <f>SUMIFS('Reservatórios (todos)'!V$2:V$2147,'Reservatórios (todos)'!$F$2:$F$2147,"Leste",'Reservatórios (todos)'!$A$2:$A$2147,Leste!$A33)</f>
        <v>0</v>
      </c>
      <c r="AG33" s="87">
        <f t="shared" si="12"/>
        <v>0</v>
      </c>
      <c r="AH33" s="87">
        <f>SUMIFS('Reservatórios (todos)'!W$2:W$2147,'Reservatórios (todos)'!$F$2:$F$2147,"Leste",'Reservatórios (todos)'!$A$2:$A$2147,Leste!$A33)</f>
        <v>0</v>
      </c>
      <c r="AI33" s="87">
        <f t="shared" si="13"/>
        <v>0</v>
      </c>
      <c r="AJ33" s="87">
        <f>SUMIFS('Reservatórios (todos)'!X$2:X$2147,'Reservatórios (todos)'!$F$2:$F$2147,"Leste",'Reservatórios (todos)'!$A$2:$A$2147,Leste!$A33)</f>
        <v>0</v>
      </c>
      <c r="AK33" s="87">
        <f t="shared" si="14"/>
        <v>0</v>
      </c>
    </row>
    <row r="34" spans="1:37" x14ac:dyDescent="0.2">
      <c r="A34" s="88" t="s">
        <v>3691</v>
      </c>
      <c r="B34" s="87">
        <f>SUMIFS('Reservatórios (todos)'!G$2:G$2147,'Reservatórios (todos)'!$F$2:$F$2147,"Leste",'Reservatórios (todos)'!$A$2:$A$2147,Leste!$A34)</f>
        <v>0</v>
      </c>
      <c r="C34" s="87">
        <f t="shared" si="15"/>
        <v>0</v>
      </c>
      <c r="D34" s="87">
        <f>SUMIFS('Reservatórios (todos)'!H$2:H$2147,'Reservatórios (todos)'!$F$2:$F$2147,"Leste",'Reservatórios (todos)'!$A$2:$A$2147,Leste!$A34)</f>
        <v>18</v>
      </c>
      <c r="E34" s="87">
        <f t="shared" si="15"/>
        <v>36</v>
      </c>
      <c r="F34" s="87">
        <f>SUMIFS('Reservatórios (todos)'!I$2:I$2147,'Reservatórios (todos)'!$F$2:$F$2147,"Leste",'Reservatórios (todos)'!$A$2:$A$2147,Leste!$A34)</f>
        <v>107</v>
      </c>
      <c r="G34" s="87">
        <f t="shared" si="1"/>
        <v>214</v>
      </c>
      <c r="H34" s="87">
        <f>SUMIFS('Reservatórios (todos)'!J$2:J$2147,'Reservatórios (todos)'!$F$2:$F$2147,"Leste",'Reservatórios (todos)'!$A$2:$A$2147,Leste!$A34)</f>
        <v>8</v>
      </c>
      <c r="I34" s="87">
        <f t="shared" si="16"/>
        <v>16</v>
      </c>
      <c r="J34" s="87">
        <f>SUMIFS('Reservatórios (todos)'!K$2:K$2147,'Reservatórios (todos)'!$F$2:$F$2147,"Leste",'Reservatórios (todos)'!$A$2:$A$2147,Leste!$A34)</f>
        <v>3</v>
      </c>
      <c r="K34" s="87">
        <f t="shared" si="16"/>
        <v>6</v>
      </c>
      <c r="L34" s="87">
        <f>SUMIFS('Reservatórios (todos)'!L$2:L$2147,'Reservatórios (todos)'!$F$2:$F$2147,"Leste",'Reservatórios (todos)'!$A$2:$A$2147,Leste!$A34)</f>
        <v>0</v>
      </c>
      <c r="M34" s="87">
        <f t="shared" si="3"/>
        <v>0</v>
      </c>
      <c r="N34" s="87">
        <f>SUMIFS('Reservatórios (todos)'!M$2:M$2147,'Reservatórios (todos)'!$F$2:$F$2147,"Leste",'Reservatórios (todos)'!$A$2:$A$2147,Leste!$A34)</f>
        <v>1</v>
      </c>
      <c r="O34" s="87">
        <f t="shared" si="4"/>
        <v>2</v>
      </c>
      <c r="P34" s="87">
        <f>SUMIFS('Reservatórios (todos)'!N$2:N$2147,'Reservatórios (todos)'!$F$2:$F$2147,"Leste",'Reservatórios (todos)'!$A$2:$A$2147,Leste!$A34)</f>
        <v>2</v>
      </c>
      <c r="Q34" s="87">
        <f t="shared" si="5"/>
        <v>4</v>
      </c>
      <c r="R34" s="87">
        <f>SUMIFS('Reservatórios (todos)'!O$2:O$2147,'Reservatórios (todos)'!$F$2:$F$2147,"Leste",'Reservatórios (todos)'!$A$2:$A$2147,Leste!$A34)</f>
        <v>0</v>
      </c>
      <c r="S34" s="87">
        <f t="shared" si="6"/>
        <v>0</v>
      </c>
      <c r="T34" s="87">
        <f>SUMIFS('Reservatórios (todos)'!P$2:P$2147,'Reservatórios (todos)'!$F$2:$F$2147,"Leste",'Reservatórios (todos)'!$A$2:$A$2147,Leste!$A34)</f>
        <v>0</v>
      </c>
      <c r="U34" s="87">
        <f t="shared" si="7"/>
        <v>0</v>
      </c>
      <c r="V34" s="87">
        <f>SUMIFS('Reservatórios (todos)'!Q$2:Q$2147,'Reservatórios (todos)'!$F$2:$F$2147,"Leste",'Reservatórios (todos)'!$A$2:$A$2147,Leste!$A34)</f>
        <v>3</v>
      </c>
      <c r="W34" s="87">
        <f t="shared" si="8"/>
        <v>6</v>
      </c>
      <c r="X34" s="87">
        <f>SUMIFS('Reservatórios (todos)'!R$2:R$2147,'Reservatórios (todos)'!$F$2:$F$2147,"Leste",'Reservatórios (todos)'!$A$2:$A$2147,Leste!$A34)</f>
        <v>0</v>
      </c>
      <c r="Y34" s="87">
        <f t="shared" si="9"/>
        <v>0</v>
      </c>
      <c r="Z34" s="87">
        <f>SUMIFS('Reservatórios (todos)'!S$2:S$2147,'Reservatórios (todos)'!$F$2:$F$2147,"Leste",'Reservatórios (todos)'!$A$2:$A$2147,Leste!$A34)</f>
        <v>0</v>
      </c>
      <c r="AA34" s="87">
        <f t="shared" si="10"/>
        <v>0</v>
      </c>
      <c r="AB34" s="87">
        <f>SUMIFS('Reservatórios (todos)'!T$2:T$2147,'Reservatórios (todos)'!$F$2:$F$2147,"Leste",'Reservatórios (todos)'!$A$2:$A$2147,Leste!$A34)</f>
        <v>0</v>
      </c>
      <c r="AC34" s="87">
        <f t="shared" si="11"/>
        <v>0</v>
      </c>
      <c r="AD34" s="87">
        <f>SUMIFS('Reservatórios (todos)'!U$2:U$2147,'Reservatórios (todos)'!$F$2:$F$2147,"Leste",'Reservatórios (todos)'!$A$2:$A$2147,Leste!$A34)</f>
        <v>1</v>
      </c>
      <c r="AE34" s="87">
        <f t="shared" si="11"/>
        <v>2</v>
      </c>
      <c r="AF34" s="87">
        <f>SUMIFS('Reservatórios (todos)'!V$2:V$2147,'Reservatórios (todos)'!$F$2:$F$2147,"Leste",'Reservatórios (todos)'!$A$2:$A$2147,Leste!$A34)</f>
        <v>0</v>
      </c>
      <c r="AG34" s="87">
        <f t="shared" si="12"/>
        <v>0</v>
      </c>
      <c r="AH34" s="87">
        <f>SUMIFS('Reservatórios (todos)'!W$2:W$2147,'Reservatórios (todos)'!$F$2:$F$2147,"Leste",'Reservatórios (todos)'!$A$2:$A$2147,Leste!$A34)</f>
        <v>0</v>
      </c>
      <c r="AI34" s="87">
        <f t="shared" si="13"/>
        <v>0</v>
      </c>
      <c r="AJ34" s="87">
        <f>SUMIFS('Reservatórios (todos)'!X$2:X$2147,'Reservatórios (todos)'!$F$2:$F$2147,"Leste",'Reservatórios (todos)'!$A$2:$A$2147,Leste!$A34)</f>
        <v>0</v>
      </c>
      <c r="AK34" s="87">
        <f t="shared" si="14"/>
        <v>0</v>
      </c>
    </row>
    <row r="35" spans="1:37" x14ac:dyDescent="0.2">
      <c r="A35" s="89" t="s">
        <v>4</v>
      </c>
      <c r="B35" s="90">
        <f>SUM(B5:B34)</f>
        <v>10</v>
      </c>
      <c r="C35" s="90">
        <f t="shared" ref="C35:AK35" si="17">SUM(C5:C34)</f>
        <v>20</v>
      </c>
      <c r="D35" s="90">
        <f t="shared" si="17"/>
        <v>149</v>
      </c>
      <c r="E35" s="90">
        <f t="shared" si="17"/>
        <v>298</v>
      </c>
      <c r="F35" s="90">
        <f t="shared" si="17"/>
        <v>551</v>
      </c>
      <c r="G35" s="90">
        <f t="shared" si="17"/>
        <v>1102</v>
      </c>
      <c r="H35" s="90">
        <f t="shared" si="17"/>
        <v>79</v>
      </c>
      <c r="I35" s="90">
        <f t="shared" si="17"/>
        <v>158</v>
      </c>
      <c r="J35" s="90">
        <f t="shared" si="17"/>
        <v>19</v>
      </c>
      <c r="K35" s="90">
        <f t="shared" si="17"/>
        <v>38</v>
      </c>
      <c r="L35" s="90">
        <f t="shared" si="17"/>
        <v>15</v>
      </c>
      <c r="M35" s="90">
        <f t="shared" si="17"/>
        <v>30</v>
      </c>
      <c r="N35" s="90">
        <f t="shared" si="17"/>
        <v>64</v>
      </c>
      <c r="O35" s="90">
        <f t="shared" si="17"/>
        <v>128</v>
      </c>
      <c r="P35" s="90">
        <f t="shared" si="17"/>
        <v>21</v>
      </c>
      <c r="Q35" s="90">
        <f t="shared" si="17"/>
        <v>42</v>
      </c>
      <c r="R35" s="90">
        <f t="shared" si="17"/>
        <v>24</v>
      </c>
      <c r="S35" s="90">
        <f t="shared" si="17"/>
        <v>48</v>
      </c>
      <c r="T35" s="90">
        <f t="shared" si="17"/>
        <v>147</v>
      </c>
      <c r="U35" s="90">
        <f t="shared" si="17"/>
        <v>294</v>
      </c>
      <c r="V35" s="90">
        <f t="shared" si="17"/>
        <v>464</v>
      </c>
      <c r="W35" s="90">
        <f t="shared" si="17"/>
        <v>928</v>
      </c>
      <c r="X35" s="90">
        <f t="shared" si="17"/>
        <v>71</v>
      </c>
      <c r="Y35" s="90">
        <f t="shared" si="17"/>
        <v>142</v>
      </c>
      <c r="Z35" s="90">
        <f t="shared" si="17"/>
        <v>227</v>
      </c>
      <c r="AA35" s="90">
        <f t="shared" si="17"/>
        <v>454</v>
      </c>
      <c r="AB35" s="90">
        <f t="shared" si="17"/>
        <v>18</v>
      </c>
      <c r="AC35" s="90">
        <f t="shared" si="17"/>
        <v>36</v>
      </c>
      <c r="AD35" s="90">
        <f t="shared" si="17"/>
        <v>8</v>
      </c>
      <c r="AE35" s="90">
        <f t="shared" si="17"/>
        <v>16</v>
      </c>
      <c r="AF35" s="90">
        <f t="shared" si="17"/>
        <v>30</v>
      </c>
      <c r="AG35" s="90">
        <f t="shared" si="17"/>
        <v>60</v>
      </c>
      <c r="AH35" s="90">
        <f t="shared" si="17"/>
        <v>2</v>
      </c>
      <c r="AI35" s="90">
        <f t="shared" si="17"/>
        <v>4</v>
      </c>
      <c r="AJ35" s="90">
        <f t="shared" si="17"/>
        <v>4</v>
      </c>
      <c r="AK35" s="90">
        <f t="shared" si="17"/>
        <v>8</v>
      </c>
    </row>
    <row r="36" spans="1:37" x14ac:dyDescent="0.2">
      <c r="AK36" s="91"/>
    </row>
    <row r="37" spans="1:37" x14ac:dyDescent="0.2">
      <c r="AK37" s="91"/>
    </row>
    <row r="38" spans="1:37" x14ac:dyDescent="0.2">
      <c r="C38" s="86"/>
      <c r="Q38" s="86"/>
      <c r="AK38" s="91"/>
    </row>
    <row r="39" spans="1:37" x14ac:dyDescent="0.2">
      <c r="C39" s="86"/>
      <c r="Q39" s="86"/>
      <c r="AK39" s="91"/>
    </row>
    <row r="40" spans="1:37" x14ac:dyDescent="0.2">
      <c r="C40" s="86"/>
      <c r="Q40" s="86"/>
      <c r="AK40" s="91"/>
    </row>
    <row r="41" spans="1:37" x14ac:dyDescent="0.2">
      <c r="C41" s="86"/>
      <c r="Q41" s="86"/>
      <c r="AK41" s="91"/>
    </row>
    <row r="42" spans="1:37" x14ac:dyDescent="0.2">
      <c r="C42" s="86"/>
      <c r="Q42" s="86"/>
      <c r="AK42" s="91"/>
    </row>
    <row r="43" spans="1:37" x14ac:dyDescent="0.2">
      <c r="C43" s="86"/>
      <c r="Q43" s="86"/>
      <c r="AK43" s="91"/>
    </row>
    <row r="44" spans="1:37" x14ac:dyDescent="0.2">
      <c r="C44" s="86"/>
      <c r="Q44" s="86"/>
      <c r="AK44" s="91"/>
    </row>
    <row r="45" spans="1:37" x14ac:dyDescent="0.2">
      <c r="C45" s="86"/>
      <c r="Q45" s="86"/>
      <c r="AK45" s="91"/>
    </row>
    <row r="46" spans="1:37" x14ac:dyDescent="0.2">
      <c r="C46" s="86"/>
      <c r="Q46" s="86"/>
      <c r="AK46" s="91"/>
    </row>
    <row r="47" spans="1:37" x14ac:dyDescent="0.2">
      <c r="C47" s="86"/>
      <c r="Q47" s="86"/>
      <c r="AK47" s="91"/>
    </row>
    <row r="48" spans="1:37" x14ac:dyDescent="0.2">
      <c r="C48" s="86"/>
      <c r="Q48" s="86"/>
      <c r="AK48" s="91"/>
    </row>
    <row r="49" spans="3:37" x14ac:dyDescent="0.2">
      <c r="C49" s="86"/>
      <c r="Q49" s="86"/>
      <c r="AK49" s="91"/>
    </row>
    <row r="50" spans="3:37" x14ac:dyDescent="0.2">
      <c r="C50" s="86"/>
      <c r="Q50" s="86"/>
      <c r="AK50" s="91"/>
    </row>
    <row r="51" spans="3:37" x14ac:dyDescent="0.2">
      <c r="C51" s="86"/>
      <c r="Q51" s="86"/>
      <c r="AK51" s="91"/>
    </row>
    <row r="52" spans="3:37" x14ac:dyDescent="0.2">
      <c r="C52" s="86"/>
      <c r="Q52" s="86"/>
      <c r="AK52" s="91"/>
    </row>
    <row r="53" spans="3:37" x14ac:dyDescent="0.2">
      <c r="C53" s="86"/>
      <c r="Q53" s="86"/>
      <c r="AK53" s="91"/>
    </row>
    <row r="54" spans="3:37" x14ac:dyDescent="0.2">
      <c r="C54" s="86"/>
      <c r="Q54" s="86"/>
      <c r="AK54" s="91"/>
    </row>
    <row r="55" spans="3:37" x14ac:dyDescent="0.2">
      <c r="C55" s="86"/>
      <c r="Q55" s="86"/>
      <c r="AK55" s="91"/>
    </row>
    <row r="56" spans="3:37" x14ac:dyDescent="0.2">
      <c r="AK56" s="91"/>
    </row>
    <row r="57" spans="3:37" x14ac:dyDescent="0.2">
      <c r="AK57" s="91"/>
    </row>
    <row r="58" spans="3:37" x14ac:dyDescent="0.2">
      <c r="AK58" s="91"/>
    </row>
    <row r="59" spans="3:37" x14ac:dyDescent="0.2">
      <c r="AK59" s="91"/>
    </row>
    <row r="60" spans="3:37" x14ac:dyDescent="0.2">
      <c r="AK60" s="91"/>
    </row>
    <row r="61" spans="3:37" x14ac:dyDescent="0.2">
      <c r="AK61" s="91"/>
    </row>
    <row r="62" spans="3:37" x14ac:dyDescent="0.2">
      <c r="AK62" s="91"/>
    </row>
    <row r="63" spans="3:37" x14ac:dyDescent="0.2">
      <c r="AK63" s="91"/>
    </row>
    <row r="64" spans="3:37" x14ac:dyDescent="0.2">
      <c r="AK64" s="91"/>
    </row>
    <row r="65" spans="1:37" x14ac:dyDescent="0.2">
      <c r="AK65" s="91"/>
    </row>
    <row r="66" spans="1:37" x14ac:dyDescent="0.2">
      <c r="AK66" s="91"/>
    </row>
    <row r="67" spans="1:37" x14ac:dyDescent="0.2">
      <c r="AK67" s="91"/>
    </row>
    <row r="68" spans="1:37" x14ac:dyDescent="0.2">
      <c r="AK68" s="91"/>
    </row>
    <row r="69" spans="1:37" x14ac:dyDescent="0.2">
      <c r="AK69" s="91"/>
    </row>
    <row r="70" spans="1:37" x14ac:dyDescent="0.2">
      <c r="AK70" s="91"/>
    </row>
    <row r="71" spans="1:37" x14ac:dyDescent="0.2">
      <c r="AK71" s="91"/>
    </row>
    <row r="72" spans="1:37" x14ac:dyDescent="0.2">
      <c r="AK72" s="91"/>
    </row>
    <row r="73" spans="1:37" x14ac:dyDescent="0.2">
      <c r="AK73" s="91"/>
    </row>
    <row r="74" spans="1:37" x14ac:dyDescent="0.2">
      <c r="AK74" s="91"/>
    </row>
    <row r="75" spans="1:37" x14ac:dyDescent="0.2">
      <c r="AK75" s="91"/>
    </row>
    <row r="76" spans="1:37" x14ac:dyDescent="0.2">
      <c r="AK76" s="91"/>
    </row>
    <row r="77" spans="1:37" x14ac:dyDescent="0.2">
      <c r="A77" s="92"/>
      <c r="B77" s="93">
        <f t="shared" ref="B77:AC77" si="18">SUM(B$5:B$76)</f>
        <v>20</v>
      </c>
      <c r="C77" s="93">
        <f t="shared" si="18"/>
        <v>40</v>
      </c>
      <c r="D77" s="93">
        <f t="shared" si="18"/>
        <v>298</v>
      </c>
      <c r="E77" s="93">
        <f t="shared" si="18"/>
        <v>596</v>
      </c>
      <c r="F77" s="93">
        <f t="shared" si="18"/>
        <v>1102</v>
      </c>
      <c r="G77" s="93">
        <f t="shared" si="18"/>
        <v>2204</v>
      </c>
      <c r="H77" s="93">
        <f t="shared" si="18"/>
        <v>158</v>
      </c>
      <c r="I77" s="93">
        <f t="shared" si="18"/>
        <v>316</v>
      </c>
      <c r="J77" s="93">
        <f t="shared" si="18"/>
        <v>38</v>
      </c>
      <c r="K77" s="93">
        <f t="shared" si="18"/>
        <v>76</v>
      </c>
      <c r="L77" s="93">
        <f t="shared" si="18"/>
        <v>30</v>
      </c>
      <c r="M77" s="93">
        <f t="shared" si="18"/>
        <v>60</v>
      </c>
      <c r="N77" s="93">
        <f t="shared" si="18"/>
        <v>128</v>
      </c>
      <c r="O77" s="93">
        <f t="shared" si="18"/>
        <v>256</v>
      </c>
      <c r="P77" s="93">
        <f t="shared" si="18"/>
        <v>42</v>
      </c>
      <c r="Q77" s="93">
        <f t="shared" si="18"/>
        <v>84</v>
      </c>
      <c r="R77" s="93">
        <f t="shared" si="18"/>
        <v>48</v>
      </c>
      <c r="S77" s="93">
        <f t="shared" si="18"/>
        <v>96</v>
      </c>
      <c r="T77" s="93">
        <f t="shared" si="18"/>
        <v>294</v>
      </c>
      <c r="U77" s="93">
        <f t="shared" si="18"/>
        <v>588</v>
      </c>
      <c r="V77" s="93">
        <f t="shared" si="18"/>
        <v>928</v>
      </c>
      <c r="W77" s="93">
        <f t="shared" si="18"/>
        <v>1856</v>
      </c>
      <c r="X77" s="93">
        <f t="shared" si="18"/>
        <v>142</v>
      </c>
      <c r="Y77" s="93">
        <f t="shared" si="18"/>
        <v>284</v>
      </c>
      <c r="Z77" s="93">
        <f t="shared" si="18"/>
        <v>454</v>
      </c>
      <c r="AA77" s="93">
        <f t="shared" si="18"/>
        <v>908</v>
      </c>
      <c r="AB77" s="93">
        <f t="shared" si="18"/>
        <v>36</v>
      </c>
      <c r="AC77" s="93">
        <f t="shared" si="18"/>
        <v>72</v>
      </c>
      <c r="AD77" s="93"/>
      <c r="AE77" s="93"/>
      <c r="AF77" s="93">
        <f t="shared" ref="AF77:AK77" si="19">SUM(AF$5:AF$76)</f>
        <v>60</v>
      </c>
      <c r="AG77" s="93">
        <f t="shared" si="19"/>
        <v>120</v>
      </c>
      <c r="AH77" s="93">
        <f t="shared" si="19"/>
        <v>4</v>
      </c>
      <c r="AI77" s="93">
        <f t="shared" si="19"/>
        <v>8</v>
      </c>
      <c r="AJ77" s="93">
        <f t="shared" si="19"/>
        <v>8</v>
      </c>
      <c r="AK77" s="93">
        <f t="shared" si="19"/>
        <v>16</v>
      </c>
    </row>
  </sheetData>
  <sheetProtection sheet="1" objects="1" scenarios="1"/>
  <mergeCells count="38">
    <mergeCell ref="AJ3:AK3"/>
    <mergeCell ref="AD2:AE2"/>
    <mergeCell ref="AD3:AE3"/>
    <mergeCell ref="A1:AK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AJ2:A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F2:AG2"/>
    <mergeCell ref="AH2:AI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zoomScale="80" zoomScaleNormal="80" workbookViewId="0">
      <selection sqref="A1:AK1"/>
    </sheetView>
  </sheetViews>
  <sheetFormatPr defaultColWidth="0" defaultRowHeight="11.25" x14ac:dyDescent="0.2"/>
  <cols>
    <col min="1" max="1" width="13.375" style="94" bestFit="1" customWidth="1"/>
    <col min="2" max="36" width="10.375" style="99" customWidth="1"/>
    <col min="37" max="37" width="10.375" style="94" customWidth="1"/>
    <col min="38" max="55" width="0" style="94" hidden="1" customWidth="1"/>
    <col min="56" max="16384" width="9" style="94" hidden="1"/>
  </cols>
  <sheetData>
    <row r="1" spans="1:37" ht="22.5" customHeight="1" x14ac:dyDescent="0.2">
      <c r="A1" s="120" t="s">
        <v>6592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7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  <c r="AJ2" s="117" t="s">
        <v>6591</v>
      </c>
      <c r="AK2" s="117"/>
    </row>
    <row r="3" spans="1:37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4808</v>
      </c>
      <c r="AG3" s="117"/>
      <c r="AH3" s="117" t="s">
        <v>4809</v>
      </c>
      <c r="AI3" s="117"/>
      <c r="AJ3" s="117" t="s">
        <v>4810</v>
      </c>
      <c r="AK3" s="117"/>
    </row>
    <row r="4" spans="1:37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  <c r="AJ4" s="95" t="s">
        <v>6571</v>
      </c>
      <c r="AK4" s="95" t="s">
        <v>6589</v>
      </c>
    </row>
    <row r="5" spans="1:37" x14ac:dyDescent="0.2">
      <c r="A5" s="96" t="s">
        <v>53</v>
      </c>
      <c r="B5" s="95">
        <f>SUMIFS('Reservatórios (todos)'!G$2:G$2147,'Reservatórios (todos)'!$F$2:$F$2147,"Sul",'Reservatórios (todos)'!$A$2:$A$2147,Sul!$A5)</f>
        <v>0</v>
      </c>
      <c r="C5" s="95">
        <f>B5*2</f>
        <v>0</v>
      </c>
      <c r="D5" s="95">
        <f>SUMIFS('Reservatórios (todos)'!H$2:H$2147,'Reservatórios (todos)'!$F$2:$F$2147,"Sul",'Reservatórios (todos)'!$A$2:$A$2147,Sul!$A5)</f>
        <v>0</v>
      </c>
      <c r="E5" s="95">
        <f>D5*2</f>
        <v>0</v>
      </c>
      <c r="F5" s="95">
        <f>SUMIFS('Reservatórios (todos)'!I$2:I$2147,'Reservatórios (todos)'!$F$2:$F$2147,"Sul",'Reservatórios (todos)'!$A$2:$A$2147,Sul!$A5)</f>
        <v>1</v>
      </c>
      <c r="G5" s="95">
        <f>F5*2</f>
        <v>2</v>
      </c>
      <c r="H5" s="95">
        <f>SUMIFS('Reservatórios (todos)'!J$2:J$2147,'Reservatórios (todos)'!$F$2:$F$2147,"Sul",'Reservatórios (todos)'!$A$2:$A$2147,Sul!$A5)</f>
        <v>1</v>
      </c>
      <c r="I5" s="95">
        <f>H5*2</f>
        <v>2</v>
      </c>
      <c r="J5" s="95">
        <f>SUMIFS('Reservatórios (todos)'!K$2:K$2147,'Reservatórios (todos)'!$F$2:$F$2147,"Sul",'Reservatórios (todos)'!$A$2:$A$2147,Sul!$A5)</f>
        <v>3</v>
      </c>
      <c r="K5" s="95">
        <f>J5*2</f>
        <v>6</v>
      </c>
      <c r="L5" s="95">
        <f>SUMIFS('Reservatórios (todos)'!L$2:L$2147,'Reservatórios (todos)'!$F$2:$F$2147,"Sul",'Reservatórios (todos)'!$A$2:$A$2147,Sul!$A5)</f>
        <v>1</v>
      </c>
      <c r="M5" s="95">
        <f>L5*2</f>
        <v>2</v>
      </c>
      <c r="N5" s="95">
        <f>SUMIFS('Reservatórios (todos)'!M$2:M$2147,'Reservatórios (todos)'!$F$2:$F$2147,"Sul",'Reservatórios (todos)'!$A$2:$A$2147,Sul!$A5)</f>
        <v>1</v>
      </c>
      <c r="O5" s="95">
        <f>N5*2</f>
        <v>2</v>
      </c>
      <c r="P5" s="95">
        <f>SUMIFS('Reservatórios (todos)'!N$2:N$2147,'Reservatórios (todos)'!$F$2:$F$2147,"Sul",'Reservatórios (todos)'!$A$2:$A$2147,Sul!$A5)</f>
        <v>1</v>
      </c>
      <c r="Q5" s="95">
        <f>P5*2</f>
        <v>2</v>
      </c>
      <c r="R5" s="95">
        <f>SUMIFS('Reservatórios (todos)'!O$2:O$2147,'Reservatórios (todos)'!$F$2:$F$2147,"Sul",'Reservatórios (todos)'!$A$2:$A$2147,Sul!$A5)</f>
        <v>0</v>
      </c>
      <c r="S5" s="95">
        <f>R5*2</f>
        <v>0</v>
      </c>
      <c r="T5" s="95">
        <f>SUMIFS('Reservatórios (todos)'!P$2:P$2147,'Reservatórios (todos)'!$F$2:$F$2147,"Sul",'Reservatórios (todos)'!$A$2:$A$2147,Sul!$A5)</f>
        <v>0</v>
      </c>
      <c r="U5" s="95">
        <f>T5*2</f>
        <v>0</v>
      </c>
      <c r="V5" s="95">
        <f>SUMIFS('Reservatórios (todos)'!Q$2:Q$2147,'Reservatórios (todos)'!$F$2:$F$2147,"Sul",'Reservatórios (todos)'!$A$2:$A$2147,Sul!$A5)</f>
        <v>0</v>
      </c>
      <c r="W5" s="95">
        <f>V5*2</f>
        <v>0</v>
      </c>
      <c r="X5" s="95">
        <f>SUMIFS('Reservatórios (todos)'!R$2:R$2147,'Reservatórios (todos)'!$F$2:$F$2147,"Sul",'Reservatórios (todos)'!$A$2:$A$2147,Sul!$A5)</f>
        <v>1</v>
      </c>
      <c r="Y5" s="95">
        <f>X5*2</f>
        <v>2</v>
      </c>
      <c r="Z5" s="95">
        <f>SUMIFS('Reservatórios (todos)'!S$2:S$2147,'Reservatórios (todos)'!$F$2:$F$2147,"Sul",'Reservatórios (todos)'!$A$2:$A$2147,Sul!$A5)</f>
        <v>1</v>
      </c>
      <c r="AA5" s="95">
        <f>Z5*2</f>
        <v>2</v>
      </c>
      <c r="AB5" s="95">
        <f>SUMIFS('Reservatórios (todos)'!T$2:T$2147,'Reservatórios (todos)'!$F$2:$F$2147,"Sul",'Reservatórios (todos)'!$A$2:$A$2147,Sul!$A5)</f>
        <v>0</v>
      </c>
      <c r="AC5" s="95">
        <f>AB5*2</f>
        <v>0</v>
      </c>
      <c r="AD5" s="95">
        <f>SUMIFS('Reservatórios (todos)'!U$2:U$2147,'Reservatórios (todos)'!$F$2:$F$2147,"Sul",'Reservatórios (todos)'!$A$2:$A$2147,Sul!$A5)</f>
        <v>0</v>
      </c>
      <c r="AE5" s="95">
        <f>AD5*2</f>
        <v>0</v>
      </c>
      <c r="AF5" s="95">
        <f>SUMIFS('Reservatórios (todos)'!V$2:V$2147,'Reservatórios (todos)'!$F$2:$F$2147,"Sul",'Reservatórios (todos)'!$A$2:$A$2147,Sul!$A5)</f>
        <v>0</v>
      </c>
      <c r="AG5" s="95">
        <f>AF5*2</f>
        <v>0</v>
      </c>
      <c r="AH5" s="95">
        <f>SUMIFS('Reservatórios (todos)'!W$2:W$2147,'Reservatórios (todos)'!$F$2:$F$2147,"Sul",'Reservatórios (todos)'!$A$2:$A$2147,Sul!$A5)</f>
        <v>0</v>
      </c>
      <c r="AI5" s="95">
        <f>AH5*2</f>
        <v>0</v>
      </c>
      <c r="AJ5" s="95">
        <f>SUMIFS('Reservatórios (todos)'!X$2:X$2147,'Reservatórios (todos)'!$F$2:$F$2147,"Sul",'Reservatórios (todos)'!$A$2:$A$2147,Sul!$A5)</f>
        <v>0</v>
      </c>
      <c r="AK5" s="95">
        <f>AJ5*2</f>
        <v>0</v>
      </c>
    </row>
    <row r="6" spans="1:37" x14ac:dyDescent="0.2">
      <c r="A6" s="96" t="s">
        <v>142</v>
      </c>
      <c r="B6" s="95">
        <f>SUMIFS('Reservatórios (todos)'!G$2:G$2147,'Reservatórios (todos)'!$F$2:$F$2147,"Sul",'Reservatórios (todos)'!$A$2:$A$2147,Sul!$A6)</f>
        <v>0</v>
      </c>
      <c r="C6" s="95">
        <f t="shared" ref="C6:E21" si="0">B6*2</f>
        <v>0</v>
      </c>
      <c r="D6" s="95">
        <f>SUMIFS('Reservatórios (todos)'!H$2:H$2147,'Reservatórios (todos)'!$F$2:$F$2147,"Sul",'Reservatórios (todos)'!$A$2:$A$2147,Sul!$A6)</f>
        <v>1</v>
      </c>
      <c r="E6" s="95">
        <f t="shared" si="0"/>
        <v>2</v>
      </c>
      <c r="F6" s="95">
        <f>SUMIFS('Reservatórios (todos)'!I$2:I$2147,'Reservatórios (todos)'!$F$2:$F$2147,"Sul",'Reservatórios (todos)'!$A$2:$A$2147,Sul!$A6)</f>
        <v>7</v>
      </c>
      <c r="G6" s="95">
        <f t="shared" ref="G6:G30" si="1">F6*2</f>
        <v>14</v>
      </c>
      <c r="H6" s="95">
        <f>SUMIFS('Reservatórios (todos)'!J$2:J$2147,'Reservatórios (todos)'!$F$2:$F$2147,"Sul",'Reservatórios (todos)'!$A$2:$A$2147,Sul!$A6)</f>
        <v>0</v>
      </c>
      <c r="I6" s="95">
        <f t="shared" ref="I6:K21" si="2">H6*2</f>
        <v>0</v>
      </c>
      <c r="J6" s="95">
        <f>SUMIFS('Reservatórios (todos)'!K$2:K$2147,'Reservatórios (todos)'!$F$2:$F$2147,"Sul",'Reservatórios (todos)'!$A$2:$A$2147,Sul!$A6)</f>
        <v>0</v>
      </c>
      <c r="K6" s="95">
        <f t="shared" si="2"/>
        <v>0</v>
      </c>
      <c r="L6" s="95">
        <f>SUMIFS('Reservatórios (todos)'!L$2:L$2147,'Reservatórios (todos)'!$F$2:$F$2147,"Sul",'Reservatórios (todos)'!$A$2:$A$2147,Sul!$A6)</f>
        <v>0</v>
      </c>
      <c r="M6" s="95">
        <f t="shared" ref="M6:M30" si="3">L6*2</f>
        <v>0</v>
      </c>
      <c r="N6" s="95">
        <f>SUMIFS('Reservatórios (todos)'!M$2:M$2147,'Reservatórios (todos)'!$F$2:$F$2147,"Sul",'Reservatórios (todos)'!$A$2:$A$2147,Sul!$A6)</f>
        <v>0</v>
      </c>
      <c r="O6" s="95">
        <f t="shared" ref="O6:O30" si="4">N6*2</f>
        <v>0</v>
      </c>
      <c r="P6" s="95">
        <f>SUMIFS('Reservatórios (todos)'!N$2:N$2147,'Reservatórios (todos)'!$F$2:$F$2147,"Sul",'Reservatórios (todos)'!$A$2:$A$2147,Sul!$A6)</f>
        <v>0</v>
      </c>
      <c r="Q6" s="95">
        <f t="shared" ref="Q6:Q30" si="5">P6*2</f>
        <v>0</v>
      </c>
      <c r="R6" s="95">
        <f>SUMIFS('Reservatórios (todos)'!O$2:O$2147,'Reservatórios (todos)'!$F$2:$F$2147,"Sul",'Reservatórios (todos)'!$A$2:$A$2147,Sul!$A6)</f>
        <v>0</v>
      </c>
      <c r="S6" s="95">
        <f t="shared" ref="S6:S30" si="6">R6*2</f>
        <v>0</v>
      </c>
      <c r="T6" s="95">
        <f>SUMIFS('Reservatórios (todos)'!P$2:P$2147,'Reservatórios (todos)'!$F$2:$F$2147,"Sul",'Reservatórios (todos)'!$A$2:$A$2147,Sul!$A6)</f>
        <v>0</v>
      </c>
      <c r="U6" s="95">
        <f t="shared" ref="U6:U30" si="7">T6*2</f>
        <v>0</v>
      </c>
      <c r="V6" s="95">
        <f>SUMIFS('Reservatórios (todos)'!Q$2:Q$2147,'Reservatórios (todos)'!$F$2:$F$2147,"Sul",'Reservatórios (todos)'!$A$2:$A$2147,Sul!$A6)</f>
        <v>0</v>
      </c>
      <c r="W6" s="95">
        <f t="shared" ref="W6:W30" si="8">V6*2</f>
        <v>0</v>
      </c>
      <c r="X6" s="95">
        <f>SUMIFS('Reservatórios (todos)'!R$2:R$2147,'Reservatórios (todos)'!$F$2:$F$2147,"Sul",'Reservatórios (todos)'!$A$2:$A$2147,Sul!$A6)</f>
        <v>0</v>
      </c>
      <c r="Y6" s="95">
        <f t="shared" ref="Y6:Y30" si="9">X6*2</f>
        <v>0</v>
      </c>
      <c r="Z6" s="95">
        <f>SUMIFS('Reservatórios (todos)'!S$2:S$2147,'Reservatórios (todos)'!$F$2:$F$2147,"Sul",'Reservatórios (todos)'!$A$2:$A$2147,Sul!$A6)</f>
        <v>0</v>
      </c>
      <c r="AA6" s="95">
        <f t="shared" ref="AA6:AA30" si="10">Z6*2</f>
        <v>0</v>
      </c>
      <c r="AB6" s="95">
        <f>SUMIFS('Reservatórios (todos)'!T$2:T$2147,'Reservatórios (todos)'!$F$2:$F$2147,"Sul",'Reservatórios (todos)'!$A$2:$A$2147,Sul!$A6)</f>
        <v>0</v>
      </c>
      <c r="AC6" s="95">
        <f t="shared" ref="AC6:AE21" si="11">AB6*2</f>
        <v>0</v>
      </c>
      <c r="AD6" s="95">
        <f>SUMIFS('Reservatórios (todos)'!U$2:U$2147,'Reservatórios (todos)'!$F$2:$F$2147,"Sul",'Reservatórios (todos)'!$A$2:$A$2147,Sul!$A6)</f>
        <v>0</v>
      </c>
      <c r="AE6" s="95">
        <f t="shared" si="11"/>
        <v>0</v>
      </c>
      <c r="AF6" s="95">
        <f>SUMIFS('Reservatórios (todos)'!V$2:V$2147,'Reservatórios (todos)'!$F$2:$F$2147,"Sul",'Reservatórios (todos)'!$A$2:$A$2147,Sul!$A6)</f>
        <v>0</v>
      </c>
      <c r="AG6" s="95">
        <f t="shared" ref="AG6:AG30" si="12">AF6*2</f>
        <v>0</v>
      </c>
      <c r="AH6" s="95">
        <f>SUMIFS('Reservatórios (todos)'!W$2:W$2147,'Reservatórios (todos)'!$F$2:$F$2147,"Sul",'Reservatórios (todos)'!$A$2:$A$2147,Sul!$A6)</f>
        <v>0</v>
      </c>
      <c r="AI6" s="95">
        <f t="shared" ref="AI6:AI30" si="13">AH6*2</f>
        <v>0</v>
      </c>
      <c r="AJ6" s="95">
        <f>SUMIFS('Reservatórios (todos)'!X$2:X$2147,'Reservatórios (todos)'!$F$2:$F$2147,"Sul",'Reservatórios (todos)'!$A$2:$A$2147,Sul!$A6)</f>
        <v>0</v>
      </c>
      <c r="AK6" s="95">
        <f t="shared" ref="AK6:AK30" si="14">AJ6*2</f>
        <v>0</v>
      </c>
    </row>
    <row r="7" spans="1:37" x14ac:dyDescent="0.2">
      <c r="A7" s="96" t="s">
        <v>146</v>
      </c>
      <c r="B7" s="95">
        <f>SUMIFS('Reservatórios (todos)'!G$2:G$2147,'Reservatórios (todos)'!$F$2:$F$2147,"Sul",'Reservatórios (todos)'!$A$2:$A$2147,Sul!$A7)</f>
        <v>0</v>
      </c>
      <c r="C7" s="95">
        <f t="shared" si="0"/>
        <v>0</v>
      </c>
      <c r="D7" s="95">
        <f>SUMIFS('Reservatórios (todos)'!H$2:H$2147,'Reservatórios (todos)'!$F$2:$F$2147,"Sul",'Reservatórios (todos)'!$A$2:$A$2147,Sul!$A7)</f>
        <v>3</v>
      </c>
      <c r="E7" s="95">
        <f t="shared" si="0"/>
        <v>6</v>
      </c>
      <c r="F7" s="95">
        <f>SUMIFS('Reservatórios (todos)'!I$2:I$2147,'Reservatórios (todos)'!$F$2:$F$2147,"Sul",'Reservatórios (todos)'!$A$2:$A$2147,Sul!$A7)</f>
        <v>25</v>
      </c>
      <c r="G7" s="95">
        <f t="shared" si="1"/>
        <v>50</v>
      </c>
      <c r="H7" s="95">
        <f>SUMIFS('Reservatórios (todos)'!J$2:J$2147,'Reservatórios (todos)'!$F$2:$F$2147,"Sul",'Reservatórios (todos)'!$A$2:$A$2147,Sul!$A7)</f>
        <v>0</v>
      </c>
      <c r="I7" s="95">
        <f t="shared" si="2"/>
        <v>0</v>
      </c>
      <c r="J7" s="95">
        <f>SUMIFS('Reservatórios (todos)'!K$2:K$2147,'Reservatórios (todos)'!$F$2:$F$2147,"Sul",'Reservatórios (todos)'!$A$2:$A$2147,Sul!$A7)</f>
        <v>1</v>
      </c>
      <c r="K7" s="95">
        <f t="shared" si="2"/>
        <v>2</v>
      </c>
      <c r="L7" s="95">
        <f>SUMIFS('Reservatórios (todos)'!L$2:L$2147,'Reservatórios (todos)'!$F$2:$F$2147,"Sul",'Reservatórios (todos)'!$A$2:$A$2147,Sul!$A7)</f>
        <v>0</v>
      </c>
      <c r="M7" s="95">
        <f t="shared" si="3"/>
        <v>0</v>
      </c>
      <c r="N7" s="95">
        <f>SUMIFS('Reservatórios (todos)'!M$2:M$2147,'Reservatórios (todos)'!$F$2:$F$2147,"Sul",'Reservatórios (todos)'!$A$2:$A$2147,Sul!$A7)</f>
        <v>0</v>
      </c>
      <c r="O7" s="95">
        <f t="shared" si="4"/>
        <v>0</v>
      </c>
      <c r="P7" s="95">
        <f>SUMIFS('Reservatórios (todos)'!N$2:N$2147,'Reservatórios (todos)'!$F$2:$F$2147,"Sul",'Reservatórios (todos)'!$A$2:$A$2147,Sul!$A7)</f>
        <v>0</v>
      </c>
      <c r="Q7" s="95">
        <f t="shared" si="5"/>
        <v>0</v>
      </c>
      <c r="R7" s="95">
        <f>SUMIFS('Reservatórios (todos)'!O$2:O$2147,'Reservatórios (todos)'!$F$2:$F$2147,"Sul",'Reservatórios (todos)'!$A$2:$A$2147,Sul!$A7)</f>
        <v>0</v>
      </c>
      <c r="S7" s="95">
        <f t="shared" si="6"/>
        <v>0</v>
      </c>
      <c r="T7" s="95">
        <f>SUMIFS('Reservatórios (todos)'!P$2:P$2147,'Reservatórios (todos)'!$F$2:$F$2147,"Sul",'Reservatórios (todos)'!$A$2:$A$2147,Sul!$A7)</f>
        <v>2</v>
      </c>
      <c r="U7" s="95">
        <f t="shared" si="7"/>
        <v>4</v>
      </c>
      <c r="V7" s="95">
        <f>SUMIFS('Reservatórios (todos)'!Q$2:Q$2147,'Reservatórios (todos)'!$F$2:$F$2147,"Sul",'Reservatórios (todos)'!$A$2:$A$2147,Sul!$A7)</f>
        <v>3</v>
      </c>
      <c r="W7" s="95">
        <f t="shared" si="8"/>
        <v>6</v>
      </c>
      <c r="X7" s="95">
        <f>SUMIFS('Reservatórios (todos)'!R$2:R$2147,'Reservatórios (todos)'!$F$2:$F$2147,"Sul",'Reservatórios (todos)'!$A$2:$A$2147,Sul!$A7)</f>
        <v>0</v>
      </c>
      <c r="Y7" s="95">
        <f t="shared" si="9"/>
        <v>0</v>
      </c>
      <c r="Z7" s="95">
        <f>SUMIFS('Reservatórios (todos)'!S$2:S$2147,'Reservatórios (todos)'!$F$2:$F$2147,"Sul",'Reservatórios (todos)'!$A$2:$A$2147,Sul!$A7)</f>
        <v>10</v>
      </c>
      <c r="AA7" s="95">
        <f t="shared" si="10"/>
        <v>20</v>
      </c>
      <c r="AB7" s="95">
        <f>SUMIFS('Reservatórios (todos)'!T$2:T$2147,'Reservatórios (todos)'!$F$2:$F$2147,"Sul",'Reservatórios (todos)'!$A$2:$A$2147,Sul!$A7)</f>
        <v>0</v>
      </c>
      <c r="AC7" s="95">
        <f t="shared" si="11"/>
        <v>0</v>
      </c>
      <c r="AD7" s="95">
        <f>SUMIFS('Reservatórios (todos)'!U$2:U$2147,'Reservatórios (todos)'!$F$2:$F$2147,"Sul",'Reservatórios (todos)'!$A$2:$A$2147,Sul!$A7)</f>
        <v>0</v>
      </c>
      <c r="AE7" s="95">
        <f t="shared" si="11"/>
        <v>0</v>
      </c>
      <c r="AF7" s="95">
        <f>SUMIFS('Reservatórios (todos)'!V$2:V$2147,'Reservatórios (todos)'!$F$2:$F$2147,"Sul",'Reservatórios (todos)'!$A$2:$A$2147,Sul!$A7)</f>
        <v>0</v>
      </c>
      <c r="AG7" s="95">
        <f t="shared" si="12"/>
        <v>0</v>
      </c>
      <c r="AH7" s="95">
        <f>SUMIFS('Reservatórios (todos)'!W$2:W$2147,'Reservatórios (todos)'!$F$2:$F$2147,"Sul",'Reservatórios (todos)'!$A$2:$A$2147,Sul!$A7)</f>
        <v>2</v>
      </c>
      <c r="AI7" s="95">
        <f t="shared" si="13"/>
        <v>4</v>
      </c>
      <c r="AJ7" s="95">
        <f>SUMIFS('Reservatórios (todos)'!X$2:X$2147,'Reservatórios (todos)'!$F$2:$F$2147,"Sul",'Reservatórios (todos)'!$A$2:$A$2147,Sul!$A7)</f>
        <v>3</v>
      </c>
      <c r="AK7" s="95">
        <f t="shared" si="14"/>
        <v>6</v>
      </c>
    </row>
    <row r="8" spans="1:37" x14ac:dyDescent="0.2">
      <c r="A8" s="96" t="s">
        <v>156</v>
      </c>
      <c r="B8" s="95">
        <f>SUMIFS('Reservatórios (todos)'!G$2:G$2147,'Reservatórios (todos)'!$F$2:$F$2147,"Sul",'Reservatórios (todos)'!$A$2:$A$2147,Sul!$A8)</f>
        <v>0</v>
      </c>
      <c r="C8" s="95">
        <f t="shared" si="0"/>
        <v>0</v>
      </c>
      <c r="D8" s="95">
        <f>SUMIFS('Reservatórios (todos)'!H$2:H$2147,'Reservatórios (todos)'!$F$2:$F$2147,"Sul",'Reservatórios (todos)'!$A$2:$A$2147,Sul!$A8)</f>
        <v>0</v>
      </c>
      <c r="E8" s="95">
        <f t="shared" si="0"/>
        <v>0</v>
      </c>
      <c r="F8" s="95">
        <f>SUMIFS('Reservatórios (todos)'!I$2:I$2147,'Reservatórios (todos)'!$F$2:$F$2147,"Sul",'Reservatórios (todos)'!$A$2:$A$2147,Sul!$A8)</f>
        <v>19</v>
      </c>
      <c r="G8" s="95">
        <f t="shared" si="1"/>
        <v>38</v>
      </c>
      <c r="H8" s="95">
        <f>SUMIFS('Reservatórios (todos)'!J$2:J$2147,'Reservatórios (todos)'!$F$2:$F$2147,"Sul",'Reservatórios (todos)'!$A$2:$A$2147,Sul!$A8)</f>
        <v>5</v>
      </c>
      <c r="I8" s="95">
        <f t="shared" si="2"/>
        <v>10</v>
      </c>
      <c r="J8" s="95">
        <f>SUMIFS('Reservatórios (todos)'!K$2:K$2147,'Reservatórios (todos)'!$F$2:$F$2147,"Sul",'Reservatórios (todos)'!$A$2:$A$2147,Sul!$A8)</f>
        <v>0</v>
      </c>
      <c r="K8" s="95">
        <f t="shared" si="2"/>
        <v>0</v>
      </c>
      <c r="L8" s="95">
        <f>SUMIFS('Reservatórios (todos)'!L$2:L$2147,'Reservatórios (todos)'!$F$2:$F$2147,"Sul",'Reservatórios (todos)'!$A$2:$A$2147,Sul!$A8)</f>
        <v>1</v>
      </c>
      <c r="M8" s="95">
        <f t="shared" si="3"/>
        <v>2</v>
      </c>
      <c r="N8" s="95">
        <f>SUMIFS('Reservatórios (todos)'!M$2:M$2147,'Reservatórios (todos)'!$F$2:$F$2147,"Sul",'Reservatórios (todos)'!$A$2:$A$2147,Sul!$A8)</f>
        <v>3</v>
      </c>
      <c r="O8" s="95">
        <f t="shared" si="4"/>
        <v>6</v>
      </c>
      <c r="P8" s="95">
        <f>SUMIFS('Reservatórios (todos)'!N$2:N$2147,'Reservatórios (todos)'!$F$2:$F$2147,"Sul",'Reservatórios (todos)'!$A$2:$A$2147,Sul!$A8)</f>
        <v>0</v>
      </c>
      <c r="Q8" s="95">
        <f t="shared" si="5"/>
        <v>0</v>
      </c>
      <c r="R8" s="95">
        <f>SUMIFS('Reservatórios (todos)'!O$2:O$2147,'Reservatórios (todos)'!$F$2:$F$2147,"Sul",'Reservatórios (todos)'!$A$2:$A$2147,Sul!$A8)</f>
        <v>0</v>
      </c>
      <c r="S8" s="95">
        <f t="shared" si="6"/>
        <v>0</v>
      </c>
      <c r="T8" s="95">
        <f>SUMIFS('Reservatórios (todos)'!P$2:P$2147,'Reservatórios (todos)'!$F$2:$F$2147,"Sul",'Reservatórios (todos)'!$A$2:$A$2147,Sul!$A8)</f>
        <v>4</v>
      </c>
      <c r="U8" s="95">
        <f t="shared" si="7"/>
        <v>8</v>
      </c>
      <c r="V8" s="95">
        <f>SUMIFS('Reservatórios (todos)'!Q$2:Q$2147,'Reservatórios (todos)'!$F$2:$F$2147,"Sul",'Reservatórios (todos)'!$A$2:$A$2147,Sul!$A8)</f>
        <v>0</v>
      </c>
      <c r="W8" s="95">
        <f t="shared" si="8"/>
        <v>0</v>
      </c>
      <c r="X8" s="95">
        <f>SUMIFS('Reservatórios (todos)'!R$2:R$2147,'Reservatórios (todos)'!$F$2:$F$2147,"Sul",'Reservatórios (todos)'!$A$2:$A$2147,Sul!$A8)</f>
        <v>0</v>
      </c>
      <c r="Y8" s="95">
        <f t="shared" si="9"/>
        <v>0</v>
      </c>
      <c r="Z8" s="95">
        <f>SUMIFS('Reservatórios (todos)'!S$2:S$2147,'Reservatórios (todos)'!$F$2:$F$2147,"Sul",'Reservatórios (todos)'!$A$2:$A$2147,Sul!$A8)</f>
        <v>0</v>
      </c>
      <c r="AA8" s="95">
        <f t="shared" si="10"/>
        <v>0</v>
      </c>
      <c r="AB8" s="95">
        <f>SUMIFS('Reservatórios (todos)'!T$2:T$2147,'Reservatórios (todos)'!$F$2:$F$2147,"Sul",'Reservatórios (todos)'!$A$2:$A$2147,Sul!$A8)</f>
        <v>0</v>
      </c>
      <c r="AC8" s="95">
        <f t="shared" si="11"/>
        <v>0</v>
      </c>
      <c r="AD8" s="95">
        <f>SUMIFS('Reservatórios (todos)'!U$2:U$2147,'Reservatórios (todos)'!$F$2:$F$2147,"Sul",'Reservatórios (todos)'!$A$2:$A$2147,Sul!$A8)</f>
        <v>0</v>
      </c>
      <c r="AE8" s="95">
        <f t="shared" si="11"/>
        <v>0</v>
      </c>
      <c r="AF8" s="95">
        <f>SUMIFS('Reservatórios (todos)'!V$2:V$2147,'Reservatórios (todos)'!$F$2:$F$2147,"Sul",'Reservatórios (todos)'!$A$2:$A$2147,Sul!$A8)</f>
        <v>0</v>
      </c>
      <c r="AG8" s="95">
        <f t="shared" si="12"/>
        <v>0</v>
      </c>
      <c r="AH8" s="95">
        <f>SUMIFS('Reservatórios (todos)'!W$2:W$2147,'Reservatórios (todos)'!$F$2:$F$2147,"Sul",'Reservatórios (todos)'!$A$2:$A$2147,Sul!$A8)</f>
        <v>0</v>
      </c>
      <c r="AI8" s="95">
        <f t="shared" si="13"/>
        <v>0</v>
      </c>
      <c r="AJ8" s="95">
        <f>SUMIFS('Reservatórios (todos)'!X$2:X$2147,'Reservatórios (todos)'!$F$2:$F$2147,"Sul",'Reservatórios (todos)'!$A$2:$A$2147,Sul!$A8)</f>
        <v>0</v>
      </c>
      <c r="AK8" s="95">
        <f t="shared" si="14"/>
        <v>0</v>
      </c>
    </row>
    <row r="9" spans="1:37" x14ac:dyDescent="0.2">
      <c r="A9" s="96" t="s">
        <v>228</v>
      </c>
      <c r="B9" s="95">
        <f>SUMIFS('Reservatórios (todos)'!G$2:G$2147,'Reservatórios (todos)'!$F$2:$F$2147,"Sul",'Reservatórios (todos)'!$A$2:$A$2147,Sul!$A9)</f>
        <v>0</v>
      </c>
      <c r="C9" s="95">
        <f t="shared" si="0"/>
        <v>0</v>
      </c>
      <c r="D9" s="95">
        <f>SUMIFS('Reservatórios (todos)'!H$2:H$2147,'Reservatórios (todos)'!$F$2:$F$2147,"Sul",'Reservatórios (todos)'!$A$2:$A$2147,Sul!$A9)</f>
        <v>11</v>
      </c>
      <c r="E9" s="95">
        <f t="shared" si="0"/>
        <v>22</v>
      </c>
      <c r="F9" s="95">
        <f>SUMIFS('Reservatórios (todos)'!I$2:I$2147,'Reservatórios (todos)'!$F$2:$F$2147,"Sul",'Reservatórios (todos)'!$A$2:$A$2147,Sul!$A9)</f>
        <v>10</v>
      </c>
      <c r="G9" s="95">
        <f t="shared" si="1"/>
        <v>20</v>
      </c>
      <c r="H9" s="95">
        <f>SUMIFS('Reservatórios (todos)'!J$2:J$2147,'Reservatórios (todos)'!$F$2:$F$2147,"Sul",'Reservatórios (todos)'!$A$2:$A$2147,Sul!$A9)</f>
        <v>2</v>
      </c>
      <c r="I9" s="95">
        <f t="shared" si="2"/>
        <v>4</v>
      </c>
      <c r="J9" s="95">
        <f>SUMIFS('Reservatórios (todos)'!K$2:K$2147,'Reservatórios (todos)'!$F$2:$F$2147,"Sul",'Reservatórios (todos)'!$A$2:$A$2147,Sul!$A9)</f>
        <v>0</v>
      </c>
      <c r="K9" s="95">
        <f t="shared" si="2"/>
        <v>0</v>
      </c>
      <c r="L9" s="95">
        <f>SUMIFS('Reservatórios (todos)'!L$2:L$2147,'Reservatórios (todos)'!$F$2:$F$2147,"Sul",'Reservatórios (todos)'!$A$2:$A$2147,Sul!$A9)</f>
        <v>0</v>
      </c>
      <c r="M9" s="95">
        <f t="shared" si="3"/>
        <v>0</v>
      </c>
      <c r="N9" s="95">
        <f>SUMIFS('Reservatórios (todos)'!M$2:M$2147,'Reservatórios (todos)'!$F$2:$F$2147,"Sul",'Reservatórios (todos)'!$A$2:$A$2147,Sul!$A9)</f>
        <v>0</v>
      </c>
      <c r="O9" s="95">
        <f t="shared" si="4"/>
        <v>0</v>
      </c>
      <c r="P9" s="95">
        <f>SUMIFS('Reservatórios (todos)'!N$2:N$2147,'Reservatórios (todos)'!$F$2:$F$2147,"Sul",'Reservatórios (todos)'!$A$2:$A$2147,Sul!$A9)</f>
        <v>0</v>
      </c>
      <c r="Q9" s="95">
        <f t="shared" si="5"/>
        <v>0</v>
      </c>
      <c r="R9" s="95">
        <f>SUMIFS('Reservatórios (todos)'!O$2:O$2147,'Reservatórios (todos)'!$F$2:$F$2147,"Sul",'Reservatórios (todos)'!$A$2:$A$2147,Sul!$A9)</f>
        <v>0</v>
      </c>
      <c r="S9" s="95">
        <f t="shared" si="6"/>
        <v>0</v>
      </c>
      <c r="T9" s="95">
        <f>SUMIFS('Reservatórios (todos)'!P$2:P$2147,'Reservatórios (todos)'!$F$2:$F$2147,"Sul",'Reservatórios (todos)'!$A$2:$A$2147,Sul!$A9)</f>
        <v>5</v>
      </c>
      <c r="U9" s="95">
        <f t="shared" si="7"/>
        <v>10</v>
      </c>
      <c r="V9" s="95">
        <f>SUMIFS('Reservatórios (todos)'!Q$2:Q$2147,'Reservatórios (todos)'!$F$2:$F$2147,"Sul",'Reservatórios (todos)'!$A$2:$A$2147,Sul!$A9)</f>
        <v>2</v>
      </c>
      <c r="W9" s="95">
        <f t="shared" si="8"/>
        <v>4</v>
      </c>
      <c r="X9" s="95">
        <f>SUMIFS('Reservatórios (todos)'!R$2:R$2147,'Reservatórios (todos)'!$F$2:$F$2147,"Sul",'Reservatórios (todos)'!$A$2:$A$2147,Sul!$A9)</f>
        <v>0</v>
      </c>
      <c r="Y9" s="95">
        <f t="shared" si="9"/>
        <v>0</v>
      </c>
      <c r="Z9" s="95">
        <f>SUMIFS('Reservatórios (todos)'!S$2:S$2147,'Reservatórios (todos)'!$F$2:$F$2147,"Sul",'Reservatórios (todos)'!$A$2:$A$2147,Sul!$A9)</f>
        <v>0</v>
      </c>
      <c r="AA9" s="95">
        <f t="shared" si="10"/>
        <v>0</v>
      </c>
      <c r="AB9" s="95">
        <f>SUMIFS('Reservatórios (todos)'!T$2:T$2147,'Reservatórios (todos)'!$F$2:$F$2147,"Sul",'Reservatórios (todos)'!$A$2:$A$2147,Sul!$A9)</f>
        <v>0</v>
      </c>
      <c r="AC9" s="95">
        <f t="shared" si="11"/>
        <v>0</v>
      </c>
      <c r="AD9" s="95">
        <f>SUMIFS('Reservatórios (todos)'!U$2:U$2147,'Reservatórios (todos)'!$F$2:$F$2147,"Sul",'Reservatórios (todos)'!$A$2:$A$2147,Sul!$A9)</f>
        <v>0</v>
      </c>
      <c r="AE9" s="95">
        <f t="shared" si="11"/>
        <v>0</v>
      </c>
      <c r="AF9" s="95">
        <f>SUMIFS('Reservatórios (todos)'!V$2:V$2147,'Reservatórios (todos)'!$F$2:$F$2147,"Sul",'Reservatórios (todos)'!$A$2:$A$2147,Sul!$A9)</f>
        <v>0</v>
      </c>
      <c r="AG9" s="95">
        <f t="shared" si="12"/>
        <v>0</v>
      </c>
      <c r="AH9" s="95">
        <f>SUMIFS('Reservatórios (todos)'!W$2:W$2147,'Reservatórios (todos)'!$F$2:$F$2147,"Sul",'Reservatórios (todos)'!$A$2:$A$2147,Sul!$A9)</f>
        <v>0</v>
      </c>
      <c r="AI9" s="95">
        <f t="shared" si="13"/>
        <v>0</v>
      </c>
      <c r="AJ9" s="95">
        <f>SUMIFS('Reservatórios (todos)'!X$2:X$2147,'Reservatórios (todos)'!$F$2:$F$2147,"Sul",'Reservatórios (todos)'!$A$2:$A$2147,Sul!$A9)</f>
        <v>0</v>
      </c>
      <c r="AK9" s="95">
        <f t="shared" si="14"/>
        <v>0</v>
      </c>
    </row>
    <row r="10" spans="1:37" x14ac:dyDescent="0.2">
      <c r="A10" s="96" t="s">
        <v>296</v>
      </c>
      <c r="B10" s="95">
        <f>SUMIFS('Reservatórios (todos)'!G$2:G$2147,'Reservatórios (todos)'!$F$2:$F$2147,"Sul",'Reservatórios (todos)'!$A$2:$A$2147,Sul!$A10)</f>
        <v>0</v>
      </c>
      <c r="C10" s="95">
        <f t="shared" si="0"/>
        <v>0</v>
      </c>
      <c r="D10" s="95">
        <f>SUMIFS('Reservatórios (todos)'!H$2:H$2147,'Reservatórios (todos)'!$F$2:$F$2147,"Sul",'Reservatórios (todos)'!$A$2:$A$2147,Sul!$A10)</f>
        <v>0</v>
      </c>
      <c r="E10" s="95">
        <f t="shared" si="0"/>
        <v>0</v>
      </c>
      <c r="F10" s="95">
        <f>SUMIFS('Reservatórios (todos)'!I$2:I$2147,'Reservatórios (todos)'!$F$2:$F$2147,"Sul",'Reservatórios (todos)'!$A$2:$A$2147,Sul!$A10)</f>
        <v>2</v>
      </c>
      <c r="G10" s="95">
        <f t="shared" si="1"/>
        <v>4</v>
      </c>
      <c r="H10" s="95">
        <f>SUMIFS('Reservatórios (todos)'!J$2:J$2147,'Reservatórios (todos)'!$F$2:$F$2147,"Sul",'Reservatórios (todos)'!$A$2:$A$2147,Sul!$A10)</f>
        <v>0</v>
      </c>
      <c r="I10" s="95">
        <f t="shared" si="2"/>
        <v>0</v>
      </c>
      <c r="J10" s="95">
        <f>SUMIFS('Reservatórios (todos)'!K$2:K$2147,'Reservatórios (todos)'!$F$2:$F$2147,"Sul",'Reservatórios (todos)'!$A$2:$A$2147,Sul!$A10)</f>
        <v>0</v>
      </c>
      <c r="K10" s="95">
        <f t="shared" si="2"/>
        <v>0</v>
      </c>
      <c r="L10" s="95">
        <f>SUMIFS('Reservatórios (todos)'!L$2:L$2147,'Reservatórios (todos)'!$F$2:$F$2147,"Sul",'Reservatórios (todos)'!$A$2:$A$2147,Sul!$A10)</f>
        <v>0</v>
      </c>
      <c r="M10" s="95">
        <f t="shared" si="3"/>
        <v>0</v>
      </c>
      <c r="N10" s="95">
        <f>SUMIFS('Reservatórios (todos)'!M$2:M$2147,'Reservatórios (todos)'!$F$2:$F$2147,"Sul",'Reservatórios (todos)'!$A$2:$A$2147,Sul!$A10)</f>
        <v>0</v>
      </c>
      <c r="O10" s="95">
        <f t="shared" si="4"/>
        <v>0</v>
      </c>
      <c r="P10" s="95">
        <f>SUMIFS('Reservatórios (todos)'!N$2:N$2147,'Reservatórios (todos)'!$F$2:$F$2147,"Sul",'Reservatórios (todos)'!$A$2:$A$2147,Sul!$A10)</f>
        <v>0</v>
      </c>
      <c r="Q10" s="95">
        <f t="shared" si="5"/>
        <v>0</v>
      </c>
      <c r="R10" s="95">
        <f>SUMIFS('Reservatórios (todos)'!O$2:O$2147,'Reservatórios (todos)'!$F$2:$F$2147,"Sul",'Reservatórios (todos)'!$A$2:$A$2147,Sul!$A10)</f>
        <v>0</v>
      </c>
      <c r="S10" s="95">
        <f t="shared" si="6"/>
        <v>0</v>
      </c>
      <c r="T10" s="95">
        <f>SUMIFS('Reservatórios (todos)'!P$2:P$2147,'Reservatórios (todos)'!$F$2:$F$2147,"Sul",'Reservatórios (todos)'!$A$2:$A$2147,Sul!$A10)</f>
        <v>0</v>
      </c>
      <c r="U10" s="95">
        <f t="shared" si="7"/>
        <v>0</v>
      </c>
      <c r="V10" s="95">
        <f>SUMIFS('Reservatórios (todos)'!Q$2:Q$2147,'Reservatórios (todos)'!$F$2:$F$2147,"Sul",'Reservatórios (todos)'!$A$2:$A$2147,Sul!$A10)</f>
        <v>0</v>
      </c>
      <c r="W10" s="95">
        <f t="shared" si="8"/>
        <v>0</v>
      </c>
      <c r="X10" s="95">
        <f>SUMIFS('Reservatórios (todos)'!R$2:R$2147,'Reservatórios (todos)'!$F$2:$F$2147,"Sul",'Reservatórios (todos)'!$A$2:$A$2147,Sul!$A10)</f>
        <v>0</v>
      </c>
      <c r="Y10" s="95">
        <f t="shared" si="9"/>
        <v>0</v>
      </c>
      <c r="Z10" s="95">
        <f>SUMIFS('Reservatórios (todos)'!S$2:S$2147,'Reservatórios (todos)'!$F$2:$F$2147,"Sul",'Reservatórios (todos)'!$A$2:$A$2147,Sul!$A10)</f>
        <v>0</v>
      </c>
      <c r="AA10" s="95">
        <f t="shared" si="10"/>
        <v>0</v>
      </c>
      <c r="AB10" s="95">
        <f>SUMIFS('Reservatórios (todos)'!T$2:T$2147,'Reservatórios (todos)'!$F$2:$F$2147,"Sul",'Reservatórios (todos)'!$A$2:$A$2147,Sul!$A10)</f>
        <v>0</v>
      </c>
      <c r="AC10" s="95">
        <f t="shared" si="11"/>
        <v>0</v>
      </c>
      <c r="AD10" s="95">
        <f>SUMIFS('Reservatórios (todos)'!U$2:U$2147,'Reservatórios (todos)'!$F$2:$F$2147,"Sul",'Reservatórios (todos)'!$A$2:$A$2147,Sul!$A10)</f>
        <v>0</v>
      </c>
      <c r="AE10" s="95">
        <f t="shared" si="11"/>
        <v>0</v>
      </c>
      <c r="AF10" s="95">
        <f>SUMIFS('Reservatórios (todos)'!V$2:V$2147,'Reservatórios (todos)'!$F$2:$F$2147,"Sul",'Reservatórios (todos)'!$A$2:$A$2147,Sul!$A10)</f>
        <v>0</v>
      </c>
      <c r="AG10" s="95">
        <f t="shared" si="12"/>
        <v>0</v>
      </c>
      <c r="AH10" s="95">
        <f>SUMIFS('Reservatórios (todos)'!W$2:W$2147,'Reservatórios (todos)'!$F$2:$F$2147,"Sul",'Reservatórios (todos)'!$A$2:$A$2147,Sul!$A10)</f>
        <v>0</v>
      </c>
      <c r="AI10" s="95">
        <f t="shared" si="13"/>
        <v>0</v>
      </c>
      <c r="AJ10" s="95">
        <f>SUMIFS('Reservatórios (todos)'!X$2:X$2147,'Reservatórios (todos)'!$F$2:$F$2147,"Sul",'Reservatórios (todos)'!$A$2:$A$2147,Sul!$A10)</f>
        <v>0</v>
      </c>
      <c r="AK10" s="95">
        <f t="shared" si="14"/>
        <v>0</v>
      </c>
    </row>
    <row r="11" spans="1:37" x14ac:dyDescent="0.2">
      <c r="A11" s="96" t="s">
        <v>311</v>
      </c>
      <c r="B11" s="95">
        <f>SUMIFS('Reservatórios (todos)'!G$2:G$2147,'Reservatórios (todos)'!$F$2:$F$2147,"Sul",'Reservatórios (todos)'!$A$2:$A$2147,Sul!$A11)</f>
        <v>0</v>
      </c>
      <c r="C11" s="95">
        <f t="shared" si="0"/>
        <v>0</v>
      </c>
      <c r="D11" s="95">
        <f>SUMIFS('Reservatórios (todos)'!H$2:H$2147,'Reservatórios (todos)'!$F$2:$F$2147,"Sul",'Reservatórios (todos)'!$A$2:$A$2147,Sul!$A11)</f>
        <v>0</v>
      </c>
      <c r="E11" s="95">
        <f t="shared" si="0"/>
        <v>0</v>
      </c>
      <c r="F11" s="95">
        <f>SUMIFS('Reservatórios (todos)'!I$2:I$2147,'Reservatórios (todos)'!$F$2:$F$2147,"Sul",'Reservatórios (todos)'!$A$2:$A$2147,Sul!$A11)</f>
        <v>5</v>
      </c>
      <c r="G11" s="95">
        <f t="shared" si="1"/>
        <v>10</v>
      </c>
      <c r="H11" s="95">
        <f>SUMIFS('Reservatórios (todos)'!J$2:J$2147,'Reservatórios (todos)'!$F$2:$F$2147,"Sul",'Reservatórios (todos)'!$A$2:$A$2147,Sul!$A11)</f>
        <v>0</v>
      </c>
      <c r="I11" s="95">
        <f t="shared" si="2"/>
        <v>0</v>
      </c>
      <c r="J11" s="95">
        <f>SUMIFS('Reservatórios (todos)'!K$2:K$2147,'Reservatórios (todos)'!$F$2:$F$2147,"Sul",'Reservatórios (todos)'!$A$2:$A$2147,Sul!$A11)</f>
        <v>0</v>
      </c>
      <c r="K11" s="95">
        <f t="shared" si="2"/>
        <v>0</v>
      </c>
      <c r="L11" s="95">
        <f>SUMIFS('Reservatórios (todos)'!L$2:L$2147,'Reservatórios (todos)'!$F$2:$F$2147,"Sul",'Reservatórios (todos)'!$A$2:$A$2147,Sul!$A11)</f>
        <v>0</v>
      </c>
      <c r="M11" s="95">
        <f t="shared" si="3"/>
        <v>0</v>
      </c>
      <c r="N11" s="95">
        <f>SUMIFS('Reservatórios (todos)'!M$2:M$2147,'Reservatórios (todos)'!$F$2:$F$2147,"Sul",'Reservatórios (todos)'!$A$2:$A$2147,Sul!$A11)</f>
        <v>0</v>
      </c>
      <c r="O11" s="95">
        <f t="shared" si="4"/>
        <v>0</v>
      </c>
      <c r="P11" s="95">
        <f>SUMIFS('Reservatórios (todos)'!N$2:N$2147,'Reservatórios (todos)'!$F$2:$F$2147,"Sul",'Reservatórios (todos)'!$A$2:$A$2147,Sul!$A11)</f>
        <v>0</v>
      </c>
      <c r="Q11" s="95">
        <f t="shared" si="5"/>
        <v>0</v>
      </c>
      <c r="R11" s="95">
        <f>SUMIFS('Reservatórios (todos)'!O$2:O$2147,'Reservatórios (todos)'!$F$2:$F$2147,"Sul",'Reservatórios (todos)'!$A$2:$A$2147,Sul!$A11)</f>
        <v>0</v>
      </c>
      <c r="S11" s="95">
        <f t="shared" si="6"/>
        <v>0</v>
      </c>
      <c r="T11" s="95">
        <f>SUMIFS('Reservatórios (todos)'!P$2:P$2147,'Reservatórios (todos)'!$F$2:$F$2147,"Sul",'Reservatórios (todos)'!$A$2:$A$2147,Sul!$A11)</f>
        <v>0</v>
      </c>
      <c r="U11" s="95">
        <f t="shared" si="7"/>
        <v>0</v>
      </c>
      <c r="V11" s="95">
        <f>SUMIFS('Reservatórios (todos)'!Q$2:Q$2147,'Reservatórios (todos)'!$F$2:$F$2147,"Sul",'Reservatórios (todos)'!$A$2:$A$2147,Sul!$A11)</f>
        <v>0</v>
      </c>
      <c r="W11" s="95">
        <f t="shared" si="8"/>
        <v>0</v>
      </c>
      <c r="X11" s="95">
        <f>SUMIFS('Reservatórios (todos)'!R$2:R$2147,'Reservatórios (todos)'!$F$2:$F$2147,"Sul",'Reservatórios (todos)'!$A$2:$A$2147,Sul!$A11)</f>
        <v>0</v>
      </c>
      <c r="Y11" s="95">
        <f t="shared" si="9"/>
        <v>0</v>
      </c>
      <c r="Z11" s="95">
        <f>SUMIFS('Reservatórios (todos)'!S$2:S$2147,'Reservatórios (todos)'!$F$2:$F$2147,"Sul",'Reservatórios (todos)'!$A$2:$A$2147,Sul!$A11)</f>
        <v>0</v>
      </c>
      <c r="AA11" s="95">
        <f t="shared" si="10"/>
        <v>0</v>
      </c>
      <c r="AB11" s="95">
        <f>SUMIFS('Reservatórios (todos)'!T$2:T$2147,'Reservatórios (todos)'!$F$2:$F$2147,"Sul",'Reservatórios (todos)'!$A$2:$A$2147,Sul!$A11)</f>
        <v>0</v>
      </c>
      <c r="AC11" s="95">
        <f t="shared" si="11"/>
        <v>0</v>
      </c>
      <c r="AD11" s="95">
        <f>SUMIFS('Reservatórios (todos)'!U$2:U$2147,'Reservatórios (todos)'!$F$2:$F$2147,"Sul",'Reservatórios (todos)'!$A$2:$A$2147,Sul!$A11)</f>
        <v>0</v>
      </c>
      <c r="AE11" s="95">
        <f t="shared" si="11"/>
        <v>0</v>
      </c>
      <c r="AF11" s="95">
        <f>SUMIFS('Reservatórios (todos)'!V$2:V$2147,'Reservatórios (todos)'!$F$2:$F$2147,"Sul",'Reservatórios (todos)'!$A$2:$A$2147,Sul!$A11)</f>
        <v>0</v>
      </c>
      <c r="AG11" s="95">
        <f t="shared" si="12"/>
        <v>0</v>
      </c>
      <c r="AH11" s="95">
        <f>SUMIFS('Reservatórios (todos)'!W$2:W$2147,'Reservatórios (todos)'!$F$2:$F$2147,"Sul",'Reservatórios (todos)'!$A$2:$A$2147,Sul!$A11)</f>
        <v>0</v>
      </c>
      <c r="AI11" s="95">
        <f t="shared" si="13"/>
        <v>0</v>
      </c>
      <c r="AJ11" s="95">
        <f>SUMIFS('Reservatórios (todos)'!X$2:X$2147,'Reservatórios (todos)'!$F$2:$F$2147,"Sul",'Reservatórios (todos)'!$A$2:$A$2147,Sul!$A11)</f>
        <v>0</v>
      </c>
      <c r="AK11" s="95">
        <f t="shared" si="14"/>
        <v>0</v>
      </c>
    </row>
    <row r="12" spans="1:37" x14ac:dyDescent="0.2">
      <c r="A12" s="96" t="s">
        <v>366</v>
      </c>
      <c r="B12" s="95">
        <f>SUMIFS('Reservatórios (todos)'!G$2:G$2147,'Reservatórios (todos)'!$F$2:$F$2147,"Sul",'Reservatórios (todos)'!$A$2:$A$2147,Sul!$A12)</f>
        <v>2</v>
      </c>
      <c r="C12" s="95">
        <f t="shared" si="0"/>
        <v>4</v>
      </c>
      <c r="D12" s="95">
        <f>SUMIFS('Reservatórios (todos)'!H$2:H$2147,'Reservatórios (todos)'!$F$2:$F$2147,"Sul",'Reservatórios (todos)'!$A$2:$A$2147,Sul!$A12)</f>
        <v>3</v>
      </c>
      <c r="E12" s="95">
        <f t="shared" si="0"/>
        <v>6</v>
      </c>
      <c r="F12" s="95">
        <f>SUMIFS('Reservatórios (todos)'!I$2:I$2147,'Reservatórios (todos)'!$F$2:$F$2147,"Sul",'Reservatórios (todos)'!$A$2:$A$2147,Sul!$A12)</f>
        <v>0</v>
      </c>
      <c r="G12" s="95">
        <f t="shared" si="1"/>
        <v>0</v>
      </c>
      <c r="H12" s="95">
        <f>SUMIFS('Reservatórios (todos)'!J$2:J$2147,'Reservatórios (todos)'!$F$2:$F$2147,"Sul",'Reservatórios (todos)'!$A$2:$A$2147,Sul!$A12)</f>
        <v>0</v>
      </c>
      <c r="I12" s="95">
        <f t="shared" si="2"/>
        <v>0</v>
      </c>
      <c r="J12" s="95">
        <f>SUMIFS('Reservatórios (todos)'!K$2:K$2147,'Reservatórios (todos)'!$F$2:$F$2147,"Sul",'Reservatórios (todos)'!$A$2:$A$2147,Sul!$A12)</f>
        <v>0</v>
      </c>
      <c r="K12" s="95">
        <f t="shared" si="2"/>
        <v>0</v>
      </c>
      <c r="L12" s="95">
        <f>SUMIFS('Reservatórios (todos)'!L$2:L$2147,'Reservatórios (todos)'!$F$2:$F$2147,"Sul",'Reservatórios (todos)'!$A$2:$A$2147,Sul!$A12)</f>
        <v>0</v>
      </c>
      <c r="M12" s="95">
        <f t="shared" si="3"/>
        <v>0</v>
      </c>
      <c r="N12" s="95">
        <f>SUMIFS('Reservatórios (todos)'!M$2:M$2147,'Reservatórios (todos)'!$F$2:$F$2147,"Sul",'Reservatórios (todos)'!$A$2:$A$2147,Sul!$A12)</f>
        <v>0</v>
      </c>
      <c r="O12" s="95">
        <f t="shared" si="4"/>
        <v>0</v>
      </c>
      <c r="P12" s="95">
        <f>SUMIFS('Reservatórios (todos)'!N$2:N$2147,'Reservatórios (todos)'!$F$2:$F$2147,"Sul",'Reservatórios (todos)'!$A$2:$A$2147,Sul!$A12)</f>
        <v>0</v>
      </c>
      <c r="Q12" s="95">
        <f t="shared" si="5"/>
        <v>0</v>
      </c>
      <c r="R12" s="95">
        <f>SUMIFS('Reservatórios (todos)'!O$2:O$2147,'Reservatórios (todos)'!$F$2:$F$2147,"Sul",'Reservatórios (todos)'!$A$2:$A$2147,Sul!$A12)</f>
        <v>0</v>
      </c>
      <c r="S12" s="95">
        <f t="shared" si="6"/>
        <v>0</v>
      </c>
      <c r="T12" s="95">
        <f>SUMIFS('Reservatórios (todos)'!P$2:P$2147,'Reservatórios (todos)'!$F$2:$F$2147,"Sul",'Reservatórios (todos)'!$A$2:$A$2147,Sul!$A12)</f>
        <v>1</v>
      </c>
      <c r="U12" s="95">
        <f t="shared" si="7"/>
        <v>2</v>
      </c>
      <c r="V12" s="95">
        <f>SUMIFS('Reservatórios (todos)'!Q$2:Q$2147,'Reservatórios (todos)'!$F$2:$F$2147,"Sul",'Reservatórios (todos)'!$A$2:$A$2147,Sul!$A12)</f>
        <v>1</v>
      </c>
      <c r="W12" s="95">
        <f t="shared" si="8"/>
        <v>2</v>
      </c>
      <c r="X12" s="95">
        <f>SUMIFS('Reservatórios (todos)'!R$2:R$2147,'Reservatórios (todos)'!$F$2:$F$2147,"Sul",'Reservatórios (todos)'!$A$2:$A$2147,Sul!$A12)</f>
        <v>1</v>
      </c>
      <c r="Y12" s="95">
        <f t="shared" si="9"/>
        <v>2</v>
      </c>
      <c r="Z12" s="95">
        <f>SUMIFS('Reservatórios (todos)'!S$2:S$2147,'Reservatórios (todos)'!$F$2:$F$2147,"Sul",'Reservatórios (todos)'!$A$2:$A$2147,Sul!$A12)</f>
        <v>4</v>
      </c>
      <c r="AA12" s="95">
        <f t="shared" si="10"/>
        <v>8</v>
      </c>
      <c r="AB12" s="95">
        <f>SUMIFS('Reservatórios (todos)'!T$2:T$2147,'Reservatórios (todos)'!$F$2:$F$2147,"Sul",'Reservatórios (todos)'!$A$2:$A$2147,Sul!$A12)</f>
        <v>0</v>
      </c>
      <c r="AC12" s="95">
        <f t="shared" si="11"/>
        <v>0</v>
      </c>
      <c r="AD12" s="95">
        <f>SUMIFS('Reservatórios (todos)'!U$2:U$2147,'Reservatórios (todos)'!$F$2:$F$2147,"Sul",'Reservatórios (todos)'!$A$2:$A$2147,Sul!$A12)</f>
        <v>1</v>
      </c>
      <c r="AE12" s="95">
        <f t="shared" si="11"/>
        <v>2</v>
      </c>
      <c r="AF12" s="95">
        <f>SUMIFS('Reservatórios (todos)'!V$2:V$2147,'Reservatórios (todos)'!$F$2:$F$2147,"Sul",'Reservatórios (todos)'!$A$2:$A$2147,Sul!$A12)</f>
        <v>0</v>
      </c>
      <c r="AG12" s="95">
        <f t="shared" si="12"/>
        <v>0</v>
      </c>
      <c r="AH12" s="95">
        <f>SUMIFS('Reservatórios (todos)'!W$2:W$2147,'Reservatórios (todos)'!$F$2:$F$2147,"Sul",'Reservatórios (todos)'!$A$2:$A$2147,Sul!$A12)</f>
        <v>0</v>
      </c>
      <c r="AI12" s="95">
        <f t="shared" si="13"/>
        <v>0</v>
      </c>
      <c r="AJ12" s="95">
        <f>SUMIFS('Reservatórios (todos)'!X$2:X$2147,'Reservatórios (todos)'!$F$2:$F$2147,"Sul",'Reservatórios (todos)'!$A$2:$A$2147,Sul!$A12)</f>
        <v>0</v>
      </c>
      <c r="AK12" s="95">
        <f t="shared" si="14"/>
        <v>0</v>
      </c>
    </row>
    <row r="13" spans="1:37" x14ac:dyDescent="0.2">
      <c r="A13" s="96" t="s">
        <v>567</v>
      </c>
      <c r="B13" s="95">
        <f>SUMIFS('Reservatórios (todos)'!G$2:G$2147,'Reservatórios (todos)'!$F$2:$F$2147,"Sul",'Reservatórios (todos)'!$A$2:$A$2147,Sul!$A13)</f>
        <v>0</v>
      </c>
      <c r="C13" s="95">
        <f t="shared" si="0"/>
        <v>0</v>
      </c>
      <c r="D13" s="95">
        <f>SUMIFS('Reservatórios (todos)'!H$2:H$2147,'Reservatórios (todos)'!$F$2:$F$2147,"Sul",'Reservatórios (todos)'!$A$2:$A$2147,Sul!$A13)</f>
        <v>7</v>
      </c>
      <c r="E13" s="95">
        <f t="shared" si="0"/>
        <v>14</v>
      </c>
      <c r="F13" s="95">
        <f>SUMIFS('Reservatórios (todos)'!I$2:I$2147,'Reservatórios (todos)'!$F$2:$F$2147,"Sul",'Reservatórios (todos)'!$A$2:$A$2147,Sul!$A13)</f>
        <v>123</v>
      </c>
      <c r="G13" s="95">
        <f t="shared" si="1"/>
        <v>246</v>
      </c>
      <c r="H13" s="95">
        <f>SUMIFS('Reservatórios (todos)'!J$2:J$2147,'Reservatórios (todos)'!$F$2:$F$2147,"Sul",'Reservatórios (todos)'!$A$2:$A$2147,Sul!$A13)</f>
        <v>5</v>
      </c>
      <c r="I13" s="95">
        <f t="shared" si="2"/>
        <v>10</v>
      </c>
      <c r="J13" s="95">
        <f>SUMIFS('Reservatórios (todos)'!K$2:K$2147,'Reservatórios (todos)'!$F$2:$F$2147,"Sul",'Reservatórios (todos)'!$A$2:$A$2147,Sul!$A13)</f>
        <v>2</v>
      </c>
      <c r="K13" s="95">
        <f t="shared" si="2"/>
        <v>4</v>
      </c>
      <c r="L13" s="95">
        <f>SUMIFS('Reservatórios (todos)'!L$2:L$2147,'Reservatórios (todos)'!$F$2:$F$2147,"Sul",'Reservatórios (todos)'!$A$2:$A$2147,Sul!$A13)</f>
        <v>7</v>
      </c>
      <c r="M13" s="95">
        <f t="shared" si="3"/>
        <v>14</v>
      </c>
      <c r="N13" s="95">
        <f>SUMIFS('Reservatórios (todos)'!M$2:M$2147,'Reservatórios (todos)'!$F$2:$F$2147,"Sul",'Reservatórios (todos)'!$A$2:$A$2147,Sul!$A13)</f>
        <v>30</v>
      </c>
      <c r="O13" s="95">
        <f t="shared" si="4"/>
        <v>60</v>
      </c>
      <c r="P13" s="95">
        <f>SUMIFS('Reservatórios (todos)'!N$2:N$2147,'Reservatórios (todos)'!$F$2:$F$2147,"Sul",'Reservatórios (todos)'!$A$2:$A$2147,Sul!$A13)</f>
        <v>9</v>
      </c>
      <c r="Q13" s="95">
        <f t="shared" si="5"/>
        <v>18</v>
      </c>
      <c r="R13" s="95">
        <f>SUMIFS('Reservatórios (todos)'!O$2:O$2147,'Reservatórios (todos)'!$F$2:$F$2147,"Sul",'Reservatórios (todos)'!$A$2:$A$2147,Sul!$A13)</f>
        <v>6</v>
      </c>
      <c r="S13" s="95">
        <f t="shared" si="6"/>
        <v>12</v>
      </c>
      <c r="T13" s="95">
        <f>SUMIFS('Reservatórios (todos)'!P$2:P$2147,'Reservatórios (todos)'!$F$2:$F$2147,"Sul",'Reservatórios (todos)'!$A$2:$A$2147,Sul!$A13)</f>
        <v>42</v>
      </c>
      <c r="U13" s="95">
        <f t="shared" si="7"/>
        <v>84</v>
      </c>
      <c r="V13" s="95">
        <f>SUMIFS('Reservatórios (todos)'!Q$2:Q$2147,'Reservatórios (todos)'!$F$2:$F$2147,"Sul",'Reservatórios (todos)'!$A$2:$A$2147,Sul!$A13)</f>
        <v>101</v>
      </c>
      <c r="W13" s="95">
        <f t="shared" si="8"/>
        <v>202</v>
      </c>
      <c r="X13" s="95">
        <f>SUMIFS('Reservatórios (todos)'!R$2:R$2147,'Reservatórios (todos)'!$F$2:$F$2147,"Sul",'Reservatórios (todos)'!$A$2:$A$2147,Sul!$A13)</f>
        <v>16</v>
      </c>
      <c r="Y13" s="95">
        <f t="shared" si="9"/>
        <v>32</v>
      </c>
      <c r="Z13" s="95">
        <f>SUMIFS('Reservatórios (todos)'!S$2:S$2147,'Reservatórios (todos)'!$F$2:$F$2147,"Sul",'Reservatórios (todos)'!$A$2:$A$2147,Sul!$A13)</f>
        <v>55</v>
      </c>
      <c r="AA13" s="95">
        <f t="shared" si="10"/>
        <v>110</v>
      </c>
      <c r="AB13" s="95">
        <f>SUMIFS('Reservatórios (todos)'!T$2:T$2147,'Reservatórios (todos)'!$F$2:$F$2147,"Sul",'Reservatórios (todos)'!$A$2:$A$2147,Sul!$A13)</f>
        <v>10</v>
      </c>
      <c r="AC13" s="95">
        <f t="shared" si="11"/>
        <v>20</v>
      </c>
      <c r="AD13" s="95">
        <f>SUMIFS('Reservatórios (todos)'!U$2:U$2147,'Reservatórios (todos)'!$F$2:$F$2147,"Sul",'Reservatórios (todos)'!$A$2:$A$2147,Sul!$A13)</f>
        <v>3</v>
      </c>
      <c r="AE13" s="95">
        <f t="shared" si="11"/>
        <v>6</v>
      </c>
      <c r="AF13" s="95">
        <f>SUMIFS('Reservatórios (todos)'!V$2:V$2147,'Reservatórios (todos)'!$F$2:$F$2147,"Sul",'Reservatórios (todos)'!$A$2:$A$2147,Sul!$A13)</f>
        <v>14</v>
      </c>
      <c r="AG13" s="95">
        <f t="shared" si="12"/>
        <v>28</v>
      </c>
      <c r="AH13" s="95">
        <f>SUMIFS('Reservatórios (todos)'!W$2:W$2147,'Reservatórios (todos)'!$F$2:$F$2147,"Sul",'Reservatórios (todos)'!$A$2:$A$2147,Sul!$A13)</f>
        <v>3</v>
      </c>
      <c r="AI13" s="95">
        <f t="shared" si="13"/>
        <v>6</v>
      </c>
      <c r="AJ13" s="95">
        <f>SUMIFS('Reservatórios (todos)'!X$2:X$2147,'Reservatórios (todos)'!$F$2:$F$2147,"Sul",'Reservatórios (todos)'!$A$2:$A$2147,Sul!$A13)</f>
        <v>0</v>
      </c>
      <c r="AK13" s="95">
        <f t="shared" si="14"/>
        <v>0</v>
      </c>
    </row>
    <row r="14" spans="1:37" x14ac:dyDescent="0.2">
      <c r="A14" s="96" t="s">
        <v>903</v>
      </c>
      <c r="B14" s="95">
        <f>SUMIFS('Reservatórios (todos)'!G$2:G$2147,'Reservatórios (todos)'!$F$2:$F$2147,"Sul",'Reservatórios (todos)'!$A$2:$A$2147,Sul!$A14)</f>
        <v>0</v>
      </c>
      <c r="C14" s="95">
        <f t="shared" si="0"/>
        <v>0</v>
      </c>
      <c r="D14" s="95">
        <f>SUMIFS('Reservatórios (todos)'!H$2:H$2147,'Reservatórios (todos)'!$F$2:$F$2147,"Sul",'Reservatórios (todos)'!$A$2:$A$2147,Sul!$A14)</f>
        <v>1</v>
      </c>
      <c r="E14" s="95">
        <f t="shared" si="0"/>
        <v>2</v>
      </c>
      <c r="F14" s="95">
        <f>SUMIFS('Reservatórios (todos)'!I$2:I$2147,'Reservatórios (todos)'!$F$2:$F$2147,"Sul",'Reservatórios (todos)'!$A$2:$A$2147,Sul!$A14)</f>
        <v>87</v>
      </c>
      <c r="G14" s="95">
        <f t="shared" si="1"/>
        <v>174</v>
      </c>
      <c r="H14" s="95">
        <f>SUMIFS('Reservatórios (todos)'!J$2:J$2147,'Reservatórios (todos)'!$F$2:$F$2147,"Sul",'Reservatórios (todos)'!$A$2:$A$2147,Sul!$A14)</f>
        <v>12</v>
      </c>
      <c r="I14" s="95">
        <f t="shared" si="2"/>
        <v>24</v>
      </c>
      <c r="J14" s="95">
        <f>SUMIFS('Reservatórios (todos)'!K$2:K$2147,'Reservatórios (todos)'!$F$2:$F$2147,"Sul",'Reservatórios (todos)'!$A$2:$A$2147,Sul!$A14)</f>
        <v>5</v>
      </c>
      <c r="K14" s="95">
        <f t="shared" si="2"/>
        <v>10</v>
      </c>
      <c r="L14" s="95">
        <f>SUMIFS('Reservatórios (todos)'!L$2:L$2147,'Reservatórios (todos)'!$F$2:$F$2147,"Sul",'Reservatórios (todos)'!$A$2:$A$2147,Sul!$A14)</f>
        <v>0</v>
      </c>
      <c r="M14" s="95">
        <f t="shared" si="3"/>
        <v>0</v>
      </c>
      <c r="N14" s="95">
        <f>SUMIFS('Reservatórios (todos)'!M$2:M$2147,'Reservatórios (todos)'!$F$2:$F$2147,"Sul",'Reservatórios (todos)'!$A$2:$A$2147,Sul!$A14)</f>
        <v>9</v>
      </c>
      <c r="O14" s="95">
        <f t="shared" si="4"/>
        <v>18</v>
      </c>
      <c r="P14" s="95">
        <f>SUMIFS('Reservatórios (todos)'!N$2:N$2147,'Reservatórios (todos)'!$F$2:$F$2147,"Sul",'Reservatórios (todos)'!$A$2:$A$2147,Sul!$A14)</f>
        <v>12</v>
      </c>
      <c r="Q14" s="95">
        <f t="shared" si="5"/>
        <v>24</v>
      </c>
      <c r="R14" s="95">
        <f>SUMIFS('Reservatórios (todos)'!O$2:O$2147,'Reservatórios (todos)'!$F$2:$F$2147,"Sul",'Reservatórios (todos)'!$A$2:$A$2147,Sul!$A14)</f>
        <v>6</v>
      </c>
      <c r="S14" s="95">
        <f t="shared" si="6"/>
        <v>12</v>
      </c>
      <c r="T14" s="95">
        <f>SUMIFS('Reservatórios (todos)'!P$2:P$2147,'Reservatórios (todos)'!$F$2:$F$2147,"Sul",'Reservatórios (todos)'!$A$2:$A$2147,Sul!$A14)</f>
        <v>15</v>
      </c>
      <c r="U14" s="95">
        <f t="shared" si="7"/>
        <v>30</v>
      </c>
      <c r="V14" s="95">
        <f>SUMIFS('Reservatórios (todos)'!Q$2:Q$2147,'Reservatórios (todos)'!$F$2:$F$2147,"Sul",'Reservatórios (todos)'!$A$2:$A$2147,Sul!$A14)</f>
        <v>52</v>
      </c>
      <c r="W14" s="95">
        <f t="shared" si="8"/>
        <v>104</v>
      </c>
      <c r="X14" s="95">
        <f>SUMIFS('Reservatórios (todos)'!R$2:R$2147,'Reservatórios (todos)'!$F$2:$F$2147,"Sul",'Reservatórios (todos)'!$A$2:$A$2147,Sul!$A14)</f>
        <v>0</v>
      </c>
      <c r="Y14" s="95">
        <f t="shared" si="9"/>
        <v>0</v>
      </c>
      <c r="Z14" s="95">
        <f>SUMIFS('Reservatórios (todos)'!S$2:S$2147,'Reservatórios (todos)'!$F$2:$F$2147,"Sul",'Reservatórios (todos)'!$A$2:$A$2147,Sul!$A14)</f>
        <v>76</v>
      </c>
      <c r="AA14" s="95">
        <f t="shared" si="10"/>
        <v>152</v>
      </c>
      <c r="AB14" s="95">
        <f>SUMIFS('Reservatórios (todos)'!T$2:T$2147,'Reservatórios (todos)'!$F$2:$F$2147,"Sul",'Reservatórios (todos)'!$A$2:$A$2147,Sul!$A14)</f>
        <v>0</v>
      </c>
      <c r="AC14" s="95">
        <f t="shared" si="11"/>
        <v>0</v>
      </c>
      <c r="AD14" s="95">
        <f>SUMIFS('Reservatórios (todos)'!U$2:U$2147,'Reservatórios (todos)'!$F$2:$F$2147,"Sul",'Reservatórios (todos)'!$A$2:$A$2147,Sul!$A14)</f>
        <v>0</v>
      </c>
      <c r="AE14" s="95">
        <f t="shared" si="11"/>
        <v>0</v>
      </c>
      <c r="AF14" s="95">
        <f>SUMIFS('Reservatórios (todos)'!V$2:V$2147,'Reservatórios (todos)'!$F$2:$F$2147,"Sul",'Reservatórios (todos)'!$A$2:$A$2147,Sul!$A14)</f>
        <v>0</v>
      </c>
      <c r="AG14" s="95">
        <f t="shared" si="12"/>
        <v>0</v>
      </c>
      <c r="AH14" s="95">
        <f>SUMIFS('Reservatórios (todos)'!W$2:W$2147,'Reservatórios (todos)'!$F$2:$F$2147,"Sul",'Reservatórios (todos)'!$A$2:$A$2147,Sul!$A14)</f>
        <v>0</v>
      </c>
      <c r="AI14" s="95">
        <f t="shared" si="13"/>
        <v>0</v>
      </c>
      <c r="AJ14" s="95">
        <f>SUMIFS('Reservatórios (todos)'!X$2:X$2147,'Reservatórios (todos)'!$F$2:$F$2147,"Sul",'Reservatórios (todos)'!$A$2:$A$2147,Sul!$A14)</f>
        <v>0</v>
      </c>
      <c r="AK14" s="95">
        <f t="shared" si="14"/>
        <v>0</v>
      </c>
    </row>
    <row r="15" spans="1:37" x14ac:dyDescent="0.2">
      <c r="A15" s="96" t="s">
        <v>1386</v>
      </c>
      <c r="B15" s="95">
        <f>SUMIFS('Reservatórios (todos)'!G$2:G$2147,'Reservatórios (todos)'!$F$2:$F$2147,"Sul",'Reservatórios (todos)'!$A$2:$A$2147,Sul!$A15)</f>
        <v>0</v>
      </c>
      <c r="C15" s="95">
        <f t="shared" si="0"/>
        <v>0</v>
      </c>
      <c r="D15" s="95">
        <f>SUMIFS('Reservatórios (todos)'!H$2:H$2147,'Reservatórios (todos)'!$F$2:$F$2147,"Sul",'Reservatórios (todos)'!$A$2:$A$2147,Sul!$A15)</f>
        <v>2</v>
      </c>
      <c r="E15" s="95">
        <f t="shared" si="0"/>
        <v>4</v>
      </c>
      <c r="F15" s="95">
        <f>SUMIFS('Reservatórios (todos)'!I$2:I$2147,'Reservatórios (todos)'!$F$2:$F$2147,"Sul",'Reservatórios (todos)'!$A$2:$A$2147,Sul!$A15)</f>
        <v>39</v>
      </c>
      <c r="G15" s="95">
        <f t="shared" si="1"/>
        <v>78</v>
      </c>
      <c r="H15" s="95">
        <f>SUMIFS('Reservatórios (todos)'!J$2:J$2147,'Reservatórios (todos)'!$F$2:$F$2147,"Sul",'Reservatórios (todos)'!$A$2:$A$2147,Sul!$A15)</f>
        <v>17</v>
      </c>
      <c r="I15" s="95">
        <f t="shared" si="2"/>
        <v>34</v>
      </c>
      <c r="J15" s="95">
        <f>SUMIFS('Reservatórios (todos)'!K$2:K$2147,'Reservatórios (todos)'!$F$2:$F$2147,"Sul",'Reservatórios (todos)'!$A$2:$A$2147,Sul!$A15)</f>
        <v>4</v>
      </c>
      <c r="K15" s="95">
        <f t="shared" si="2"/>
        <v>8</v>
      </c>
      <c r="L15" s="95">
        <f>SUMIFS('Reservatórios (todos)'!L$2:L$2147,'Reservatórios (todos)'!$F$2:$F$2147,"Sul",'Reservatórios (todos)'!$A$2:$A$2147,Sul!$A15)</f>
        <v>0</v>
      </c>
      <c r="M15" s="95">
        <f t="shared" si="3"/>
        <v>0</v>
      </c>
      <c r="N15" s="95">
        <f>SUMIFS('Reservatórios (todos)'!M$2:M$2147,'Reservatórios (todos)'!$F$2:$F$2147,"Sul",'Reservatórios (todos)'!$A$2:$A$2147,Sul!$A15)</f>
        <v>14</v>
      </c>
      <c r="O15" s="95">
        <f t="shared" si="4"/>
        <v>28</v>
      </c>
      <c r="P15" s="95">
        <f>SUMIFS('Reservatórios (todos)'!N$2:N$2147,'Reservatórios (todos)'!$F$2:$F$2147,"Sul",'Reservatórios (todos)'!$A$2:$A$2147,Sul!$A15)</f>
        <v>0</v>
      </c>
      <c r="Q15" s="95">
        <f t="shared" si="5"/>
        <v>0</v>
      </c>
      <c r="R15" s="95">
        <f>SUMIFS('Reservatórios (todos)'!O$2:O$2147,'Reservatórios (todos)'!$F$2:$F$2147,"Sul",'Reservatórios (todos)'!$A$2:$A$2147,Sul!$A15)</f>
        <v>2</v>
      </c>
      <c r="S15" s="95">
        <f t="shared" si="6"/>
        <v>4</v>
      </c>
      <c r="T15" s="95">
        <f>SUMIFS('Reservatórios (todos)'!P$2:P$2147,'Reservatórios (todos)'!$F$2:$F$2147,"Sul",'Reservatórios (todos)'!$A$2:$A$2147,Sul!$A15)</f>
        <v>9</v>
      </c>
      <c r="U15" s="95">
        <f t="shared" si="7"/>
        <v>18</v>
      </c>
      <c r="V15" s="95">
        <f>SUMIFS('Reservatórios (todos)'!Q$2:Q$2147,'Reservatórios (todos)'!$F$2:$F$2147,"Sul",'Reservatórios (todos)'!$A$2:$A$2147,Sul!$A15)</f>
        <v>30</v>
      </c>
      <c r="W15" s="95">
        <f t="shared" si="8"/>
        <v>60</v>
      </c>
      <c r="X15" s="95">
        <f>SUMIFS('Reservatórios (todos)'!R$2:R$2147,'Reservatórios (todos)'!$F$2:$F$2147,"Sul",'Reservatórios (todos)'!$A$2:$A$2147,Sul!$A15)</f>
        <v>2</v>
      </c>
      <c r="Y15" s="95">
        <f t="shared" si="9"/>
        <v>4</v>
      </c>
      <c r="Z15" s="95">
        <f>SUMIFS('Reservatórios (todos)'!S$2:S$2147,'Reservatórios (todos)'!$F$2:$F$2147,"Sul",'Reservatórios (todos)'!$A$2:$A$2147,Sul!$A15)</f>
        <v>17</v>
      </c>
      <c r="AA15" s="95">
        <f t="shared" si="10"/>
        <v>34</v>
      </c>
      <c r="AB15" s="95">
        <f>SUMIFS('Reservatórios (todos)'!T$2:T$2147,'Reservatórios (todos)'!$F$2:$F$2147,"Sul",'Reservatórios (todos)'!$A$2:$A$2147,Sul!$A15)</f>
        <v>2</v>
      </c>
      <c r="AC15" s="95">
        <f t="shared" si="11"/>
        <v>4</v>
      </c>
      <c r="AD15" s="95">
        <f>SUMIFS('Reservatórios (todos)'!U$2:U$2147,'Reservatórios (todos)'!$F$2:$F$2147,"Sul",'Reservatórios (todos)'!$A$2:$A$2147,Sul!$A15)</f>
        <v>0</v>
      </c>
      <c r="AE15" s="95">
        <f t="shared" si="11"/>
        <v>0</v>
      </c>
      <c r="AF15" s="95">
        <f>SUMIFS('Reservatórios (todos)'!V$2:V$2147,'Reservatórios (todos)'!$F$2:$F$2147,"Sul",'Reservatórios (todos)'!$A$2:$A$2147,Sul!$A15)</f>
        <v>4</v>
      </c>
      <c r="AG15" s="95">
        <f t="shared" si="12"/>
        <v>8</v>
      </c>
      <c r="AH15" s="95">
        <f>SUMIFS('Reservatórios (todos)'!W$2:W$2147,'Reservatórios (todos)'!$F$2:$F$2147,"Sul",'Reservatórios (todos)'!$A$2:$A$2147,Sul!$A15)</f>
        <v>1</v>
      </c>
      <c r="AI15" s="95">
        <f t="shared" si="13"/>
        <v>2</v>
      </c>
      <c r="AJ15" s="95">
        <f>SUMIFS('Reservatórios (todos)'!X$2:X$2147,'Reservatórios (todos)'!$F$2:$F$2147,"Sul",'Reservatórios (todos)'!$A$2:$A$2147,Sul!$A15)</f>
        <v>0</v>
      </c>
      <c r="AK15" s="95">
        <f t="shared" si="14"/>
        <v>0</v>
      </c>
    </row>
    <row r="16" spans="1:37" x14ac:dyDescent="0.2">
      <c r="A16" s="96" t="s">
        <v>2441</v>
      </c>
      <c r="B16" s="95">
        <f>SUMIFS('Reservatórios (todos)'!G$2:G$2147,'Reservatórios (todos)'!$F$2:$F$2147,"Sul",'Reservatórios (todos)'!$A$2:$A$2147,Sul!$A16)</f>
        <v>0</v>
      </c>
      <c r="C16" s="95">
        <f t="shared" si="0"/>
        <v>0</v>
      </c>
      <c r="D16" s="95">
        <f>SUMIFS('Reservatórios (todos)'!H$2:H$2147,'Reservatórios (todos)'!$F$2:$F$2147,"Sul",'Reservatórios (todos)'!$A$2:$A$2147,Sul!$A16)</f>
        <v>0</v>
      </c>
      <c r="E16" s="95">
        <f t="shared" si="0"/>
        <v>0</v>
      </c>
      <c r="F16" s="95">
        <f>SUMIFS('Reservatórios (todos)'!I$2:I$2147,'Reservatórios (todos)'!$F$2:$F$2147,"Sul",'Reservatórios (todos)'!$A$2:$A$2147,Sul!$A16)</f>
        <v>119</v>
      </c>
      <c r="G16" s="95">
        <f t="shared" si="1"/>
        <v>238</v>
      </c>
      <c r="H16" s="95">
        <f>SUMIFS('Reservatórios (todos)'!J$2:J$2147,'Reservatórios (todos)'!$F$2:$F$2147,"Sul",'Reservatórios (todos)'!$A$2:$A$2147,Sul!$A16)</f>
        <v>0</v>
      </c>
      <c r="I16" s="95">
        <f t="shared" si="2"/>
        <v>0</v>
      </c>
      <c r="J16" s="95">
        <f>SUMIFS('Reservatórios (todos)'!K$2:K$2147,'Reservatórios (todos)'!$F$2:$F$2147,"Sul",'Reservatórios (todos)'!$A$2:$A$2147,Sul!$A16)</f>
        <v>0</v>
      </c>
      <c r="K16" s="95">
        <f t="shared" si="2"/>
        <v>0</v>
      </c>
      <c r="L16" s="95">
        <f>SUMIFS('Reservatórios (todos)'!L$2:L$2147,'Reservatórios (todos)'!$F$2:$F$2147,"Sul",'Reservatórios (todos)'!$A$2:$A$2147,Sul!$A16)</f>
        <v>6</v>
      </c>
      <c r="M16" s="95">
        <f t="shared" si="3"/>
        <v>12</v>
      </c>
      <c r="N16" s="95">
        <f>SUMIFS('Reservatórios (todos)'!M$2:M$2147,'Reservatórios (todos)'!$F$2:$F$2147,"Sul",'Reservatórios (todos)'!$A$2:$A$2147,Sul!$A16)</f>
        <v>11</v>
      </c>
      <c r="O16" s="95">
        <f t="shared" si="4"/>
        <v>22</v>
      </c>
      <c r="P16" s="95">
        <f>SUMIFS('Reservatórios (todos)'!N$2:N$2147,'Reservatórios (todos)'!$F$2:$F$2147,"Sul",'Reservatórios (todos)'!$A$2:$A$2147,Sul!$A16)</f>
        <v>0</v>
      </c>
      <c r="Q16" s="95">
        <f t="shared" si="5"/>
        <v>0</v>
      </c>
      <c r="R16" s="95">
        <f>SUMIFS('Reservatórios (todos)'!O$2:O$2147,'Reservatórios (todos)'!$F$2:$F$2147,"Sul",'Reservatórios (todos)'!$A$2:$A$2147,Sul!$A16)</f>
        <v>19</v>
      </c>
      <c r="S16" s="95">
        <f t="shared" si="6"/>
        <v>38</v>
      </c>
      <c r="T16" s="95">
        <f>SUMIFS('Reservatórios (todos)'!P$2:P$2147,'Reservatórios (todos)'!$F$2:$F$2147,"Sul",'Reservatórios (todos)'!$A$2:$A$2147,Sul!$A16)</f>
        <v>25</v>
      </c>
      <c r="U16" s="95">
        <f t="shared" si="7"/>
        <v>50</v>
      </c>
      <c r="V16" s="95">
        <f>SUMIFS('Reservatórios (todos)'!Q$2:Q$2147,'Reservatórios (todos)'!$F$2:$F$2147,"Sul",'Reservatórios (todos)'!$A$2:$A$2147,Sul!$A16)</f>
        <v>89</v>
      </c>
      <c r="W16" s="95">
        <f t="shared" si="8"/>
        <v>178</v>
      </c>
      <c r="X16" s="95">
        <f>SUMIFS('Reservatórios (todos)'!R$2:R$2147,'Reservatórios (todos)'!$F$2:$F$2147,"Sul",'Reservatórios (todos)'!$A$2:$A$2147,Sul!$A16)</f>
        <v>2</v>
      </c>
      <c r="Y16" s="95">
        <f t="shared" si="9"/>
        <v>4</v>
      </c>
      <c r="Z16" s="95">
        <f>SUMIFS('Reservatórios (todos)'!S$2:S$2147,'Reservatórios (todos)'!$F$2:$F$2147,"Sul",'Reservatórios (todos)'!$A$2:$A$2147,Sul!$A16)</f>
        <v>7</v>
      </c>
      <c r="AA16" s="95">
        <f t="shared" si="10"/>
        <v>14</v>
      </c>
      <c r="AB16" s="95">
        <f>SUMIFS('Reservatórios (todos)'!T$2:T$2147,'Reservatórios (todos)'!$F$2:$F$2147,"Sul",'Reservatórios (todos)'!$A$2:$A$2147,Sul!$A16)</f>
        <v>0</v>
      </c>
      <c r="AC16" s="95">
        <f t="shared" si="11"/>
        <v>0</v>
      </c>
      <c r="AD16" s="95">
        <f>SUMIFS('Reservatórios (todos)'!U$2:U$2147,'Reservatórios (todos)'!$F$2:$F$2147,"Sul",'Reservatórios (todos)'!$A$2:$A$2147,Sul!$A16)</f>
        <v>0</v>
      </c>
      <c r="AE16" s="95">
        <f t="shared" si="11"/>
        <v>0</v>
      </c>
      <c r="AF16" s="95">
        <f>SUMIFS('Reservatórios (todos)'!V$2:V$2147,'Reservatórios (todos)'!$F$2:$F$2147,"Sul",'Reservatórios (todos)'!$A$2:$A$2147,Sul!$A16)</f>
        <v>0</v>
      </c>
      <c r="AG16" s="95">
        <f t="shared" si="12"/>
        <v>0</v>
      </c>
      <c r="AH16" s="95">
        <f>SUMIFS('Reservatórios (todos)'!W$2:W$2147,'Reservatórios (todos)'!$F$2:$F$2147,"Sul",'Reservatórios (todos)'!$A$2:$A$2147,Sul!$A16)</f>
        <v>0</v>
      </c>
      <c r="AI16" s="95">
        <f t="shared" si="13"/>
        <v>0</v>
      </c>
      <c r="AJ16" s="95">
        <f>SUMIFS('Reservatórios (todos)'!X$2:X$2147,'Reservatórios (todos)'!$F$2:$F$2147,"Sul",'Reservatórios (todos)'!$A$2:$A$2147,Sul!$A16)</f>
        <v>0</v>
      </c>
      <c r="AK16" s="95">
        <f t="shared" si="14"/>
        <v>0</v>
      </c>
    </row>
    <row r="17" spans="1:37" x14ac:dyDescent="0.2">
      <c r="A17" s="96" t="s">
        <v>2766</v>
      </c>
      <c r="B17" s="95">
        <f>SUMIFS('Reservatórios (todos)'!G$2:G$2147,'Reservatórios (todos)'!$F$2:$F$2147,"Sul",'Reservatórios (todos)'!$A$2:$A$2147,Sul!$A17)</f>
        <v>0</v>
      </c>
      <c r="C17" s="95">
        <f t="shared" si="0"/>
        <v>0</v>
      </c>
      <c r="D17" s="95">
        <f>SUMIFS('Reservatórios (todos)'!H$2:H$2147,'Reservatórios (todos)'!$F$2:$F$2147,"Sul",'Reservatórios (todos)'!$A$2:$A$2147,Sul!$A17)</f>
        <v>0</v>
      </c>
      <c r="E17" s="95">
        <f t="shared" si="0"/>
        <v>0</v>
      </c>
      <c r="F17" s="95">
        <f>SUMIFS('Reservatórios (todos)'!I$2:I$2147,'Reservatórios (todos)'!$F$2:$F$2147,"Sul",'Reservatórios (todos)'!$A$2:$A$2147,Sul!$A17)</f>
        <v>0</v>
      </c>
      <c r="G17" s="95">
        <f t="shared" si="1"/>
        <v>0</v>
      </c>
      <c r="H17" s="95">
        <f>SUMIFS('Reservatórios (todos)'!J$2:J$2147,'Reservatórios (todos)'!$F$2:$F$2147,"Sul",'Reservatórios (todos)'!$A$2:$A$2147,Sul!$A17)</f>
        <v>0</v>
      </c>
      <c r="I17" s="95">
        <f t="shared" si="2"/>
        <v>0</v>
      </c>
      <c r="J17" s="95">
        <f>SUMIFS('Reservatórios (todos)'!K$2:K$2147,'Reservatórios (todos)'!$F$2:$F$2147,"Sul",'Reservatórios (todos)'!$A$2:$A$2147,Sul!$A17)</f>
        <v>0</v>
      </c>
      <c r="K17" s="95">
        <f t="shared" si="2"/>
        <v>0</v>
      </c>
      <c r="L17" s="95">
        <f>SUMIFS('Reservatórios (todos)'!L$2:L$2147,'Reservatórios (todos)'!$F$2:$F$2147,"Sul",'Reservatórios (todos)'!$A$2:$A$2147,Sul!$A17)</f>
        <v>0</v>
      </c>
      <c r="M17" s="95">
        <f t="shared" si="3"/>
        <v>0</v>
      </c>
      <c r="N17" s="95">
        <f>SUMIFS('Reservatórios (todos)'!M$2:M$2147,'Reservatórios (todos)'!$F$2:$F$2147,"Sul",'Reservatórios (todos)'!$A$2:$A$2147,Sul!$A17)</f>
        <v>0</v>
      </c>
      <c r="O17" s="95">
        <f t="shared" si="4"/>
        <v>0</v>
      </c>
      <c r="P17" s="95">
        <f>SUMIFS('Reservatórios (todos)'!N$2:N$2147,'Reservatórios (todos)'!$F$2:$F$2147,"Sul",'Reservatórios (todos)'!$A$2:$A$2147,Sul!$A17)</f>
        <v>0</v>
      </c>
      <c r="Q17" s="95">
        <f t="shared" si="5"/>
        <v>0</v>
      </c>
      <c r="R17" s="95">
        <f>SUMIFS('Reservatórios (todos)'!O$2:O$2147,'Reservatórios (todos)'!$F$2:$F$2147,"Sul",'Reservatórios (todos)'!$A$2:$A$2147,Sul!$A17)</f>
        <v>0</v>
      </c>
      <c r="S17" s="95">
        <f t="shared" si="6"/>
        <v>0</v>
      </c>
      <c r="T17" s="95">
        <f>SUMIFS('Reservatórios (todos)'!P$2:P$2147,'Reservatórios (todos)'!$F$2:$F$2147,"Sul",'Reservatórios (todos)'!$A$2:$A$2147,Sul!$A17)</f>
        <v>2</v>
      </c>
      <c r="U17" s="95">
        <f t="shared" si="7"/>
        <v>4</v>
      </c>
      <c r="V17" s="95">
        <f>SUMIFS('Reservatórios (todos)'!Q$2:Q$2147,'Reservatórios (todos)'!$F$2:$F$2147,"Sul",'Reservatórios (todos)'!$A$2:$A$2147,Sul!$A17)</f>
        <v>3</v>
      </c>
      <c r="W17" s="95">
        <f t="shared" si="8"/>
        <v>6</v>
      </c>
      <c r="X17" s="95">
        <f>SUMIFS('Reservatórios (todos)'!R$2:R$2147,'Reservatórios (todos)'!$F$2:$F$2147,"Sul",'Reservatórios (todos)'!$A$2:$A$2147,Sul!$A17)</f>
        <v>1</v>
      </c>
      <c r="Y17" s="95">
        <f t="shared" si="9"/>
        <v>2</v>
      </c>
      <c r="Z17" s="95">
        <f>SUMIFS('Reservatórios (todos)'!S$2:S$2147,'Reservatórios (todos)'!$F$2:$F$2147,"Sul",'Reservatórios (todos)'!$A$2:$A$2147,Sul!$A17)</f>
        <v>2</v>
      </c>
      <c r="AA17" s="95">
        <f t="shared" si="10"/>
        <v>4</v>
      </c>
      <c r="AB17" s="95">
        <f>SUMIFS('Reservatórios (todos)'!T$2:T$2147,'Reservatórios (todos)'!$F$2:$F$2147,"Sul",'Reservatórios (todos)'!$A$2:$A$2147,Sul!$A17)</f>
        <v>0</v>
      </c>
      <c r="AC17" s="95">
        <f t="shared" si="11"/>
        <v>0</v>
      </c>
      <c r="AD17" s="95">
        <f>SUMIFS('Reservatórios (todos)'!U$2:U$2147,'Reservatórios (todos)'!$F$2:$F$2147,"Sul",'Reservatórios (todos)'!$A$2:$A$2147,Sul!$A17)</f>
        <v>0</v>
      </c>
      <c r="AE17" s="95">
        <f t="shared" si="11"/>
        <v>0</v>
      </c>
      <c r="AF17" s="95">
        <f>SUMIFS('Reservatórios (todos)'!V$2:V$2147,'Reservatórios (todos)'!$F$2:$F$2147,"Sul",'Reservatórios (todos)'!$A$2:$A$2147,Sul!$A17)</f>
        <v>4</v>
      </c>
      <c r="AG17" s="95">
        <f t="shared" si="12"/>
        <v>8</v>
      </c>
      <c r="AH17" s="95">
        <f>SUMIFS('Reservatórios (todos)'!W$2:W$2147,'Reservatórios (todos)'!$F$2:$F$2147,"Sul",'Reservatórios (todos)'!$A$2:$A$2147,Sul!$A17)</f>
        <v>3</v>
      </c>
      <c r="AI17" s="95">
        <f t="shared" si="13"/>
        <v>6</v>
      </c>
      <c r="AJ17" s="95">
        <f>SUMIFS('Reservatórios (todos)'!X$2:X$2147,'Reservatórios (todos)'!$F$2:$F$2147,"Sul",'Reservatórios (todos)'!$A$2:$A$2147,Sul!$A17)</f>
        <v>0</v>
      </c>
      <c r="AK17" s="95">
        <f t="shared" si="14"/>
        <v>0</v>
      </c>
    </row>
    <row r="18" spans="1:37" x14ac:dyDescent="0.2">
      <c r="A18" s="96" t="s">
        <v>2872</v>
      </c>
      <c r="B18" s="95">
        <f>SUMIFS('Reservatórios (todos)'!G$2:G$2147,'Reservatórios (todos)'!$F$2:$F$2147,"Sul",'Reservatórios (todos)'!$A$2:$A$2147,Sul!$A18)</f>
        <v>2</v>
      </c>
      <c r="C18" s="95">
        <f t="shared" si="0"/>
        <v>4</v>
      </c>
      <c r="D18" s="95">
        <f>SUMIFS('Reservatórios (todos)'!H$2:H$2147,'Reservatórios (todos)'!$F$2:$F$2147,"Sul",'Reservatórios (todos)'!$A$2:$A$2147,Sul!$A18)</f>
        <v>19</v>
      </c>
      <c r="E18" s="95">
        <f t="shared" si="0"/>
        <v>38</v>
      </c>
      <c r="F18" s="95">
        <f>SUMIFS('Reservatórios (todos)'!I$2:I$2147,'Reservatórios (todos)'!$F$2:$F$2147,"Sul",'Reservatórios (todos)'!$A$2:$A$2147,Sul!$A18)</f>
        <v>33</v>
      </c>
      <c r="G18" s="95">
        <f t="shared" si="1"/>
        <v>66</v>
      </c>
      <c r="H18" s="95">
        <f>SUMIFS('Reservatórios (todos)'!J$2:J$2147,'Reservatórios (todos)'!$F$2:$F$2147,"Sul",'Reservatórios (todos)'!$A$2:$A$2147,Sul!$A18)</f>
        <v>10</v>
      </c>
      <c r="I18" s="95">
        <f t="shared" si="2"/>
        <v>20</v>
      </c>
      <c r="J18" s="95">
        <f>SUMIFS('Reservatórios (todos)'!K$2:K$2147,'Reservatórios (todos)'!$F$2:$F$2147,"Sul",'Reservatórios (todos)'!$A$2:$A$2147,Sul!$A18)</f>
        <v>5</v>
      </c>
      <c r="K18" s="95">
        <f t="shared" si="2"/>
        <v>10</v>
      </c>
      <c r="L18" s="95">
        <f>SUMIFS('Reservatórios (todos)'!L$2:L$2147,'Reservatórios (todos)'!$F$2:$F$2147,"Sul",'Reservatórios (todos)'!$A$2:$A$2147,Sul!$A18)</f>
        <v>1</v>
      </c>
      <c r="M18" s="95">
        <f t="shared" si="3"/>
        <v>2</v>
      </c>
      <c r="N18" s="95">
        <f>SUMIFS('Reservatórios (todos)'!M$2:M$2147,'Reservatórios (todos)'!$F$2:$F$2147,"Sul",'Reservatórios (todos)'!$A$2:$A$2147,Sul!$A18)</f>
        <v>5</v>
      </c>
      <c r="O18" s="95">
        <f t="shared" si="4"/>
        <v>10</v>
      </c>
      <c r="P18" s="95">
        <f>SUMIFS('Reservatórios (todos)'!N$2:N$2147,'Reservatórios (todos)'!$F$2:$F$2147,"Sul",'Reservatórios (todos)'!$A$2:$A$2147,Sul!$A18)</f>
        <v>0</v>
      </c>
      <c r="Q18" s="95">
        <f t="shared" si="5"/>
        <v>0</v>
      </c>
      <c r="R18" s="95">
        <f>SUMIFS('Reservatórios (todos)'!O$2:O$2147,'Reservatórios (todos)'!$F$2:$F$2147,"Sul",'Reservatórios (todos)'!$A$2:$A$2147,Sul!$A18)</f>
        <v>0</v>
      </c>
      <c r="S18" s="95">
        <f t="shared" si="6"/>
        <v>0</v>
      </c>
      <c r="T18" s="95">
        <f>SUMIFS('Reservatórios (todos)'!P$2:P$2147,'Reservatórios (todos)'!$F$2:$F$2147,"Sul",'Reservatórios (todos)'!$A$2:$A$2147,Sul!$A18)</f>
        <v>0</v>
      </c>
      <c r="U18" s="95">
        <f t="shared" si="7"/>
        <v>0</v>
      </c>
      <c r="V18" s="95">
        <f>SUMIFS('Reservatórios (todos)'!Q$2:Q$2147,'Reservatórios (todos)'!$F$2:$F$2147,"Sul",'Reservatórios (todos)'!$A$2:$A$2147,Sul!$A18)</f>
        <v>1</v>
      </c>
      <c r="W18" s="95">
        <f t="shared" si="8"/>
        <v>2</v>
      </c>
      <c r="X18" s="95">
        <f>SUMIFS('Reservatórios (todos)'!R$2:R$2147,'Reservatórios (todos)'!$F$2:$F$2147,"Sul",'Reservatórios (todos)'!$A$2:$A$2147,Sul!$A18)</f>
        <v>0</v>
      </c>
      <c r="Y18" s="95">
        <f t="shared" si="9"/>
        <v>0</v>
      </c>
      <c r="Z18" s="95">
        <f>SUMIFS('Reservatórios (todos)'!S$2:S$2147,'Reservatórios (todos)'!$F$2:$F$2147,"Sul",'Reservatórios (todos)'!$A$2:$A$2147,Sul!$A18)</f>
        <v>0</v>
      </c>
      <c r="AA18" s="95">
        <f t="shared" si="10"/>
        <v>0</v>
      </c>
      <c r="AB18" s="95">
        <f>SUMIFS('Reservatórios (todos)'!T$2:T$2147,'Reservatórios (todos)'!$F$2:$F$2147,"Sul",'Reservatórios (todos)'!$A$2:$A$2147,Sul!$A18)</f>
        <v>0</v>
      </c>
      <c r="AC18" s="95">
        <f t="shared" si="11"/>
        <v>0</v>
      </c>
      <c r="AD18" s="95">
        <f>SUMIFS('Reservatórios (todos)'!U$2:U$2147,'Reservatórios (todos)'!$F$2:$F$2147,"Sul",'Reservatórios (todos)'!$A$2:$A$2147,Sul!$A18)</f>
        <v>0</v>
      </c>
      <c r="AE18" s="95">
        <f t="shared" si="11"/>
        <v>0</v>
      </c>
      <c r="AF18" s="95">
        <f>SUMIFS('Reservatórios (todos)'!V$2:V$2147,'Reservatórios (todos)'!$F$2:$F$2147,"Sul",'Reservatórios (todos)'!$A$2:$A$2147,Sul!$A18)</f>
        <v>0</v>
      </c>
      <c r="AG18" s="95">
        <f t="shared" si="12"/>
        <v>0</v>
      </c>
      <c r="AH18" s="95">
        <f>SUMIFS('Reservatórios (todos)'!W$2:W$2147,'Reservatórios (todos)'!$F$2:$F$2147,"Sul",'Reservatórios (todos)'!$A$2:$A$2147,Sul!$A18)</f>
        <v>0</v>
      </c>
      <c r="AI18" s="95">
        <f t="shared" si="13"/>
        <v>0</v>
      </c>
      <c r="AJ18" s="95">
        <f>SUMIFS('Reservatórios (todos)'!X$2:X$2147,'Reservatórios (todos)'!$F$2:$F$2147,"Sul",'Reservatórios (todos)'!$A$2:$A$2147,Sul!$A18)</f>
        <v>0</v>
      </c>
      <c r="AK18" s="95">
        <f t="shared" si="14"/>
        <v>0</v>
      </c>
    </row>
    <row r="19" spans="1:37" x14ac:dyDescent="0.2">
      <c r="A19" s="96" t="s">
        <v>2986</v>
      </c>
      <c r="B19" s="95">
        <f>SUMIFS('Reservatórios (todos)'!G$2:G$2147,'Reservatórios (todos)'!$F$2:$F$2147,"Sul",'Reservatórios (todos)'!$A$2:$A$2147,Sul!$A19)</f>
        <v>0</v>
      </c>
      <c r="C19" s="95">
        <f t="shared" si="0"/>
        <v>0</v>
      </c>
      <c r="D19" s="95">
        <f>SUMIFS('Reservatórios (todos)'!H$2:H$2147,'Reservatórios (todos)'!$F$2:$F$2147,"Sul",'Reservatórios (todos)'!$A$2:$A$2147,Sul!$A19)</f>
        <v>59</v>
      </c>
      <c r="E19" s="95">
        <f t="shared" si="0"/>
        <v>118</v>
      </c>
      <c r="F19" s="95">
        <f>SUMIFS('Reservatórios (todos)'!I$2:I$2147,'Reservatórios (todos)'!$F$2:$F$2147,"Sul",'Reservatórios (todos)'!$A$2:$A$2147,Sul!$A19)</f>
        <v>260</v>
      </c>
      <c r="G19" s="95">
        <f t="shared" si="1"/>
        <v>520</v>
      </c>
      <c r="H19" s="95">
        <f>SUMIFS('Reservatórios (todos)'!J$2:J$2147,'Reservatórios (todos)'!$F$2:$F$2147,"Sul",'Reservatórios (todos)'!$A$2:$A$2147,Sul!$A19)</f>
        <v>4</v>
      </c>
      <c r="I19" s="95">
        <f t="shared" si="2"/>
        <v>8</v>
      </c>
      <c r="J19" s="95">
        <f>SUMIFS('Reservatórios (todos)'!K$2:K$2147,'Reservatórios (todos)'!$F$2:$F$2147,"Sul",'Reservatórios (todos)'!$A$2:$A$2147,Sul!$A19)</f>
        <v>4</v>
      </c>
      <c r="K19" s="95">
        <f t="shared" si="2"/>
        <v>8</v>
      </c>
      <c r="L19" s="95">
        <f>SUMIFS('Reservatórios (todos)'!L$2:L$2147,'Reservatórios (todos)'!$F$2:$F$2147,"Sul",'Reservatórios (todos)'!$A$2:$A$2147,Sul!$A19)</f>
        <v>0</v>
      </c>
      <c r="M19" s="95">
        <f t="shared" si="3"/>
        <v>0</v>
      </c>
      <c r="N19" s="95">
        <f>SUMIFS('Reservatórios (todos)'!M$2:M$2147,'Reservatórios (todos)'!$F$2:$F$2147,"Sul",'Reservatórios (todos)'!$A$2:$A$2147,Sul!$A19)</f>
        <v>70</v>
      </c>
      <c r="O19" s="95">
        <f t="shared" si="4"/>
        <v>140</v>
      </c>
      <c r="P19" s="95">
        <f>SUMIFS('Reservatórios (todos)'!N$2:N$2147,'Reservatórios (todos)'!$F$2:$F$2147,"Sul",'Reservatórios (todos)'!$A$2:$A$2147,Sul!$A19)</f>
        <v>0</v>
      </c>
      <c r="Q19" s="95">
        <f t="shared" si="5"/>
        <v>0</v>
      </c>
      <c r="R19" s="95">
        <f>SUMIFS('Reservatórios (todos)'!O$2:O$2147,'Reservatórios (todos)'!$F$2:$F$2147,"Sul",'Reservatórios (todos)'!$A$2:$A$2147,Sul!$A19)</f>
        <v>0</v>
      </c>
      <c r="S19" s="95">
        <f t="shared" si="6"/>
        <v>0</v>
      </c>
      <c r="T19" s="95">
        <f>SUMIFS('Reservatórios (todos)'!P$2:P$2147,'Reservatórios (todos)'!$F$2:$F$2147,"Sul",'Reservatórios (todos)'!$A$2:$A$2147,Sul!$A19)</f>
        <v>17</v>
      </c>
      <c r="U19" s="95">
        <f t="shared" si="7"/>
        <v>34</v>
      </c>
      <c r="V19" s="95">
        <f>SUMIFS('Reservatórios (todos)'!Q$2:Q$2147,'Reservatórios (todos)'!$F$2:$F$2147,"Sul",'Reservatórios (todos)'!$A$2:$A$2147,Sul!$A19)</f>
        <v>5</v>
      </c>
      <c r="W19" s="95">
        <f t="shared" si="8"/>
        <v>10</v>
      </c>
      <c r="X19" s="95">
        <f>SUMIFS('Reservatórios (todos)'!R$2:R$2147,'Reservatórios (todos)'!$F$2:$F$2147,"Sul",'Reservatórios (todos)'!$A$2:$A$2147,Sul!$A19)</f>
        <v>2</v>
      </c>
      <c r="Y19" s="95">
        <f t="shared" si="9"/>
        <v>4</v>
      </c>
      <c r="Z19" s="95">
        <f>SUMIFS('Reservatórios (todos)'!S$2:S$2147,'Reservatórios (todos)'!$F$2:$F$2147,"Sul",'Reservatórios (todos)'!$A$2:$A$2147,Sul!$A19)</f>
        <v>0</v>
      </c>
      <c r="AA19" s="95">
        <f t="shared" si="10"/>
        <v>0</v>
      </c>
      <c r="AB19" s="95">
        <f>SUMIFS('Reservatórios (todos)'!T$2:T$2147,'Reservatórios (todos)'!$F$2:$F$2147,"Sul",'Reservatórios (todos)'!$A$2:$A$2147,Sul!$A19)</f>
        <v>0</v>
      </c>
      <c r="AC19" s="95">
        <f t="shared" si="11"/>
        <v>0</v>
      </c>
      <c r="AD19" s="95">
        <f>SUMIFS('Reservatórios (todos)'!U$2:U$2147,'Reservatórios (todos)'!$F$2:$F$2147,"Sul",'Reservatórios (todos)'!$A$2:$A$2147,Sul!$A19)</f>
        <v>0</v>
      </c>
      <c r="AE19" s="95">
        <f t="shared" si="11"/>
        <v>0</v>
      </c>
      <c r="AF19" s="95">
        <f>SUMIFS('Reservatórios (todos)'!V$2:V$2147,'Reservatórios (todos)'!$F$2:$F$2147,"Sul",'Reservatórios (todos)'!$A$2:$A$2147,Sul!$A19)</f>
        <v>0</v>
      </c>
      <c r="AG19" s="95">
        <f t="shared" si="12"/>
        <v>0</v>
      </c>
      <c r="AH19" s="95">
        <f>SUMIFS('Reservatórios (todos)'!W$2:W$2147,'Reservatórios (todos)'!$F$2:$F$2147,"Sul",'Reservatórios (todos)'!$A$2:$A$2147,Sul!$A19)</f>
        <v>0</v>
      </c>
      <c r="AI19" s="95">
        <f t="shared" si="13"/>
        <v>0</v>
      </c>
      <c r="AJ19" s="95">
        <f>SUMIFS('Reservatórios (todos)'!X$2:X$2147,'Reservatórios (todos)'!$F$2:$F$2147,"Sul",'Reservatórios (todos)'!$A$2:$A$2147,Sul!$A19)</f>
        <v>0</v>
      </c>
      <c r="AK19" s="95">
        <f t="shared" si="14"/>
        <v>0</v>
      </c>
    </row>
    <row r="20" spans="1:37" x14ac:dyDescent="0.2">
      <c r="A20" s="96" t="s">
        <v>3260</v>
      </c>
      <c r="B20" s="95">
        <f>SUMIFS('Reservatórios (todos)'!G$2:G$2147,'Reservatórios (todos)'!$F$2:$F$2147,"Sul",'Reservatórios (todos)'!$A$2:$A$2147,Sul!$A20)</f>
        <v>1</v>
      </c>
      <c r="C20" s="95">
        <f t="shared" si="0"/>
        <v>2</v>
      </c>
      <c r="D20" s="95">
        <f>SUMIFS('Reservatórios (todos)'!H$2:H$2147,'Reservatórios (todos)'!$F$2:$F$2147,"Sul",'Reservatórios (todos)'!$A$2:$A$2147,Sul!$A20)</f>
        <v>17</v>
      </c>
      <c r="E20" s="95">
        <f t="shared" si="0"/>
        <v>34</v>
      </c>
      <c r="F20" s="95">
        <f>SUMIFS('Reservatórios (todos)'!I$2:I$2147,'Reservatórios (todos)'!$F$2:$F$2147,"Sul",'Reservatórios (todos)'!$A$2:$A$2147,Sul!$A20)</f>
        <v>33</v>
      </c>
      <c r="G20" s="95">
        <f t="shared" si="1"/>
        <v>66</v>
      </c>
      <c r="H20" s="95">
        <f>SUMIFS('Reservatórios (todos)'!J$2:J$2147,'Reservatórios (todos)'!$F$2:$F$2147,"Sul",'Reservatórios (todos)'!$A$2:$A$2147,Sul!$A20)</f>
        <v>2</v>
      </c>
      <c r="I20" s="95">
        <f t="shared" si="2"/>
        <v>4</v>
      </c>
      <c r="J20" s="95">
        <f>SUMIFS('Reservatórios (todos)'!K$2:K$2147,'Reservatórios (todos)'!$F$2:$F$2147,"Sul",'Reservatórios (todos)'!$A$2:$A$2147,Sul!$A20)</f>
        <v>0</v>
      </c>
      <c r="K20" s="95">
        <f t="shared" si="2"/>
        <v>0</v>
      </c>
      <c r="L20" s="95">
        <f>SUMIFS('Reservatórios (todos)'!L$2:L$2147,'Reservatórios (todos)'!$F$2:$F$2147,"Sul",'Reservatórios (todos)'!$A$2:$A$2147,Sul!$A20)</f>
        <v>0</v>
      </c>
      <c r="M20" s="95">
        <f t="shared" si="3"/>
        <v>0</v>
      </c>
      <c r="N20" s="95">
        <f>SUMIFS('Reservatórios (todos)'!M$2:M$2147,'Reservatórios (todos)'!$F$2:$F$2147,"Sul",'Reservatórios (todos)'!$A$2:$A$2147,Sul!$A20)</f>
        <v>0</v>
      </c>
      <c r="O20" s="95">
        <f t="shared" si="4"/>
        <v>0</v>
      </c>
      <c r="P20" s="95">
        <f>SUMIFS('Reservatórios (todos)'!N$2:N$2147,'Reservatórios (todos)'!$F$2:$F$2147,"Sul",'Reservatórios (todos)'!$A$2:$A$2147,Sul!$A20)</f>
        <v>0</v>
      </c>
      <c r="Q20" s="95">
        <f t="shared" si="5"/>
        <v>0</v>
      </c>
      <c r="R20" s="95">
        <f>SUMIFS('Reservatórios (todos)'!O$2:O$2147,'Reservatórios (todos)'!$F$2:$F$2147,"Sul",'Reservatórios (todos)'!$A$2:$A$2147,Sul!$A20)</f>
        <v>0</v>
      </c>
      <c r="S20" s="95">
        <f t="shared" si="6"/>
        <v>0</v>
      </c>
      <c r="T20" s="95">
        <f>SUMIFS('Reservatórios (todos)'!P$2:P$2147,'Reservatórios (todos)'!$F$2:$F$2147,"Sul",'Reservatórios (todos)'!$A$2:$A$2147,Sul!$A20)</f>
        <v>1</v>
      </c>
      <c r="U20" s="95">
        <f t="shared" si="7"/>
        <v>2</v>
      </c>
      <c r="V20" s="95">
        <f>SUMIFS('Reservatórios (todos)'!Q$2:Q$2147,'Reservatórios (todos)'!$F$2:$F$2147,"Sul",'Reservatórios (todos)'!$A$2:$A$2147,Sul!$A20)</f>
        <v>11</v>
      </c>
      <c r="W20" s="95">
        <f t="shared" si="8"/>
        <v>22</v>
      </c>
      <c r="X20" s="95">
        <f>SUMIFS('Reservatórios (todos)'!R$2:R$2147,'Reservatórios (todos)'!$F$2:$F$2147,"Sul",'Reservatórios (todos)'!$A$2:$A$2147,Sul!$A20)</f>
        <v>0</v>
      </c>
      <c r="Y20" s="95">
        <f t="shared" si="9"/>
        <v>0</v>
      </c>
      <c r="Z20" s="95">
        <f>SUMIFS('Reservatórios (todos)'!S$2:S$2147,'Reservatórios (todos)'!$F$2:$F$2147,"Sul",'Reservatórios (todos)'!$A$2:$A$2147,Sul!$A20)</f>
        <v>2</v>
      </c>
      <c r="AA20" s="95">
        <f t="shared" si="10"/>
        <v>4</v>
      </c>
      <c r="AB20" s="95">
        <f>SUMIFS('Reservatórios (todos)'!T$2:T$2147,'Reservatórios (todos)'!$F$2:$F$2147,"Sul",'Reservatórios (todos)'!$A$2:$A$2147,Sul!$A20)</f>
        <v>0</v>
      </c>
      <c r="AC20" s="95">
        <f t="shared" si="11"/>
        <v>0</v>
      </c>
      <c r="AD20" s="95">
        <f>SUMIFS('Reservatórios (todos)'!U$2:U$2147,'Reservatórios (todos)'!$F$2:$F$2147,"Sul",'Reservatórios (todos)'!$A$2:$A$2147,Sul!$A20)</f>
        <v>0</v>
      </c>
      <c r="AE20" s="95">
        <f t="shared" si="11"/>
        <v>0</v>
      </c>
      <c r="AF20" s="95">
        <f>SUMIFS('Reservatórios (todos)'!V$2:V$2147,'Reservatórios (todos)'!$F$2:$F$2147,"Sul",'Reservatórios (todos)'!$A$2:$A$2147,Sul!$A20)</f>
        <v>0</v>
      </c>
      <c r="AG20" s="95">
        <f t="shared" si="12"/>
        <v>0</v>
      </c>
      <c r="AH20" s="95">
        <f>SUMIFS('Reservatórios (todos)'!W$2:W$2147,'Reservatórios (todos)'!$F$2:$F$2147,"Sul",'Reservatórios (todos)'!$A$2:$A$2147,Sul!$A20)</f>
        <v>0</v>
      </c>
      <c r="AI20" s="95">
        <f t="shared" si="13"/>
        <v>0</v>
      </c>
      <c r="AJ20" s="95">
        <f>SUMIFS('Reservatórios (todos)'!X$2:X$2147,'Reservatórios (todos)'!$F$2:$F$2147,"Sul",'Reservatórios (todos)'!$A$2:$A$2147,Sul!$A20)</f>
        <v>0</v>
      </c>
      <c r="AK20" s="95">
        <f t="shared" si="14"/>
        <v>0</v>
      </c>
    </row>
    <row r="21" spans="1:37" x14ac:dyDescent="0.2">
      <c r="A21" s="96" t="s">
        <v>3474</v>
      </c>
      <c r="B21" s="95">
        <f>SUMIFS('Reservatórios (todos)'!G$2:G$2147,'Reservatórios (todos)'!$F$2:$F$2147,"Sul",'Reservatórios (todos)'!$A$2:$A$2147,Sul!$A21)</f>
        <v>0</v>
      </c>
      <c r="C21" s="95">
        <f t="shared" si="0"/>
        <v>0</v>
      </c>
      <c r="D21" s="95">
        <f>SUMIFS('Reservatórios (todos)'!H$2:H$2147,'Reservatórios (todos)'!$F$2:$F$2147,"Sul",'Reservatórios (todos)'!$A$2:$A$2147,Sul!$A21)</f>
        <v>0</v>
      </c>
      <c r="E21" s="95">
        <f t="shared" si="0"/>
        <v>0</v>
      </c>
      <c r="F21" s="95">
        <f>SUMIFS('Reservatórios (todos)'!I$2:I$2147,'Reservatórios (todos)'!$F$2:$F$2147,"Sul",'Reservatórios (todos)'!$A$2:$A$2147,Sul!$A21)</f>
        <v>0</v>
      </c>
      <c r="G21" s="95">
        <f t="shared" si="1"/>
        <v>0</v>
      </c>
      <c r="H21" s="95">
        <f>SUMIFS('Reservatórios (todos)'!J$2:J$2147,'Reservatórios (todos)'!$F$2:$F$2147,"Sul",'Reservatórios (todos)'!$A$2:$A$2147,Sul!$A21)</f>
        <v>0</v>
      </c>
      <c r="I21" s="95">
        <f t="shared" si="2"/>
        <v>0</v>
      </c>
      <c r="J21" s="95">
        <f>SUMIFS('Reservatórios (todos)'!K$2:K$2147,'Reservatórios (todos)'!$F$2:$F$2147,"Sul",'Reservatórios (todos)'!$A$2:$A$2147,Sul!$A21)</f>
        <v>0</v>
      </c>
      <c r="K21" s="95">
        <f t="shared" si="2"/>
        <v>0</v>
      </c>
      <c r="L21" s="95">
        <f>SUMIFS('Reservatórios (todos)'!L$2:L$2147,'Reservatórios (todos)'!$F$2:$F$2147,"Sul",'Reservatórios (todos)'!$A$2:$A$2147,Sul!$A21)</f>
        <v>0</v>
      </c>
      <c r="M21" s="95">
        <f t="shared" si="3"/>
        <v>0</v>
      </c>
      <c r="N21" s="95">
        <f>SUMIFS('Reservatórios (todos)'!M$2:M$2147,'Reservatórios (todos)'!$F$2:$F$2147,"Sul",'Reservatórios (todos)'!$A$2:$A$2147,Sul!$A21)</f>
        <v>1</v>
      </c>
      <c r="O21" s="95">
        <f t="shared" si="4"/>
        <v>2</v>
      </c>
      <c r="P21" s="95">
        <f>SUMIFS('Reservatórios (todos)'!N$2:N$2147,'Reservatórios (todos)'!$F$2:$F$2147,"Sul",'Reservatórios (todos)'!$A$2:$A$2147,Sul!$A21)</f>
        <v>0</v>
      </c>
      <c r="Q21" s="95">
        <f t="shared" si="5"/>
        <v>0</v>
      </c>
      <c r="R21" s="95">
        <f>SUMIFS('Reservatórios (todos)'!O$2:O$2147,'Reservatórios (todos)'!$F$2:$F$2147,"Sul",'Reservatórios (todos)'!$A$2:$A$2147,Sul!$A21)</f>
        <v>0</v>
      </c>
      <c r="S21" s="95">
        <f t="shared" si="6"/>
        <v>0</v>
      </c>
      <c r="T21" s="95">
        <f>SUMIFS('Reservatórios (todos)'!P$2:P$2147,'Reservatórios (todos)'!$F$2:$F$2147,"Sul",'Reservatórios (todos)'!$A$2:$A$2147,Sul!$A21)</f>
        <v>0</v>
      </c>
      <c r="U21" s="95">
        <f t="shared" si="7"/>
        <v>0</v>
      </c>
      <c r="V21" s="95">
        <f>SUMIFS('Reservatórios (todos)'!Q$2:Q$2147,'Reservatórios (todos)'!$F$2:$F$2147,"Sul",'Reservatórios (todos)'!$A$2:$A$2147,Sul!$A21)</f>
        <v>0</v>
      </c>
      <c r="W21" s="95">
        <f t="shared" si="8"/>
        <v>0</v>
      </c>
      <c r="X21" s="95">
        <f>SUMIFS('Reservatórios (todos)'!R$2:R$2147,'Reservatórios (todos)'!$F$2:$F$2147,"Sul",'Reservatórios (todos)'!$A$2:$A$2147,Sul!$A21)</f>
        <v>0</v>
      </c>
      <c r="Y21" s="95">
        <f t="shared" si="9"/>
        <v>0</v>
      </c>
      <c r="Z21" s="95">
        <f>SUMIFS('Reservatórios (todos)'!S$2:S$2147,'Reservatórios (todos)'!$F$2:$F$2147,"Sul",'Reservatórios (todos)'!$A$2:$A$2147,Sul!$A21)</f>
        <v>0</v>
      </c>
      <c r="AA21" s="95">
        <f t="shared" si="10"/>
        <v>0</v>
      </c>
      <c r="AB21" s="95">
        <f>SUMIFS('Reservatórios (todos)'!T$2:T$2147,'Reservatórios (todos)'!$F$2:$F$2147,"Sul",'Reservatórios (todos)'!$A$2:$A$2147,Sul!$A21)</f>
        <v>0</v>
      </c>
      <c r="AC21" s="95">
        <f t="shared" si="11"/>
        <v>0</v>
      </c>
      <c r="AD21" s="95">
        <f>SUMIFS('Reservatórios (todos)'!U$2:U$2147,'Reservatórios (todos)'!$F$2:$F$2147,"Sul",'Reservatórios (todos)'!$A$2:$A$2147,Sul!$A21)</f>
        <v>0</v>
      </c>
      <c r="AE21" s="95">
        <f t="shared" si="11"/>
        <v>0</v>
      </c>
      <c r="AF21" s="95">
        <f>SUMIFS('Reservatórios (todos)'!V$2:V$2147,'Reservatórios (todos)'!$F$2:$F$2147,"Sul",'Reservatórios (todos)'!$A$2:$A$2147,Sul!$A21)</f>
        <v>0</v>
      </c>
      <c r="AG21" s="95">
        <f t="shared" si="12"/>
        <v>0</v>
      </c>
      <c r="AH21" s="95">
        <f>SUMIFS('Reservatórios (todos)'!W$2:W$2147,'Reservatórios (todos)'!$F$2:$F$2147,"Sul",'Reservatórios (todos)'!$A$2:$A$2147,Sul!$A21)</f>
        <v>0</v>
      </c>
      <c r="AI21" s="95">
        <f t="shared" si="13"/>
        <v>0</v>
      </c>
      <c r="AJ21" s="95">
        <f>SUMIFS('Reservatórios (todos)'!X$2:X$2147,'Reservatórios (todos)'!$F$2:$F$2147,"Sul",'Reservatórios (todos)'!$A$2:$A$2147,Sul!$A21)</f>
        <v>0</v>
      </c>
      <c r="AK21" s="95">
        <f t="shared" si="14"/>
        <v>0</v>
      </c>
    </row>
    <row r="22" spans="1:37" x14ac:dyDescent="0.2">
      <c r="A22" s="96" t="s">
        <v>3495</v>
      </c>
      <c r="B22" s="95">
        <f>SUMIFS('Reservatórios (todos)'!G$2:G$2147,'Reservatórios (todos)'!$F$2:$F$2147,"Sul",'Reservatórios (todos)'!$A$2:$A$2147,Sul!$A22)</f>
        <v>0</v>
      </c>
      <c r="C22" s="95">
        <f t="shared" ref="C22:E30" si="15">B22*2</f>
        <v>0</v>
      </c>
      <c r="D22" s="95">
        <f>SUMIFS('Reservatórios (todos)'!H$2:H$2147,'Reservatórios (todos)'!$F$2:$F$2147,"Sul",'Reservatórios (todos)'!$A$2:$A$2147,Sul!$A22)</f>
        <v>0</v>
      </c>
      <c r="E22" s="95">
        <f t="shared" si="15"/>
        <v>0</v>
      </c>
      <c r="F22" s="95">
        <f>SUMIFS('Reservatórios (todos)'!I$2:I$2147,'Reservatórios (todos)'!$F$2:$F$2147,"Sul",'Reservatórios (todos)'!$A$2:$A$2147,Sul!$A22)</f>
        <v>20</v>
      </c>
      <c r="G22" s="95">
        <f t="shared" si="1"/>
        <v>40</v>
      </c>
      <c r="H22" s="95">
        <f>SUMIFS('Reservatórios (todos)'!J$2:J$2147,'Reservatórios (todos)'!$F$2:$F$2147,"Sul",'Reservatórios (todos)'!$A$2:$A$2147,Sul!$A22)</f>
        <v>0</v>
      </c>
      <c r="I22" s="95">
        <f t="shared" ref="I22:K30" si="16">H22*2</f>
        <v>0</v>
      </c>
      <c r="J22" s="95">
        <f>SUMIFS('Reservatórios (todos)'!K$2:K$2147,'Reservatórios (todos)'!$F$2:$F$2147,"Sul",'Reservatórios (todos)'!$A$2:$A$2147,Sul!$A22)</f>
        <v>0</v>
      </c>
      <c r="K22" s="95">
        <f t="shared" si="16"/>
        <v>0</v>
      </c>
      <c r="L22" s="95">
        <f>SUMIFS('Reservatórios (todos)'!L$2:L$2147,'Reservatórios (todos)'!$F$2:$F$2147,"Sul",'Reservatórios (todos)'!$A$2:$A$2147,Sul!$A22)</f>
        <v>0</v>
      </c>
      <c r="M22" s="95">
        <f t="shared" si="3"/>
        <v>0</v>
      </c>
      <c r="N22" s="95">
        <f>SUMIFS('Reservatórios (todos)'!M$2:M$2147,'Reservatórios (todos)'!$F$2:$F$2147,"Sul",'Reservatórios (todos)'!$A$2:$A$2147,Sul!$A22)</f>
        <v>0</v>
      </c>
      <c r="O22" s="95">
        <f t="shared" si="4"/>
        <v>0</v>
      </c>
      <c r="P22" s="95">
        <f>SUMIFS('Reservatórios (todos)'!N$2:N$2147,'Reservatórios (todos)'!$F$2:$F$2147,"Sul",'Reservatórios (todos)'!$A$2:$A$2147,Sul!$A22)</f>
        <v>0</v>
      </c>
      <c r="Q22" s="95">
        <f t="shared" si="5"/>
        <v>0</v>
      </c>
      <c r="R22" s="95">
        <f>SUMIFS('Reservatórios (todos)'!O$2:O$2147,'Reservatórios (todos)'!$F$2:$F$2147,"Sul",'Reservatórios (todos)'!$A$2:$A$2147,Sul!$A22)</f>
        <v>0</v>
      </c>
      <c r="S22" s="95">
        <f t="shared" si="6"/>
        <v>0</v>
      </c>
      <c r="T22" s="95">
        <f>SUMIFS('Reservatórios (todos)'!P$2:P$2147,'Reservatórios (todos)'!$F$2:$F$2147,"Sul",'Reservatórios (todos)'!$A$2:$A$2147,Sul!$A22)</f>
        <v>0</v>
      </c>
      <c r="U22" s="95">
        <f t="shared" si="7"/>
        <v>0</v>
      </c>
      <c r="V22" s="95">
        <f>SUMIFS('Reservatórios (todos)'!Q$2:Q$2147,'Reservatórios (todos)'!$F$2:$F$2147,"Sul",'Reservatórios (todos)'!$A$2:$A$2147,Sul!$A22)</f>
        <v>1</v>
      </c>
      <c r="W22" s="95">
        <f t="shared" si="8"/>
        <v>2</v>
      </c>
      <c r="X22" s="95">
        <f>SUMIFS('Reservatórios (todos)'!R$2:R$2147,'Reservatórios (todos)'!$F$2:$F$2147,"Sul",'Reservatórios (todos)'!$A$2:$A$2147,Sul!$A22)</f>
        <v>0</v>
      </c>
      <c r="Y22" s="95">
        <f t="shared" si="9"/>
        <v>0</v>
      </c>
      <c r="Z22" s="95">
        <f>SUMIFS('Reservatórios (todos)'!S$2:S$2147,'Reservatórios (todos)'!$F$2:$F$2147,"Sul",'Reservatórios (todos)'!$A$2:$A$2147,Sul!$A22)</f>
        <v>0</v>
      </c>
      <c r="AA22" s="95">
        <f t="shared" si="10"/>
        <v>0</v>
      </c>
      <c r="AB22" s="95">
        <f>SUMIFS('Reservatórios (todos)'!T$2:T$2147,'Reservatórios (todos)'!$F$2:$F$2147,"Sul",'Reservatórios (todos)'!$A$2:$A$2147,Sul!$A22)</f>
        <v>0</v>
      </c>
      <c r="AC22" s="95">
        <f t="shared" ref="AC22:AE30" si="17">AB22*2</f>
        <v>0</v>
      </c>
      <c r="AD22" s="95">
        <f>SUMIFS('Reservatórios (todos)'!U$2:U$2147,'Reservatórios (todos)'!$F$2:$F$2147,"Sul",'Reservatórios (todos)'!$A$2:$A$2147,Sul!$A22)</f>
        <v>0</v>
      </c>
      <c r="AE22" s="95">
        <f t="shared" si="17"/>
        <v>0</v>
      </c>
      <c r="AF22" s="95">
        <f>SUMIFS('Reservatórios (todos)'!V$2:V$2147,'Reservatórios (todos)'!$F$2:$F$2147,"Sul",'Reservatórios (todos)'!$A$2:$A$2147,Sul!$A22)</f>
        <v>0</v>
      </c>
      <c r="AG22" s="95">
        <f t="shared" si="12"/>
        <v>0</v>
      </c>
      <c r="AH22" s="95">
        <f>SUMIFS('Reservatórios (todos)'!W$2:W$2147,'Reservatórios (todos)'!$F$2:$F$2147,"Sul",'Reservatórios (todos)'!$A$2:$A$2147,Sul!$A22)</f>
        <v>0</v>
      </c>
      <c r="AI22" s="95">
        <f t="shared" si="13"/>
        <v>0</v>
      </c>
      <c r="AJ22" s="95">
        <f>SUMIFS('Reservatórios (todos)'!X$2:X$2147,'Reservatórios (todos)'!$F$2:$F$2147,"Sul",'Reservatórios (todos)'!$A$2:$A$2147,Sul!$A22)</f>
        <v>0</v>
      </c>
      <c r="AK22" s="95">
        <f t="shared" si="14"/>
        <v>0</v>
      </c>
    </row>
    <row r="23" spans="1:37" x14ac:dyDescent="0.2">
      <c r="A23" s="96" t="s">
        <v>3501</v>
      </c>
      <c r="B23" s="95">
        <f>SUMIFS('Reservatórios (todos)'!G$2:G$2147,'Reservatórios (todos)'!$F$2:$F$2147,"Sul",'Reservatórios (todos)'!$A$2:$A$2147,Sul!$A23)</f>
        <v>0</v>
      </c>
      <c r="C23" s="95">
        <f t="shared" si="15"/>
        <v>0</v>
      </c>
      <c r="D23" s="95">
        <f>SUMIFS('Reservatórios (todos)'!H$2:H$2147,'Reservatórios (todos)'!$F$2:$F$2147,"Sul",'Reservatórios (todos)'!$A$2:$A$2147,Sul!$A23)</f>
        <v>16</v>
      </c>
      <c r="E23" s="95">
        <f t="shared" si="15"/>
        <v>32</v>
      </c>
      <c r="F23" s="95">
        <f>SUMIFS('Reservatórios (todos)'!I$2:I$2147,'Reservatórios (todos)'!$F$2:$F$2147,"Sul",'Reservatórios (todos)'!$A$2:$A$2147,Sul!$A23)</f>
        <v>5</v>
      </c>
      <c r="G23" s="95">
        <f t="shared" si="1"/>
        <v>10</v>
      </c>
      <c r="H23" s="95">
        <f>SUMIFS('Reservatórios (todos)'!J$2:J$2147,'Reservatórios (todos)'!$F$2:$F$2147,"Sul",'Reservatórios (todos)'!$A$2:$A$2147,Sul!$A23)</f>
        <v>0</v>
      </c>
      <c r="I23" s="95">
        <f t="shared" si="16"/>
        <v>0</v>
      </c>
      <c r="J23" s="95">
        <f>SUMIFS('Reservatórios (todos)'!K$2:K$2147,'Reservatórios (todos)'!$F$2:$F$2147,"Sul",'Reservatórios (todos)'!$A$2:$A$2147,Sul!$A23)</f>
        <v>0</v>
      </c>
      <c r="K23" s="95">
        <f t="shared" si="16"/>
        <v>0</v>
      </c>
      <c r="L23" s="95">
        <f>SUMIFS('Reservatórios (todos)'!L$2:L$2147,'Reservatórios (todos)'!$F$2:$F$2147,"Sul",'Reservatórios (todos)'!$A$2:$A$2147,Sul!$A23)</f>
        <v>0</v>
      </c>
      <c r="M23" s="95">
        <f t="shared" si="3"/>
        <v>0</v>
      </c>
      <c r="N23" s="95">
        <f>SUMIFS('Reservatórios (todos)'!M$2:M$2147,'Reservatórios (todos)'!$F$2:$F$2147,"Sul",'Reservatórios (todos)'!$A$2:$A$2147,Sul!$A23)</f>
        <v>3</v>
      </c>
      <c r="O23" s="95">
        <f t="shared" si="4"/>
        <v>6</v>
      </c>
      <c r="P23" s="95">
        <f>SUMIFS('Reservatórios (todos)'!N$2:N$2147,'Reservatórios (todos)'!$F$2:$F$2147,"Sul",'Reservatórios (todos)'!$A$2:$A$2147,Sul!$A23)</f>
        <v>0</v>
      </c>
      <c r="Q23" s="95">
        <f t="shared" si="5"/>
        <v>0</v>
      </c>
      <c r="R23" s="95">
        <f>SUMIFS('Reservatórios (todos)'!O$2:O$2147,'Reservatórios (todos)'!$F$2:$F$2147,"Sul",'Reservatórios (todos)'!$A$2:$A$2147,Sul!$A23)</f>
        <v>0</v>
      </c>
      <c r="S23" s="95">
        <f t="shared" si="6"/>
        <v>0</v>
      </c>
      <c r="T23" s="95">
        <f>SUMIFS('Reservatórios (todos)'!P$2:P$2147,'Reservatórios (todos)'!$F$2:$F$2147,"Sul",'Reservatórios (todos)'!$A$2:$A$2147,Sul!$A23)</f>
        <v>0</v>
      </c>
      <c r="U23" s="95">
        <f t="shared" si="7"/>
        <v>0</v>
      </c>
      <c r="V23" s="95">
        <f>SUMIFS('Reservatórios (todos)'!Q$2:Q$2147,'Reservatórios (todos)'!$F$2:$F$2147,"Sul",'Reservatórios (todos)'!$A$2:$A$2147,Sul!$A23)</f>
        <v>1</v>
      </c>
      <c r="W23" s="95">
        <f t="shared" si="8"/>
        <v>2</v>
      </c>
      <c r="X23" s="95">
        <f>SUMIFS('Reservatórios (todos)'!R$2:R$2147,'Reservatórios (todos)'!$F$2:$F$2147,"Sul",'Reservatórios (todos)'!$A$2:$A$2147,Sul!$A23)</f>
        <v>0</v>
      </c>
      <c r="Y23" s="95">
        <f t="shared" si="9"/>
        <v>0</v>
      </c>
      <c r="Z23" s="95">
        <f>SUMIFS('Reservatórios (todos)'!S$2:S$2147,'Reservatórios (todos)'!$F$2:$F$2147,"Sul",'Reservatórios (todos)'!$A$2:$A$2147,Sul!$A23)</f>
        <v>0</v>
      </c>
      <c r="AA23" s="95">
        <f t="shared" si="10"/>
        <v>0</v>
      </c>
      <c r="AB23" s="95">
        <f>SUMIFS('Reservatórios (todos)'!T$2:T$2147,'Reservatórios (todos)'!$F$2:$F$2147,"Sul",'Reservatórios (todos)'!$A$2:$A$2147,Sul!$A23)</f>
        <v>0</v>
      </c>
      <c r="AC23" s="95">
        <f t="shared" si="17"/>
        <v>0</v>
      </c>
      <c r="AD23" s="95">
        <f>SUMIFS('Reservatórios (todos)'!U$2:U$2147,'Reservatórios (todos)'!$F$2:$F$2147,"Sul",'Reservatórios (todos)'!$A$2:$A$2147,Sul!$A23)</f>
        <v>0</v>
      </c>
      <c r="AE23" s="95">
        <f t="shared" si="17"/>
        <v>0</v>
      </c>
      <c r="AF23" s="95">
        <f>SUMIFS('Reservatórios (todos)'!V$2:V$2147,'Reservatórios (todos)'!$F$2:$F$2147,"Sul",'Reservatórios (todos)'!$A$2:$A$2147,Sul!$A23)</f>
        <v>0</v>
      </c>
      <c r="AG23" s="95">
        <f t="shared" si="12"/>
        <v>0</v>
      </c>
      <c r="AH23" s="95">
        <f>SUMIFS('Reservatórios (todos)'!W$2:W$2147,'Reservatórios (todos)'!$F$2:$F$2147,"Sul",'Reservatórios (todos)'!$A$2:$A$2147,Sul!$A23)</f>
        <v>0</v>
      </c>
      <c r="AI23" s="95">
        <f t="shared" si="13"/>
        <v>0</v>
      </c>
      <c r="AJ23" s="95">
        <f>SUMIFS('Reservatórios (todos)'!X$2:X$2147,'Reservatórios (todos)'!$F$2:$F$2147,"Sul",'Reservatórios (todos)'!$A$2:$A$2147,Sul!$A23)</f>
        <v>0</v>
      </c>
      <c r="AK23" s="95">
        <f t="shared" si="14"/>
        <v>0</v>
      </c>
    </row>
    <row r="24" spans="1:37" x14ac:dyDescent="0.2">
      <c r="A24" s="96" t="s">
        <v>3551</v>
      </c>
      <c r="B24" s="95">
        <f>SUMIFS('Reservatórios (todos)'!G$2:G$2147,'Reservatórios (todos)'!$F$2:$F$2147,"Sul",'Reservatórios (todos)'!$A$2:$A$2147,Sul!$A24)</f>
        <v>0</v>
      </c>
      <c r="C24" s="95">
        <f t="shared" si="15"/>
        <v>0</v>
      </c>
      <c r="D24" s="95">
        <f>SUMIFS('Reservatórios (todos)'!H$2:H$2147,'Reservatórios (todos)'!$F$2:$F$2147,"Sul",'Reservatórios (todos)'!$A$2:$A$2147,Sul!$A24)</f>
        <v>0</v>
      </c>
      <c r="E24" s="95">
        <f t="shared" si="15"/>
        <v>0</v>
      </c>
      <c r="F24" s="95">
        <f>SUMIFS('Reservatórios (todos)'!I$2:I$2147,'Reservatórios (todos)'!$F$2:$F$2147,"Sul",'Reservatórios (todos)'!$A$2:$A$2147,Sul!$A24)</f>
        <v>14</v>
      </c>
      <c r="G24" s="95">
        <f t="shared" si="1"/>
        <v>28</v>
      </c>
      <c r="H24" s="95">
        <f>SUMIFS('Reservatórios (todos)'!J$2:J$2147,'Reservatórios (todos)'!$F$2:$F$2147,"Sul",'Reservatórios (todos)'!$A$2:$A$2147,Sul!$A24)</f>
        <v>0</v>
      </c>
      <c r="I24" s="95">
        <f t="shared" si="16"/>
        <v>0</v>
      </c>
      <c r="J24" s="95">
        <f>SUMIFS('Reservatórios (todos)'!K$2:K$2147,'Reservatórios (todos)'!$F$2:$F$2147,"Sul",'Reservatórios (todos)'!$A$2:$A$2147,Sul!$A24)</f>
        <v>0</v>
      </c>
      <c r="K24" s="95">
        <f t="shared" si="16"/>
        <v>0</v>
      </c>
      <c r="L24" s="95">
        <f>SUMIFS('Reservatórios (todos)'!L$2:L$2147,'Reservatórios (todos)'!$F$2:$F$2147,"Sul",'Reservatórios (todos)'!$A$2:$A$2147,Sul!$A24)</f>
        <v>0</v>
      </c>
      <c r="M24" s="95">
        <f t="shared" si="3"/>
        <v>0</v>
      </c>
      <c r="N24" s="95">
        <f>SUMIFS('Reservatórios (todos)'!M$2:M$2147,'Reservatórios (todos)'!$F$2:$F$2147,"Sul",'Reservatórios (todos)'!$A$2:$A$2147,Sul!$A24)</f>
        <v>0</v>
      </c>
      <c r="O24" s="95">
        <f t="shared" si="4"/>
        <v>0</v>
      </c>
      <c r="P24" s="95">
        <f>SUMIFS('Reservatórios (todos)'!N$2:N$2147,'Reservatórios (todos)'!$F$2:$F$2147,"Sul",'Reservatórios (todos)'!$A$2:$A$2147,Sul!$A24)</f>
        <v>0</v>
      </c>
      <c r="Q24" s="95">
        <f t="shared" si="5"/>
        <v>0</v>
      </c>
      <c r="R24" s="95">
        <f>SUMIFS('Reservatórios (todos)'!O$2:O$2147,'Reservatórios (todos)'!$F$2:$F$2147,"Sul",'Reservatórios (todos)'!$A$2:$A$2147,Sul!$A24)</f>
        <v>0</v>
      </c>
      <c r="S24" s="95">
        <f t="shared" si="6"/>
        <v>0</v>
      </c>
      <c r="T24" s="95">
        <f>SUMIFS('Reservatórios (todos)'!P$2:P$2147,'Reservatórios (todos)'!$F$2:$F$2147,"Sul",'Reservatórios (todos)'!$A$2:$A$2147,Sul!$A24)</f>
        <v>0</v>
      </c>
      <c r="U24" s="95">
        <f t="shared" si="7"/>
        <v>0</v>
      </c>
      <c r="V24" s="95">
        <f>SUMIFS('Reservatórios (todos)'!Q$2:Q$2147,'Reservatórios (todos)'!$F$2:$F$2147,"Sul",'Reservatórios (todos)'!$A$2:$A$2147,Sul!$A24)</f>
        <v>0</v>
      </c>
      <c r="W24" s="95">
        <f t="shared" si="8"/>
        <v>0</v>
      </c>
      <c r="X24" s="95">
        <f>SUMIFS('Reservatórios (todos)'!R$2:R$2147,'Reservatórios (todos)'!$F$2:$F$2147,"Sul",'Reservatórios (todos)'!$A$2:$A$2147,Sul!$A24)</f>
        <v>0</v>
      </c>
      <c r="Y24" s="95">
        <f t="shared" si="9"/>
        <v>0</v>
      </c>
      <c r="Z24" s="95">
        <f>SUMIFS('Reservatórios (todos)'!S$2:S$2147,'Reservatórios (todos)'!$F$2:$F$2147,"Sul",'Reservatórios (todos)'!$A$2:$A$2147,Sul!$A24)</f>
        <v>0</v>
      </c>
      <c r="AA24" s="95">
        <f t="shared" si="10"/>
        <v>0</v>
      </c>
      <c r="AB24" s="95">
        <f>SUMIFS('Reservatórios (todos)'!T$2:T$2147,'Reservatórios (todos)'!$F$2:$F$2147,"Sul",'Reservatórios (todos)'!$A$2:$A$2147,Sul!$A24)</f>
        <v>0</v>
      </c>
      <c r="AC24" s="95">
        <f t="shared" si="17"/>
        <v>0</v>
      </c>
      <c r="AD24" s="95">
        <f>SUMIFS('Reservatórios (todos)'!U$2:U$2147,'Reservatórios (todos)'!$F$2:$F$2147,"Sul",'Reservatórios (todos)'!$A$2:$A$2147,Sul!$A24)</f>
        <v>0</v>
      </c>
      <c r="AE24" s="95">
        <f t="shared" si="17"/>
        <v>0</v>
      </c>
      <c r="AF24" s="95">
        <f>SUMIFS('Reservatórios (todos)'!V$2:V$2147,'Reservatórios (todos)'!$F$2:$F$2147,"Sul",'Reservatórios (todos)'!$A$2:$A$2147,Sul!$A24)</f>
        <v>0</v>
      </c>
      <c r="AG24" s="95">
        <f t="shared" si="12"/>
        <v>0</v>
      </c>
      <c r="AH24" s="95">
        <f>SUMIFS('Reservatórios (todos)'!W$2:W$2147,'Reservatórios (todos)'!$F$2:$F$2147,"Sul",'Reservatórios (todos)'!$A$2:$A$2147,Sul!$A24)</f>
        <v>0</v>
      </c>
      <c r="AI24" s="95">
        <f t="shared" si="13"/>
        <v>0</v>
      </c>
      <c r="AJ24" s="95">
        <f>SUMIFS('Reservatórios (todos)'!X$2:X$2147,'Reservatórios (todos)'!$F$2:$F$2147,"Sul",'Reservatórios (todos)'!$A$2:$A$2147,Sul!$A24)</f>
        <v>0</v>
      </c>
      <c r="AK24" s="95">
        <f t="shared" si="14"/>
        <v>0</v>
      </c>
    </row>
    <row r="25" spans="1:37" x14ac:dyDescent="0.2">
      <c r="A25" s="96" t="s">
        <v>3575</v>
      </c>
      <c r="B25" s="95">
        <f>SUMIFS('Reservatórios (todos)'!G$2:G$2147,'Reservatórios (todos)'!$F$2:$F$2147,"Sul",'Reservatórios (todos)'!$A$2:$A$2147,Sul!$A25)</f>
        <v>1</v>
      </c>
      <c r="C25" s="95">
        <f t="shared" si="15"/>
        <v>2</v>
      </c>
      <c r="D25" s="95">
        <f>SUMIFS('Reservatórios (todos)'!H$2:H$2147,'Reservatórios (todos)'!$F$2:$F$2147,"Sul",'Reservatórios (todos)'!$A$2:$A$2147,Sul!$A25)</f>
        <v>0</v>
      </c>
      <c r="E25" s="95">
        <f t="shared" si="15"/>
        <v>0</v>
      </c>
      <c r="F25" s="95">
        <f>SUMIFS('Reservatórios (todos)'!I$2:I$2147,'Reservatórios (todos)'!$F$2:$F$2147,"Sul",'Reservatórios (todos)'!$A$2:$A$2147,Sul!$A25)</f>
        <v>2</v>
      </c>
      <c r="G25" s="95">
        <f t="shared" si="1"/>
        <v>4</v>
      </c>
      <c r="H25" s="95">
        <f>SUMIFS('Reservatórios (todos)'!J$2:J$2147,'Reservatórios (todos)'!$F$2:$F$2147,"Sul",'Reservatórios (todos)'!$A$2:$A$2147,Sul!$A25)</f>
        <v>0</v>
      </c>
      <c r="I25" s="95">
        <f t="shared" si="16"/>
        <v>0</v>
      </c>
      <c r="J25" s="95">
        <f>SUMIFS('Reservatórios (todos)'!K$2:K$2147,'Reservatórios (todos)'!$F$2:$F$2147,"Sul",'Reservatórios (todos)'!$A$2:$A$2147,Sul!$A25)</f>
        <v>1</v>
      </c>
      <c r="K25" s="95">
        <f t="shared" si="16"/>
        <v>2</v>
      </c>
      <c r="L25" s="95">
        <f>SUMIFS('Reservatórios (todos)'!L$2:L$2147,'Reservatórios (todos)'!$F$2:$F$2147,"Sul",'Reservatórios (todos)'!$A$2:$A$2147,Sul!$A25)</f>
        <v>0</v>
      </c>
      <c r="M25" s="95">
        <f t="shared" si="3"/>
        <v>0</v>
      </c>
      <c r="N25" s="95">
        <f>SUMIFS('Reservatórios (todos)'!M$2:M$2147,'Reservatórios (todos)'!$F$2:$F$2147,"Sul",'Reservatórios (todos)'!$A$2:$A$2147,Sul!$A25)</f>
        <v>0</v>
      </c>
      <c r="O25" s="95">
        <f t="shared" si="4"/>
        <v>0</v>
      </c>
      <c r="P25" s="95">
        <f>SUMIFS('Reservatórios (todos)'!N$2:N$2147,'Reservatórios (todos)'!$F$2:$F$2147,"Sul",'Reservatórios (todos)'!$A$2:$A$2147,Sul!$A25)</f>
        <v>0</v>
      </c>
      <c r="Q25" s="95">
        <f t="shared" si="5"/>
        <v>0</v>
      </c>
      <c r="R25" s="95">
        <f>SUMIFS('Reservatórios (todos)'!O$2:O$2147,'Reservatórios (todos)'!$F$2:$F$2147,"Sul",'Reservatórios (todos)'!$A$2:$A$2147,Sul!$A25)</f>
        <v>0</v>
      </c>
      <c r="S25" s="95">
        <f t="shared" si="6"/>
        <v>0</v>
      </c>
      <c r="T25" s="95">
        <f>SUMIFS('Reservatórios (todos)'!P$2:P$2147,'Reservatórios (todos)'!$F$2:$F$2147,"Sul",'Reservatórios (todos)'!$A$2:$A$2147,Sul!$A25)</f>
        <v>0</v>
      </c>
      <c r="U25" s="95">
        <f t="shared" si="7"/>
        <v>0</v>
      </c>
      <c r="V25" s="95">
        <f>SUMIFS('Reservatórios (todos)'!Q$2:Q$2147,'Reservatórios (todos)'!$F$2:$F$2147,"Sul",'Reservatórios (todos)'!$A$2:$A$2147,Sul!$A25)</f>
        <v>0</v>
      </c>
      <c r="W25" s="95">
        <f t="shared" si="8"/>
        <v>0</v>
      </c>
      <c r="X25" s="95">
        <f>SUMIFS('Reservatórios (todos)'!R$2:R$2147,'Reservatórios (todos)'!$F$2:$F$2147,"Sul",'Reservatórios (todos)'!$A$2:$A$2147,Sul!$A25)</f>
        <v>0</v>
      </c>
      <c r="Y25" s="95">
        <f t="shared" si="9"/>
        <v>0</v>
      </c>
      <c r="Z25" s="95">
        <f>SUMIFS('Reservatórios (todos)'!S$2:S$2147,'Reservatórios (todos)'!$F$2:$F$2147,"Sul",'Reservatórios (todos)'!$A$2:$A$2147,Sul!$A25)</f>
        <v>0</v>
      </c>
      <c r="AA25" s="95">
        <f t="shared" si="10"/>
        <v>0</v>
      </c>
      <c r="AB25" s="95">
        <f>SUMIFS('Reservatórios (todos)'!T$2:T$2147,'Reservatórios (todos)'!$F$2:$F$2147,"Sul",'Reservatórios (todos)'!$A$2:$A$2147,Sul!$A25)</f>
        <v>0</v>
      </c>
      <c r="AC25" s="95">
        <f t="shared" si="17"/>
        <v>0</v>
      </c>
      <c r="AD25" s="95">
        <f>SUMIFS('Reservatórios (todos)'!U$2:U$2147,'Reservatórios (todos)'!$F$2:$F$2147,"Sul",'Reservatórios (todos)'!$A$2:$A$2147,Sul!$A25)</f>
        <v>0</v>
      </c>
      <c r="AE25" s="95">
        <f t="shared" si="17"/>
        <v>0</v>
      </c>
      <c r="AF25" s="95">
        <f>SUMIFS('Reservatórios (todos)'!V$2:V$2147,'Reservatórios (todos)'!$F$2:$F$2147,"Sul",'Reservatórios (todos)'!$A$2:$A$2147,Sul!$A25)</f>
        <v>0</v>
      </c>
      <c r="AG25" s="95">
        <f t="shared" si="12"/>
        <v>0</v>
      </c>
      <c r="AH25" s="95">
        <f>SUMIFS('Reservatórios (todos)'!W$2:W$2147,'Reservatórios (todos)'!$F$2:$F$2147,"Sul",'Reservatórios (todos)'!$A$2:$A$2147,Sul!$A25)</f>
        <v>0</v>
      </c>
      <c r="AI25" s="95">
        <f t="shared" si="13"/>
        <v>0</v>
      </c>
      <c r="AJ25" s="95">
        <f>SUMIFS('Reservatórios (todos)'!X$2:X$2147,'Reservatórios (todos)'!$F$2:$F$2147,"Sul",'Reservatórios (todos)'!$A$2:$A$2147,Sul!$A25)</f>
        <v>0</v>
      </c>
      <c r="AK25" s="95">
        <f t="shared" si="14"/>
        <v>0</v>
      </c>
    </row>
    <row r="26" spans="1:37" x14ac:dyDescent="0.2">
      <c r="A26" s="96" t="s">
        <v>3593</v>
      </c>
      <c r="B26" s="95">
        <f>SUMIFS('Reservatórios (todos)'!G$2:G$2147,'Reservatórios (todos)'!$F$2:$F$2147,"Sul",'Reservatórios (todos)'!$A$2:$A$2147,Sul!$A26)</f>
        <v>0</v>
      </c>
      <c r="C26" s="95">
        <f t="shared" si="15"/>
        <v>0</v>
      </c>
      <c r="D26" s="95">
        <f>SUMIFS('Reservatórios (todos)'!H$2:H$2147,'Reservatórios (todos)'!$F$2:$F$2147,"Sul",'Reservatórios (todos)'!$A$2:$A$2147,Sul!$A26)</f>
        <v>0</v>
      </c>
      <c r="E26" s="95">
        <f t="shared" si="15"/>
        <v>0</v>
      </c>
      <c r="F26" s="95">
        <f>SUMIFS('Reservatórios (todos)'!I$2:I$2147,'Reservatórios (todos)'!$F$2:$F$2147,"Sul",'Reservatórios (todos)'!$A$2:$A$2147,Sul!$A26)</f>
        <v>1</v>
      </c>
      <c r="G26" s="95">
        <f t="shared" si="1"/>
        <v>2</v>
      </c>
      <c r="H26" s="95">
        <f>SUMIFS('Reservatórios (todos)'!J$2:J$2147,'Reservatórios (todos)'!$F$2:$F$2147,"Sul",'Reservatórios (todos)'!$A$2:$A$2147,Sul!$A26)</f>
        <v>0</v>
      </c>
      <c r="I26" s="95">
        <f t="shared" si="16"/>
        <v>0</v>
      </c>
      <c r="J26" s="95">
        <f>SUMIFS('Reservatórios (todos)'!K$2:K$2147,'Reservatórios (todos)'!$F$2:$F$2147,"Sul",'Reservatórios (todos)'!$A$2:$A$2147,Sul!$A26)</f>
        <v>1</v>
      </c>
      <c r="K26" s="95">
        <f t="shared" si="16"/>
        <v>2</v>
      </c>
      <c r="L26" s="95">
        <f>SUMIFS('Reservatórios (todos)'!L$2:L$2147,'Reservatórios (todos)'!$F$2:$F$2147,"Sul",'Reservatórios (todos)'!$A$2:$A$2147,Sul!$A26)</f>
        <v>0</v>
      </c>
      <c r="M26" s="95">
        <f t="shared" si="3"/>
        <v>0</v>
      </c>
      <c r="N26" s="95">
        <f>SUMIFS('Reservatórios (todos)'!M$2:M$2147,'Reservatórios (todos)'!$F$2:$F$2147,"Sul",'Reservatórios (todos)'!$A$2:$A$2147,Sul!$A26)</f>
        <v>0</v>
      </c>
      <c r="O26" s="95">
        <f t="shared" si="4"/>
        <v>0</v>
      </c>
      <c r="P26" s="95">
        <f>SUMIFS('Reservatórios (todos)'!N$2:N$2147,'Reservatórios (todos)'!$F$2:$F$2147,"Sul",'Reservatórios (todos)'!$A$2:$A$2147,Sul!$A26)</f>
        <v>0</v>
      </c>
      <c r="Q26" s="95">
        <f t="shared" si="5"/>
        <v>0</v>
      </c>
      <c r="R26" s="95">
        <f>SUMIFS('Reservatórios (todos)'!O$2:O$2147,'Reservatórios (todos)'!$F$2:$F$2147,"Sul",'Reservatórios (todos)'!$A$2:$A$2147,Sul!$A26)</f>
        <v>0</v>
      </c>
      <c r="S26" s="95">
        <f t="shared" si="6"/>
        <v>0</v>
      </c>
      <c r="T26" s="95">
        <f>SUMIFS('Reservatórios (todos)'!P$2:P$2147,'Reservatórios (todos)'!$F$2:$F$2147,"Sul",'Reservatórios (todos)'!$A$2:$A$2147,Sul!$A26)</f>
        <v>0</v>
      </c>
      <c r="U26" s="95">
        <f t="shared" si="7"/>
        <v>0</v>
      </c>
      <c r="V26" s="95">
        <f>SUMIFS('Reservatórios (todos)'!Q$2:Q$2147,'Reservatórios (todos)'!$F$2:$F$2147,"Sul",'Reservatórios (todos)'!$A$2:$A$2147,Sul!$A26)</f>
        <v>1</v>
      </c>
      <c r="W26" s="95">
        <f t="shared" si="8"/>
        <v>2</v>
      </c>
      <c r="X26" s="95">
        <f>SUMIFS('Reservatórios (todos)'!R$2:R$2147,'Reservatórios (todos)'!$F$2:$F$2147,"Sul",'Reservatórios (todos)'!$A$2:$A$2147,Sul!$A26)</f>
        <v>0</v>
      </c>
      <c r="Y26" s="95">
        <f t="shared" si="9"/>
        <v>0</v>
      </c>
      <c r="Z26" s="95">
        <f>SUMIFS('Reservatórios (todos)'!S$2:S$2147,'Reservatórios (todos)'!$F$2:$F$2147,"Sul",'Reservatórios (todos)'!$A$2:$A$2147,Sul!$A26)</f>
        <v>0</v>
      </c>
      <c r="AA26" s="95">
        <f t="shared" si="10"/>
        <v>0</v>
      </c>
      <c r="AB26" s="95">
        <f>SUMIFS('Reservatórios (todos)'!T$2:T$2147,'Reservatórios (todos)'!$F$2:$F$2147,"Sul",'Reservatórios (todos)'!$A$2:$A$2147,Sul!$A26)</f>
        <v>0</v>
      </c>
      <c r="AC26" s="95">
        <f t="shared" si="17"/>
        <v>0</v>
      </c>
      <c r="AD26" s="95">
        <f>SUMIFS('Reservatórios (todos)'!U$2:U$2147,'Reservatórios (todos)'!$F$2:$F$2147,"Sul",'Reservatórios (todos)'!$A$2:$A$2147,Sul!$A26)</f>
        <v>0</v>
      </c>
      <c r="AE26" s="95">
        <f t="shared" si="17"/>
        <v>0</v>
      </c>
      <c r="AF26" s="95">
        <f>SUMIFS('Reservatórios (todos)'!V$2:V$2147,'Reservatórios (todos)'!$F$2:$F$2147,"Sul",'Reservatórios (todos)'!$A$2:$A$2147,Sul!$A26)</f>
        <v>0</v>
      </c>
      <c r="AG26" s="95">
        <f t="shared" si="12"/>
        <v>0</v>
      </c>
      <c r="AH26" s="95">
        <f>SUMIFS('Reservatórios (todos)'!W$2:W$2147,'Reservatórios (todos)'!$F$2:$F$2147,"Sul",'Reservatórios (todos)'!$A$2:$A$2147,Sul!$A26)</f>
        <v>0</v>
      </c>
      <c r="AI26" s="95">
        <f t="shared" si="13"/>
        <v>0</v>
      </c>
      <c r="AJ26" s="95">
        <f>SUMIFS('Reservatórios (todos)'!X$2:X$2147,'Reservatórios (todos)'!$F$2:$F$2147,"Sul",'Reservatórios (todos)'!$A$2:$A$2147,Sul!$A26)</f>
        <v>0</v>
      </c>
      <c r="AK26" s="95">
        <f t="shared" si="14"/>
        <v>0</v>
      </c>
    </row>
    <row r="27" spans="1:37" x14ac:dyDescent="0.2">
      <c r="A27" s="96" t="s">
        <v>3631</v>
      </c>
      <c r="B27" s="95">
        <f>SUMIFS('Reservatórios (todos)'!G$2:G$2147,'Reservatórios (todos)'!$F$2:$F$2147,"Sul",'Reservatórios (todos)'!$A$2:$A$2147,Sul!$A27)</f>
        <v>0</v>
      </c>
      <c r="C27" s="95">
        <f t="shared" si="15"/>
        <v>0</v>
      </c>
      <c r="D27" s="95">
        <f>SUMIFS('Reservatórios (todos)'!H$2:H$2147,'Reservatórios (todos)'!$F$2:$F$2147,"Sul",'Reservatórios (todos)'!$A$2:$A$2147,Sul!$A27)</f>
        <v>0</v>
      </c>
      <c r="E27" s="95">
        <f t="shared" si="15"/>
        <v>0</v>
      </c>
      <c r="F27" s="95">
        <f>SUMIFS('Reservatórios (todos)'!I$2:I$2147,'Reservatórios (todos)'!$F$2:$F$2147,"Sul",'Reservatórios (todos)'!$A$2:$A$2147,Sul!$A27)</f>
        <v>15</v>
      </c>
      <c r="G27" s="95">
        <f t="shared" si="1"/>
        <v>30</v>
      </c>
      <c r="H27" s="95">
        <f>SUMIFS('Reservatórios (todos)'!J$2:J$2147,'Reservatórios (todos)'!$F$2:$F$2147,"Sul",'Reservatórios (todos)'!$A$2:$A$2147,Sul!$A27)</f>
        <v>0</v>
      </c>
      <c r="I27" s="95">
        <f t="shared" si="16"/>
        <v>0</v>
      </c>
      <c r="J27" s="95">
        <f>SUMIFS('Reservatórios (todos)'!K$2:K$2147,'Reservatórios (todos)'!$F$2:$F$2147,"Sul",'Reservatórios (todos)'!$A$2:$A$2147,Sul!$A27)</f>
        <v>0</v>
      </c>
      <c r="K27" s="95">
        <f t="shared" si="16"/>
        <v>0</v>
      </c>
      <c r="L27" s="95">
        <f>SUMIFS('Reservatórios (todos)'!L$2:L$2147,'Reservatórios (todos)'!$F$2:$F$2147,"Sul",'Reservatórios (todos)'!$A$2:$A$2147,Sul!$A27)</f>
        <v>0</v>
      </c>
      <c r="M27" s="95">
        <f t="shared" si="3"/>
        <v>0</v>
      </c>
      <c r="N27" s="95">
        <f>SUMIFS('Reservatórios (todos)'!M$2:M$2147,'Reservatórios (todos)'!$F$2:$F$2147,"Sul",'Reservatórios (todos)'!$A$2:$A$2147,Sul!$A27)</f>
        <v>0</v>
      </c>
      <c r="O27" s="95">
        <f t="shared" si="4"/>
        <v>0</v>
      </c>
      <c r="P27" s="95">
        <f>SUMIFS('Reservatórios (todos)'!N$2:N$2147,'Reservatórios (todos)'!$F$2:$F$2147,"Sul",'Reservatórios (todos)'!$A$2:$A$2147,Sul!$A27)</f>
        <v>0</v>
      </c>
      <c r="Q27" s="95">
        <f t="shared" si="5"/>
        <v>0</v>
      </c>
      <c r="R27" s="95">
        <f>SUMIFS('Reservatórios (todos)'!O$2:O$2147,'Reservatórios (todos)'!$F$2:$F$2147,"Sul",'Reservatórios (todos)'!$A$2:$A$2147,Sul!$A27)</f>
        <v>0</v>
      </c>
      <c r="S27" s="95">
        <f t="shared" si="6"/>
        <v>0</v>
      </c>
      <c r="T27" s="95">
        <f>SUMIFS('Reservatórios (todos)'!P$2:P$2147,'Reservatórios (todos)'!$F$2:$F$2147,"Sul",'Reservatórios (todos)'!$A$2:$A$2147,Sul!$A27)</f>
        <v>0</v>
      </c>
      <c r="U27" s="95">
        <f t="shared" si="7"/>
        <v>0</v>
      </c>
      <c r="V27" s="95">
        <f>SUMIFS('Reservatórios (todos)'!Q$2:Q$2147,'Reservatórios (todos)'!$F$2:$F$2147,"Sul",'Reservatórios (todos)'!$A$2:$A$2147,Sul!$A27)</f>
        <v>1</v>
      </c>
      <c r="W27" s="95">
        <f t="shared" si="8"/>
        <v>2</v>
      </c>
      <c r="X27" s="95">
        <f>SUMIFS('Reservatórios (todos)'!R$2:R$2147,'Reservatórios (todos)'!$F$2:$F$2147,"Sul",'Reservatórios (todos)'!$A$2:$A$2147,Sul!$A27)</f>
        <v>0</v>
      </c>
      <c r="Y27" s="95">
        <f t="shared" si="9"/>
        <v>0</v>
      </c>
      <c r="Z27" s="95">
        <f>SUMIFS('Reservatórios (todos)'!S$2:S$2147,'Reservatórios (todos)'!$F$2:$F$2147,"Sul",'Reservatórios (todos)'!$A$2:$A$2147,Sul!$A27)</f>
        <v>0</v>
      </c>
      <c r="AA27" s="95">
        <f t="shared" si="10"/>
        <v>0</v>
      </c>
      <c r="AB27" s="95">
        <f>SUMIFS('Reservatórios (todos)'!T$2:T$2147,'Reservatórios (todos)'!$F$2:$F$2147,"Sul",'Reservatórios (todos)'!$A$2:$A$2147,Sul!$A27)</f>
        <v>0</v>
      </c>
      <c r="AC27" s="95">
        <f t="shared" si="17"/>
        <v>0</v>
      </c>
      <c r="AD27" s="95">
        <f>SUMIFS('Reservatórios (todos)'!U$2:U$2147,'Reservatórios (todos)'!$F$2:$F$2147,"Sul",'Reservatórios (todos)'!$A$2:$A$2147,Sul!$A27)</f>
        <v>0</v>
      </c>
      <c r="AE27" s="95">
        <f t="shared" si="17"/>
        <v>0</v>
      </c>
      <c r="AF27" s="95">
        <f>SUMIFS('Reservatórios (todos)'!V$2:V$2147,'Reservatórios (todos)'!$F$2:$F$2147,"Sul",'Reservatórios (todos)'!$A$2:$A$2147,Sul!$A27)</f>
        <v>0</v>
      </c>
      <c r="AG27" s="95">
        <f t="shared" si="12"/>
        <v>0</v>
      </c>
      <c r="AH27" s="95">
        <f>SUMIFS('Reservatórios (todos)'!W$2:W$2147,'Reservatórios (todos)'!$F$2:$F$2147,"Sul",'Reservatórios (todos)'!$A$2:$A$2147,Sul!$A27)</f>
        <v>0</v>
      </c>
      <c r="AI27" s="95">
        <f t="shared" si="13"/>
        <v>0</v>
      </c>
      <c r="AJ27" s="95">
        <f>SUMIFS('Reservatórios (todos)'!X$2:X$2147,'Reservatórios (todos)'!$F$2:$F$2147,"Sul",'Reservatórios (todos)'!$A$2:$A$2147,Sul!$A27)</f>
        <v>0</v>
      </c>
      <c r="AK27" s="95">
        <f t="shared" si="14"/>
        <v>0</v>
      </c>
    </row>
    <row r="28" spans="1:37" x14ac:dyDescent="0.2">
      <c r="A28" s="96" t="s">
        <v>3655</v>
      </c>
      <c r="B28" s="95">
        <f>SUMIFS('Reservatórios (todos)'!G$2:G$2147,'Reservatórios (todos)'!$F$2:$F$2147,"Sul",'Reservatórios (todos)'!$A$2:$A$2147,Sul!$A28)</f>
        <v>0</v>
      </c>
      <c r="C28" s="95">
        <f t="shared" si="15"/>
        <v>0</v>
      </c>
      <c r="D28" s="95">
        <f>SUMIFS('Reservatórios (todos)'!H$2:H$2147,'Reservatórios (todos)'!$F$2:$F$2147,"Sul",'Reservatórios (todos)'!$A$2:$A$2147,Sul!$A28)</f>
        <v>2</v>
      </c>
      <c r="E28" s="95">
        <f t="shared" si="15"/>
        <v>4</v>
      </c>
      <c r="F28" s="95">
        <f>SUMIFS('Reservatórios (todos)'!I$2:I$2147,'Reservatórios (todos)'!$F$2:$F$2147,"Sul",'Reservatórios (todos)'!$A$2:$A$2147,Sul!$A28)</f>
        <v>1</v>
      </c>
      <c r="G28" s="95">
        <f t="shared" si="1"/>
        <v>2</v>
      </c>
      <c r="H28" s="95">
        <f>SUMIFS('Reservatórios (todos)'!J$2:J$2147,'Reservatórios (todos)'!$F$2:$F$2147,"Sul",'Reservatórios (todos)'!$A$2:$A$2147,Sul!$A28)</f>
        <v>2</v>
      </c>
      <c r="I28" s="95">
        <f t="shared" si="16"/>
        <v>4</v>
      </c>
      <c r="J28" s="95">
        <f>SUMIFS('Reservatórios (todos)'!K$2:K$2147,'Reservatórios (todos)'!$F$2:$F$2147,"Sul",'Reservatórios (todos)'!$A$2:$A$2147,Sul!$A28)</f>
        <v>0</v>
      </c>
      <c r="K28" s="95">
        <f t="shared" si="16"/>
        <v>0</v>
      </c>
      <c r="L28" s="95">
        <f>SUMIFS('Reservatórios (todos)'!L$2:L$2147,'Reservatórios (todos)'!$F$2:$F$2147,"Sul",'Reservatórios (todos)'!$A$2:$A$2147,Sul!$A28)</f>
        <v>0</v>
      </c>
      <c r="M28" s="95">
        <f t="shared" si="3"/>
        <v>0</v>
      </c>
      <c r="N28" s="95">
        <f>SUMIFS('Reservatórios (todos)'!M$2:M$2147,'Reservatórios (todos)'!$F$2:$F$2147,"Sul",'Reservatórios (todos)'!$A$2:$A$2147,Sul!$A28)</f>
        <v>0</v>
      </c>
      <c r="O28" s="95">
        <f t="shared" si="4"/>
        <v>0</v>
      </c>
      <c r="P28" s="95">
        <f>SUMIFS('Reservatórios (todos)'!N$2:N$2147,'Reservatórios (todos)'!$F$2:$F$2147,"Sul",'Reservatórios (todos)'!$A$2:$A$2147,Sul!$A28)</f>
        <v>0</v>
      </c>
      <c r="Q28" s="95">
        <f t="shared" si="5"/>
        <v>0</v>
      </c>
      <c r="R28" s="95">
        <f>SUMIFS('Reservatórios (todos)'!O$2:O$2147,'Reservatórios (todos)'!$F$2:$F$2147,"Sul",'Reservatórios (todos)'!$A$2:$A$2147,Sul!$A28)</f>
        <v>0</v>
      </c>
      <c r="S28" s="95">
        <f t="shared" si="6"/>
        <v>0</v>
      </c>
      <c r="T28" s="95">
        <f>SUMIFS('Reservatórios (todos)'!P$2:P$2147,'Reservatórios (todos)'!$F$2:$F$2147,"Sul",'Reservatórios (todos)'!$A$2:$A$2147,Sul!$A28)</f>
        <v>0</v>
      </c>
      <c r="U28" s="95">
        <f t="shared" si="7"/>
        <v>0</v>
      </c>
      <c r="V28" s="95">
        <f>SUMIFS('Reservatórios (todos)'!Q$2:Q$2147,'Reservatórios (todos)'!$F$2:$F$2147,"Sul",'Reservatórios (todos)'!$A$2:$A$2147,Sul!$A28)</f>
        <v>2</v>
      </c>
      <c r="W28" s="95">
        <f t="shared" si="8"/>
        <v>4</v>
      </c>
      <c r="X28" s="95">
        <f>SUMIFS('Reservatórios (todos)'!R$2:R$2147,'Reservatórios (todos)'!$F$2:$F$2147,"Sul",'Reservatórios (todos)'!$A$2:$A$2147,Sul!$A28)</f>
        <v>2</v>
      </c>
      <c r="Y28" s="95">
        <f t="shared" si="9"/>
        <v>4</v>
      </c>
      <c r="Z28" s="95">
        <f>SUMIFS('Reservatórios (todos)'!S$2:S$2147,'Reservatórios (todos)'!$F$2:$F$2147,"Sul",'Reservatórios (todos)'!$A$2:$A$2147,Sul!$A28)</f>
        <v>0</v>
      </c>
      <c r="AA28" s="95">
        <f t="shared" si="10"/>
        <v>0</v>
      </c>
      <c r="AB28" s="95">
        <f>SUMIFS('Reservatórios (todos)'!T$2:T$2147,'Reservatórios (todos)'!$F$2:$F$2147,"Sul",'Reservatórios (todos)'!$A$2:$A$2147,Sul!$A28)</f>
        <v>0</v>
      </c>
      <c r="AC28" s="95">
        <f t="shared" si="17"/>
        <v>0</v>
      </c>
      <c r="AD28" s="95">
        <f>SUMIFS('Reservatórios (todos)'!U$2:U$2147,'Reservatórios (todos)'!$F$2:$F$2147,"Sul",'Reservatórios (todos)'!$A$2:$A$2147,Sul!$A28)</f>
        <v>0</v>
      </c>
      <c r="AE28" s="95">
        <f t="shared" si="17"/>
        <v>0</v>
      </c>
      <c r="AF28" s="95">
        <f>SUMIFS('Reservatórios (todos)'!V$2:V$2147,'Reservatórios (todos)'!$F$2:$F$2147,"Sul",'Reservatórios (todos)'!$A$2:$A$2147,Sul!$A28)</f>
        <v>0</v>
      </c>
      <c r="AG28" s="95">
        <f t="shared" si="12"/>
        <v>0</v>
      </c>
      <c r="AH28" s="95">
        <f>SUMIFS('Reservatórios (todos)'!W$2:W$2147,'Reservatórios (todos)'!$F$2:$F$2147,"Sul",'Reservatórios (todos)'!$A$2:$A$2147,Sul!$A28)</f>
        <v>0</v>
      </c>
      <c r="AI28" s="95">
        <f t="shared" si="13"/>
        <v>0</v>
      </c>
      <c r="AJ28" s="95">
        <f>SUMIFS('Reservatórios (todos)'!X$2:X$2147,'Reservatórios (todos)'!$F$2:$F$2147,"Sul",'Reservatórios (todos)'!$A$2:$A$2147,Sul!$A28)</f>
        <v>0</v>
      </c>
      <c r="AK28" s="95">
        <f t="shared" si="14"/>
        <v>0</v>
      </c>
    </row>
    <row r="29" spans="1:37" x14ac:dyDescent="0.2">
      <c r="A29" s="96" t="s">
        <v>3684</v>
      </c>
      <c r="B29" s="95">
        <f>SUMIFS('Reservatórios (todos)'!G$2:G$2147,'Reservatórios (todos)'!$F$2:$F$2147,"Sul",'Reservatórios (todos)'!$A$2:$A$2147,Sul!$A29)</f>
        <v>0</v>
      </c>
      <c r="C29" s="95">
        <f t="shared" si="15"/>
        <v>0</v>
      </c>
      <c r="D29" s="95">
        <f>SUMIFS('Reservatórios (todos)'!H$2:H$2147,'Reservatórios (todos)'!$F$2:$F$2147,"Sul",'Reservatórios (todos)'!$A$2:$A$2147,Sul!$A29)</f>
        <v>7</v>
      </c>
      <c r="E29" s="95">
        <f t="shared" si="15"/>
        <v>14</v>
      </c>
      <c r="F29" s="95">
        <f>SUMIFS('Reservatórios (todos)'!I$2:I$2147,'Reservatórios (todos)'!$F$2:$F$2147,"Sul",'Reservatórios (todos)'!$A$2:$A$2147,Sul!$A29)</f>
        <v>11</v>
      </c>
      <c r="G29" s="95">
        <f t="shared" si="1"/>
        <v>22</v>
      </c>
      <c r="H29" s="95">
        <f>SUMIFS('Reservatórios (todos)'!J$2:J$2147,'Reservatórios (todos)'!$F$2:$F$2147,"Sul",'Reservatórios (todos)'!$A$2:$A$2147,Sul!$A29)</f>
        <v>1</v>
      </c>
      <c r="I29" s="95">
        <f t="shared" si="16"/>
        <v>2</v>
      </c>
      <c r="J29" s="95">
        <f>SUMIFS('Reservatórios (todos)'!K$2:K$2147,'Reservatórios (todos)'!$F$2:$F$2147,"Sul",'Reservatórios (todos)'!$A$2:$A$2147,Sul!$A29)</f>
        <v>0</v>
      </c>
      <c r="K29" s="95">
        <f t="shared" si="16"/>
        <v>0</v>
      </c>
      <c r="L29" s="95">
        <f>SUMIFS('Reservatórios (todos)'!L$2:L$2147,'Reservatórios (todos)'!$F$2:$F$2147,"Sul",'Reservatórios (todos)'!$A$2:$A$2147,Sul!$A29)</f>
        <v>0</v>
      </c>
      <c r="M29" s="95">
        <f t="shared" si="3"/>
        <v>0</v>
      </c>
      <c r="N29" s="95">
        <f>SUMIFS('Reservatórios (todos)'!M$2:M$2147,'Reservatórios (todos)'!$F$2:$F$2147,"Sul",'Reservatórios (todos)'!$A$2:$A$2147,Sul!$A29)</f>
        <v>0</v>
      </c>
      <c r="O29" s="95">
        <f t="shared" si="4"/>
        <v>0</v>
      </c>
      <c r="P29" s="95">
        <f>SUMIFS('Reservatórios (todos)'!N$2:N$2147,'Reservatórios (todos)'!$F$2:$F$2147,"Sul",'Reservatórios (todos)'!$A$2:$A$2147,Sul!$A29)</f>
        <v>0</v>
      </c>
      <c r="Q29" s="95">
        <f t="shared" si="5"/>
        <v>0</v>
      </c>
      <c r="R29" s="95">
        <f>SUMIFS('Reservatórios (todos)'!O$2:O$2147,'Reservatórios (todos)'!$F$2:$F$2147,"Sul",'Reservatórios (todos)'!$A$2:$A$2147,Sul!$A29)</f>
        <v>0</v>
      </c>
      <c r="S29" s="95">
        <f t="shared" si="6"/>
        <v>0</v>
      </c>
      <c r="T29" s="95">
        <f>SUMIFS('Reservatórios (todos)'!P$2:P$2147,'Reservatórios (todos)'!$F$2:$F$2147,"Sul",'Reservatórios (todos)'!$A$2:$A$2147,Sul!$A29)</f>
        <v>0</v>
      </c>
      <c r="U29" s="95">
        <f t="shared" si="7"/>
        <v>0</v>
      </c>
      <c r="V29" s="95">
        <f>SUMIFS('Reservatórios (todos)'!Q$2:Q$2147,'Reservatórios (todos)'!$F$2:$F$2147,"Sul",'Reservatórios (todos)'!$A$2:$A$2147,Sul!$A29)</f>
        <v>0</v>
      </c>
      <c r="W29" s="95">
        <f t="shared" si="8"/>
        <v>0</v>
      </c>
      <c r="X29" s="95">
        <f>SUMIFS('Reservatórios (todos)'!R$2:R$2147,'Reservatórios (todos)'!$F$2:$F$2147,"Sul",'Reservatórios (todos)'!$A$2:$A$2147,Sul!$A29)</f>
        <v>0</v>
      </c>
      <c r="Y29" s="95">
        <f t="shared" si="9"/>
        <v>0</v>
      </c>
      <c r="Z29" s="95">
        <f>SUMIFS('Reservatórios (todos)'!S$2:S$2147,'Reservatórios (todos)'!$F$2:$F$2147,"Sul",'Reservatórios (todos)'!$A$2:$A$2147,Sul!$A29)</f>
        <v>0</v>
      </c>
      <c r="AA29" s="95">
        <f t="shared" si="10"/>
        <v>0</v>
      </c>
      <c r="AB29" s="95">
        <f>SUMIFS('Reservatórios (todos)'!T$2:T$2147,'Reservatórios (todos)'!$F$2:$F$2147,"Sul",'Reservatórios (todos)'!$A$2:$A$2147,Sul!$A29)</f>
        <v>0</v>
      </c>
      <c r="AC29" s="95">
        <f t="shared" si="17"/>
        <v>0</v>
      </c>
      <c r="AD29" s="95">
        <f>SUMIFS('Reservatórios (todos)'!U$2:U$2147,'Reservatórios (todos)'!$F$2:$F$2147,"Sul",'Reservatórios (todos)'!$A$2:$A$2147,Sul!$A29)</f>
        <v>0</v>
      </c>
      <c r="AE29" s="95">
        <f t="shared" si="17"/>
        <v>0</v>
      </c>
      <c r="AF29" s="95">
        <f>SUMIFS('Reservatórios (todos)'!V$2:V$2147,'Reservatórios (todos)'!$F$2:$F$2147,"Sul",'Reservatórios (todos)'!$A$2:$A$2147,Sul!$A29)</f>
        <v>0</v>
      </c>
      <c r="AG29" s="95">
        <f t="shared" si="12"/>
        <v>0</v>
      </c>
      <c r="AH29" s="95">
        <f>SUMIFS('Reservatórios (todos)'!W$2:W$2147,'Reservatórios (todos)'!$F$2:$F$2147,"Sul",'Reservatórios (todos)'!$A$2:$A$2147,Sul!$A29)</f>
        <v>0</v>
      </c>
      <c r="AI29" s="95">
        <f t="shared" si="13"/>
        <v>0</v>
      </c>
      <c r="AJ29" s="95">
        <f>SUMIFS('Reservatórios (todos)'!X$2:X$2147,'Reservatórios (todos)'!$F$2:$F$2147,"Sul",'Reservatórios (todos)'!$A$2:$A$2147,Sul!$A29)</f>
        <v>0</v>
      </c>
      <c r="AK29" s="95">
        <f t="shared" si="14"/>
        <v>0</v>
      </c>
    </row>
    <row r="30" spans="1:37" x14ac:dyDescent="0.2">
      <c r="A30" s="96" t="s">
        <v>3691</v>
      </c>
      <c r="B30" s="95">
        <f>SUMIFS('Reservatórios (todos)'!G$2:G$2147,'Reservatórios (todos)'!$F$2:$F$2147,"Sul",'Reservatórios (todos)'!$A$2:$A$2147,Sul!$A30)</f>
        <v>0</v>
      </c>
      <c r="C30" s="95">
        <f t="shared" si="15"/>
        <v>0</v>
      </c>
      <c r="D30" s="95">
        <f>SUMIFS('Reservatórios (todos)'!H$2:H$2147,'Reservatórios (todos)'!$F$2:$F$2147,"Sul",'Reservatórios (todos)'!$A$2:$A$2147,Sul!$A30)</f>
        <v>19</v>
      </c>
      <c r="E30" s="95">
        <f t="shared" si="15"/>
        <v>38</v>
      </c>
      <c r="F30" s="95">
        <f>SUMIFS('Reservatórios (todos)'!I$2:I$2147,'Reservatórios (todos)'!$F$2:$F$2147,"Sul",'Reservatórios (todos)'!$A$2:$A$2147,Sul!$A30)</f>
        <v>28</v>
      </c>
      <c r="G30" s="95">
        <f t="shared" si="1"/>
        <v>56</v>
      </c>
      <c r="H30" s="95">
        <f>SUMIFS('Reservatórios (todos)'!J$2:J$2147,'Reservatórios (todos)'!$F$2:$F$2147,"Sul",'Reservatórios (todos)'!$A$2:$A$2147,Sul!$A30)</f>
        <v>5</v>
      </c>
      <c r="I30" s="95">
        <f t="shared" si="16"/>
        <v>10</v>
      </c>
      <c r="J30" s="95">
        <f>SUMIFS('Reservatórios (todos)'!K$2:K$2147,'Reservatórios (todos)'!$F$2:$F$2147,"Sul",'Reservatórios (todos)'!$A$2:$A$2147,Sul!$A30)</f>
        <v>0</v>
      </c>
      <c r="K30" s="95">
        <f t="shared" si="16"/>
        <v>0</v>
      </c>
      <c r="L30" s="95">
        <f>SUMIFS('Reservatórios (todos)'!L$2:L$2147,'Reservatórios (todos)'!$F$2:$F$2147,"Sul",'Reservatórios (todos)'!$A$2:$A$2147,Sul!$A30)</f>
        <v>0</v>
      </c>
      <c r="M30" s="95">
        <f t="shared" si="3"/>
        <v>0</v>
      </c>
      <c r="N30" s="95">
        <f>SUMIFS('Reservatórios (todos)'!M$2:M$2147,'Reservatórios (todos)'!$F$2:$F$2147,"Sul",'Reservatórios (todos)'!$A$2:$A$2147,Sul!$A30)</f>
        <v>0</v>
      </c>
      <c r="O30" s="95">
        <f t="shared" si="4"/>
        <v>0</v>
      </c>
      <c r="P30" s="95">
        <f>SUMIFS('Reservatórios (todos)'!N$2:N$2147,'Reservatórios (todos)'!$F$2:$F$2147,"Sul",'Reservatórios (todos)'!$A$2:$A$2147,Sul!$A30)</f>
        <v>1</v>
      </c>
      <c r="Q30" s="95">
        <f t="shared" si="5"/>
        <v>2</v>
      </c>
      <c r="R30" s="95">
        <f>SUMIFS('Reservatórios (todos)'!O$2:O$2147,'Reservatórios (todos)'!$F$2:$F$2147,"Sul",'Reservatórios (todos)'!$A$2:$A$2147,Sul!$A30)</f>
        <v>0</v>
      </c>
      <c r="S30" s="95">
        <f t="shared" si="6"/>
        <v>0</v>
      </c>
      <c r="T30" s="95">
        <f>SUMIFS('Reservatórios (todos)'!P$2:P$2147,'Reservatórios (todos)'!$F$2:$F$2147,"Sul",'Reservatórios (todos)'!$A$2:$A$2147,Sul!$A30)</f>
        <v>0</v>
      </c>
      <c r="U30" s="95">
        <f t="shared" si="7"/>
        <v>0</v>
      </c>
      <c r="V30" s="95">
        <f>SUMIFS('Reservatórios (todos)'!Q$2:Q$2147,'Reservatórios (todos)'!$F$2:$F$2147,"Sul",'Reservatórios (todos)'!$A$2:$A$2147,Sul!$A30)</f>
        <v>9</v>
      </c>
      <c r="W30" s="95">
        <f t="shared" si="8"/>
        <v>18</v>
      </c>
      <c r="X30" s="95">
        <f>SUMIFS('Reservatórios (todos)'!R$2:R$2147,'Reservatórios (todos)'!$F$2:$F$2147,"Sul",'Reservatórios (todos)'!$A$2:$A$2147,Sul!$A30)</f>
        <v>0</v>
      </c>
      <c r="Y30" s="95">
        <f t="shared" si="9"/>
        <v>0</v>
      </c>
      <c r="Z30" s="95">
        <f>SUMIFS('Reservatórios (todos)'!S$2:S$2147,'Reservatórios (todos)'!$F$2:$F$2147,"Sul",'Reservatórios (todos)'!$A$2:$A$2147,Sul!$A30)</f>
        <v>0</v>
      </c>
      <c r="AA30" s="95">
        <f t="shared" si="10"/>
        <v>0</v>
      </c>
      <c r="AB30" s="95">
        <f>SUMIFS('Reservatórios (todos)'!T$2:T$2147,'Reservatórios (todos)'!$F$2:$F$2147,"Sul",'Reservatórios (todos)'!$A$2:$A$2147,Sul!$A30)</f>
        <v>0</v>
      </c>
      <c r="AC30" s="95">
        <f t="shared" si="17"/>
        <v>0</v>
      </c>
      <c r="AD30" s="95">
        <f>SUMIFS('Reservatórios (todos)'!U$2:U$2147,'Reservatórios (todos)'!$F$2:$F$2147,"Sul",'Reservatórios (todos)'!$A$2:$A$2147,Sul!$A30)</f>
        <v>0</v>
      </c>
      <c r="AE30" s="95">
        <f t="shared" si="17"/>
        <v>0</v>
      </c>
      <c r="AF30" s="95">
        <f>SUMIFS('Reservatórios (todos)'!V$2:V$2147,'Reservatórios (todos)'!$F$2:$F$2147,"Sul",'Reservatórios (todos)'!$A$2:$A$2147,Sul!$A30)</f>
        <v>0</v>
      </c>
      <c r="AG30" s="95">
        <f t="shared" si="12"/>
        <v>0</v>
      </c>
      <c r="AH30" s="95">
        <f>SUMIFS('Reservatórios (todos)'!W$2:W$2147,'Reservatórios (todos)'!$F$2:$F$2147,"Sul",'Reservatórios (todos)'!$A$2:$A$2147,Sul!$A30)</f>
        <v>0</v>
      </c>
      <c r="AI30" s="95">
        <f t="shared" si="13"/>
        <v>0</v>
      </c>
      <c r="AJ30" s="95">
        <f>SUMIFS('Reservatórios (todos)'!X$2:X$2147,'Reservatórios (todos)'!$F$2:$F$2147,"Sul",'Reservatórios (todos)'!$A$2:$A$2147,Sul!$A30)</f>
        <v>0</v>
      </c>
      <c r="AK30" s="95">
        <f t="shared" si="14"/>
        <v>0</v>
      </c>
    </row>
    <row r="31" spans="1:37" x14ac:dyDescent="0.2">
      <c r="A31" s="97" t="s">
        <v>4</v>
      </c>
      <c r="B31" s="98">
        <f t="shared" ref="B31:AK31" si="18">SUM(B5:B30)</f>
        <v>6</v>
      </c>
      <c r="C31" s="98">
        <f t="shared" si="18"/>
        <v>12</v>
      </c>
      <c r="D31" s="98">
        <f t="shared" si="18"/>
        <v>167</v>
      </c>
      <c r="E31" s="98">
        <f t="shared" si="18"/>
        <v>334</v>
      </c>
      <c r="F31" s="98">
        <f t="shared" si="18"/>
        <v>860</v>
      </c>
      <c r="G31" s="98">
        <f t="shared" si="18"/>
        <v>1720</v>
      </c>
      <c r="H31" s="98">
        <f t="shared" si="18"/>
        <v>66</v>
      </c>
      <c r="I31" s="98">
        <f t="shared" si="18"/>
        <v>132</v>
      </c>
      <c r="J31" s="98">
        <f t="shared" si="18"/>
        <v>26</v>
      </c>
      <c r="K31" s="98">
        <f t="shared" si="18"/>
        <v>52</v>
      </c>
      <c r="L31" s="98">
        <f t="shared" si="18"/>
        <v>16</v>
      </c>
      <c r="M31" s="98">
        <f t="shared" si="18"/>
        <v>32</v>
      </c>
      <c r="N31" s="98">
        <f t="shared" si="18"/>
        <v>147</v>
      </c>
      <c r="O31" s="98">
        <f t="shared" si="18"/>
        <v>294</v>
      </c>
      <c r="P31" s="98">
        <f t="shared" si="18"/>
        <v>23</v>
      </c>
      <c r="Q31" s="98">
        <f t="shared" si="18"/>
        <v>46</v>
      </c>
      <c r="R31" s="98">
        <f t="shared" si="18"/>
        <v>33</v>
      </c>
      <c r="S31" s="98">
        <f t="shared" si="18"/>
        <v>66</v>
      </c>
      <c r="T31" s="98">
        <f t="shared" si="18"/>
        <v>123</v>
      </c>
      <c r="U31" s="98">
        <f t="shared" si="18"/>
        <v>246</v>
      </c>
      <c r="V31" s="98">
        <f t="shared" si="18"/>
        <v>313</v>
      </c>
      <c r="W31" s="98">
        <f t="shared" si="18"/>
        <v>626</v>
      </c>
      <c r="X31" s="98">
        <f t="shared" si="18"/>
        <v>27</v>
      </c>
      <c r="Y31" s="98">
        <f t="shared" si="18"/>
        <v>54</v>
      </c>
      <c r="Z31" s="98">
        <f t="shared" si="18"/>
        <v>174</v>
      </c>
      <c r="AA31" s="98">
        <f t="shared" si="18"/>
        <v>348</v>
      </c>
      <c r="AB31" s="98">
        <f t="shared" si="18"/>
        <v>12</v>
      </c>
      <c r="AC31" s="98">
        <f t="shared" si="18"/>
        <v>24</v>
      </c>
      <c r="AD31" s="98">
        <f t="shared" si="18"/>
        <v>4</v>
      </c>
      <c r="AE31" s="98">
        <f t="shared" si="18"/>
        <v>8</v>
      </c>
      <c r="AF31" s="98">
        <f t="shared" si="18"/>
        <v>22</v>
      </c>
      <c r="AG31" s="98">
        <f t="shared" si="18"/>
        <v>44</v>
      </c>
      <c r="AH31" s="98">
        <f t="shared" si="18"/>
        <v>9</v>
      </c>
      <c r="AI31" s="98">
        <f t="shared" si="18"/>
        <v>18</v>
      </c>
      <c r="AJ31" s="98">
        <f t="shared" si="18"/>
        <v>3</v>
      </c>
      <c r="AK31" s="98">
        <f t="shared" si="18"/>
        <v>6</v>
      </c>
    </row>
    <row r="32" spans="1:37" x14ac:dyDescent="0.2">
      <c r="AK32" s="99"/>
    </row>
    <row r="33" spans="3:37" x14ac:dyDescent="0.2">
      <c r="AK33" s="99"/>
    </row>
    <row r="34" spans="3:37" x14ac:dyDescent="0.2">
      <c r="C34" s="94"/>
      <c r="Q34" s="94"/>
      <c r="AK34" s="99"/>
    </row>
    <row r="35" spans="3:37" x14ac:dyDescent="0.2">
      <c r="C35" s="94"/>
      <c r="Q35" s="94"/>
      <c r="AK35" s="99"/>
    </row>
    <row r="36" spans="3:37" x14ac:dyDescent="0.2">
      <c r="C36" s="94"/>
      <c r="Q36" s="94"/>
      <c r="AK36" s="99"/>
    </row>
    <row r="37" spans="3:37" x14ac:dyDescent="0.2">
      <c r="C37" s="94"/>
      <c r="Q37" s="94"/>
      <c r="AK37" s="99"/>
    </row>
    <row r="38" spans="3:37" x14ac:dyDescent="0.2">
      <c r="C38" s="94"/>
      <c r="Q38" s="94"/>
      <c r="AK38" s="99"/>
    </row>
    <row r="39" spans="3:37" x14ac:dyDescent="0.2">
      <c r="C39" s="94"/>
      <c r="Q39" s="94"/>
      <c r="AK39" s="99"/>
    </row>
    <row r="40" spans="3:37" x14ac:dyDescent="0.2">
      <c r="C40" s="94"/>
      <c r="Q40" s="94"/>
      <c r="AK40" s="99"/>
    </row>
    <row r="41" spans="3:37" x14ac:dyDescent="0.2">
      <c r="C41" s="94"/>
      <c r="Q41" s="94"/>
      <c r="AK41" s="99"/>
    </row>
    <row r="42" spans="3:37" x14ac:dyDescent="0.2">
      <c r="C42" s="94"/>
      <c r="Q42" s="94"/>
      <c r="AK42" s="99"/>
    </row>
    <row r="43" spans="3:37" x14ac:dyDescent="0.2">
      <c r="C43" s="94"/>
      <c r="Q43" s="94"/>
      <c r="AK43" s="99"/>
    </row>
    <row r="44" spans="3:37" x14ac:dyDescent="0.2">
      <c r="C44" s="94"/>
      <c r="Q44" s="94"/>
      <c r="AK44" s="99"/>
    </row>
    <row r="45" spans="3:37" x14ac:dyDescent="0.2">
      <c r="C45" s="94"/>
      <c r="Q45" s="94"/>
      <c r="AK45" s="99"/>
    </row>
    <row r="46" spans="3:37" x14ac:dyDescent="0.2">
      <c r="C46" s="94"/>
      <c r="Q46" s="94"/>
      <c r="AK46" s="99"/>
    </row>
    <row r="47" spans="3:37" x14ac:dyDescent="0.2">
      <c r="C47" s="94"/>
      <c r="Q47" s="94"/>
      <c r="AK47" s="99"/>
    </row>
    <row r="48" spans="3:37" x14ac:dyDescent="0.2">
      <c r="C48" s="94"/>
      <c r="Q48" s="94"/>
      <c r="AK48" s="99"/>
    </row>
    <row r="49" spans="3:37" x14ac:dyDescent="0.2">
      <c r="C49" s="94"/>
      <c r="Q49" s="94"/>
      <c r="AK49" s="99"/>
    </row>
    <row r="50" spans="3:37" x14ac:dyDescent="0.2">
      <c r="C50" s="94"/>
      <c r="Q50" s="94"/>
      <c r="AK50" s="99"/>
    </row>
    <row r="51" spans="3:37" x14ac:dyDescent="0.2">
      <c r="C51" s="94"/>
      <c r="Q51" s="94"/>
      <c r="AK51" s="99"/>
    </row>
    <row r="52" spans="3:37" x14ac:dyDescent="0.2">
      <c r="AK52" s="99"/>
    </row>
    <row r="53" spans="3:37" x14ac:dyDescent="0.2">
      <c r="AK53" s="99"/>
    </row>
    <row r="54" spans="3:37" x14ac:dyDescent="0.2">
      <c r="AK54" s="99"/>
    </row>
    <row r="55" spans="3:37" x14ac:dyDescent="0.2">
      <c r="AK55" s="99"/>
    </row>
    <row r="56" spans="3:37" x14ac:dyDescent="0.2">
      <c r="AK56" s="99"/>
    </row>
    <row r="57" spans="3:37" x14ac:dyDescent="0.2">
      <c r="AK57" s="99"/>
    </row>
    <row r="58" spans="3:37" x14ac:dyDescent="0.2">
      <c r="AK58" s="99"/>
    </row>
    <row r="59" spans="3:37" x14ac:dyDescent="0.2">
      <c r="AK59" s="99"/>
    </row>
    <row r="60" spans="3:37" x14ac:dyDescent="0.2">
      <c r="AK60" s="99"/>
    </row>
    <row r="61" spans="3:37" x14ac:dyDescent="0.2">
      <c r="AK61" s="99"/>
    </row>
    <row r="62" spans="3:37" x14ac:dyDescent="0.2">
      <c r="AK62" s="99"/>
    </row>
    <row r="63" spans="3:37" x14ac:dyDescent="0.2">
      <c r="AK63" s="99"/>
    </row>
    <row r="64" spans="3:37" x14ac:dyDescent="0.2">
      <c r="AK64" s="99"/>
    </row>
    <row r="65" spans="1:37" x14ac:dyDescent="0.2">
      <c r="AK65" s="99"/>
    </row>
    <row r="66" spans="1:37" x14ac:dyDescent="0.2">
      <c r="AK66" s="99"/>
    </row>
    <row r="67" spans="1:37" x14ac:dyDescent="0.2">
      <c r="AK67" s="99"/>
    </row>
    <row r="68" spans="1:37" x14ac:dyDescent="0.2">
      <c r="AK68" s="99"/>
    </row>
    <row r="69" spans="1:37" x14ac:dyDescent="0.2">
      <c r="AK69" s="99"/>
    </row>
    <row r="70" spans="1:37" x14ac:dyDescent="0.2">
      <c r="AK70" s="99"/>
    </row>
    <row r="71" spans="1:37" x14ac:dyDescent="0.2">
      <c r="AK71" s="99"/>
    </row>
    <row r="72" spans="1:37" x14ac:dyDescent="0.2">
      <c r="AK72" s="99"/>
    </row>
    <row r="73" spans="1:37" x14ac:dyDescent="0.2">
      <c r="A73" s="101"/>
      <c r="B73" s="102">
        <f t="shared" ref="B73:AC73" si="19">SUM(B$5:B$72)</f>
        <v>12</v>
      </c>
      <c r="C73" s="102">
        <f t="shared" si="19"/>
        <v>24</v>
      </c>
      <c r="D73" s="102">
        <f t="shared" si="19"/>
        <v>334</v>
      </c>
      <c r="E73" s="102">
        <f t="shared" si="19"/>
        <v>668</v>
      </c>
      <c r="F73" s="102">
        <f t="shared" si="19"/>
        <v>1720</v>
      </c>
      <c r="G73" s="102">
        <f t="shared" si="19"/>
        <v>3440</v>
      </c>
      <c r="H73" s="102">
        <f t="shared" si="19"/>
        <v>132</v>
      </c>
      <c r="I73" s="102">
        <f t="shared" si="19"/>
        <v>264</v>
      </c>
      <c r="J73" s="102">
        <f t="shared" si="19"/>
        <v>52</v>
      </c>
      <c r="K73" s="102">
        <f t="shared" si="19"/>
        <v>104</v>
      </c>
      <c r="L73" s="102">
        <f t="shared" si="19"/>
        <v>32</v>
      </c>
      <c r="M73" s="102">
        <f t="shared" si="19"/>
        <v>64</v>
      </c>
      <c r="N73" s="102">
        <f t="shared" si="19"/>
        <v>294</v>
      </c>
      <c r="O73" s="102">
        <f t="shared" si="19"/>
        <v>588</v>
      </c>
      <c r="P73" s="102">
        <f t="shared" si="19"/>
        <v>46</v>
      </c>
      <c r="Q73" s="102">
        <f t="shared" si="19"/>
        <v>92</v>
      </c>
      <c r="R73" s="102">
        <f t="shared" si="19"/>
        <v>66</v>
      </c>
      <c r="S73" s="102">
        <f t="shared" si="19"/>
        <v>132</v>
      </c>
      <c r="T73" s="102">
        <f t="shared" si="19"/>
        <v>246</v>
      </c>
      <c r="U73" s="102">
        <f t="shared" si="19"/>
        <v>492</v>
      </c>
      <c r="V73" s="102">
        <f t="shared" si="19"/>
        <v>626</v>
      </c>
      <c r="W73" s="102">
        <f t="shared" si="19"/>
        <v>1252</v>
      </c>
      <c r="X73" s="102">
        <f t="shared" si="19"/>
        <v>54</v>
      </c>
      <c r="Y73" s="102">
        <f t="shared" si="19"/>
        <v>108</v>
      </c>
      <c r="Z73" s="102">
        <f t="shared" si="19"/>
        <v>348</v>
      </c>
      <c r="AA73" s="102">
        <f t="shared" si="19"/>
        <v>696</v>
      </c>
      <c r="AB73" s="102">
        <f t="shared" si="19"/>
        <v>24</v>
      </c>
      <c r="AC73" s="102">
        <f t="shared" si="19"/>
        <v>48</v>
      </c>
      <c r="AD73" s="102"/>
      <c r="AE73" s="102"/>
      <c r="AF73" s="102">
        <f t="shared" ref="AF73:AK73" si="20">SUM(AF$5:AF$72)</f>
        <v>44</v>
      </c>
      <c r="AG73" s="102">
        <f t="shared" si="20"/>
        <v>88</v>
      </c>
      <c r="AH73" s="102">
        <f t="shared" si="20"/>
        <v>18</v>
      </c>
      <c r="AI73" s="102">
        <f t="shared" si="20"/>
        <v>36</v>
      </c>
      <c r="AJ73" s="102">
        <f t="shared" si="20"/>
        <v>6</v>
      </c>
      <c r="AK73" s="102">
        <f t="shared" si="20"/>
        <v>12</v>
      </c>
    </row>
  </sheetData>
  <sheetProtection sheet="1" objects="1" scenarios="1"/>
  <mergeCells count="38">
    <mergeCell ref="AF3:AG3"/>
    <mergeCell ref="AH3:AI3"/>
    <mergeCell ref="AJ3:AK3"/>
    <mergeCell ref="A1:AK1"/>
    <mergeCell ref="T3:U3"/>
    <mergeCell ref="V3:W3"/>
    <mergeCell ref="X3:Y3"/>
    <mergeCell ref="Z3:AA3"/>
    <mergeCell ref="AB3:AC3"/>
    <mergeCell ref="AD3:AE3"/>
    <mergeCell ref="AJ2:AK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2:Y2"/>
    <mergeCell ref="L2:M2"/>
    <mergeCell ref="N2:O2"/>
    <mergeCell ref="P2:Q2"/>
    <mergeCell ref="R2:S2"/>
    <mergeCell ref="T2:U2"/>
    <mergeCell ref="V2:W2"/>
    <mergeCell ref="Z2:AA2"/>
    <mergeCell ref="AB2:AC2"/>
    <mergeCell ref="AD2:AE2"/>
    <mergeCell ref="AF2:AG2"/>
    <mergeCell ref="AH2:AI2"/>
    <mergeCell ref="J2:K2"/>
    <mergeCell ref="A2:A4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4.75" customWidth="1"/>
    <col min="2" max="2" width="48" customWidth="1"/>
    <col min="3" max="3" width="63.5" bestFit="1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54</v>
      </c>
      <c r="C2" s="34" t="s">
        <v>4399</v>
      </c>
      <c r="D2" s="35" t="s">
        <v>55</v>
      </c>
      <c r="E2" s="35" t="s">
        <v>56</v>
      </c>
      <c r="F2" s="35" t="s">
        <v>33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>
        <v>2</v>
      </c>
      <c r="X2" s="72"/>
      <c r="Y2" s="36">
        <f t="shared" ref="Y2:Y33" si="0">G2+H2+I2+J2+K2+L2+M2+N2+O2+P2+Q2+R2+S2+T2+U2+V2+W2+X2</f>
        <v>2</v>
      </c>
      <c r="Z2" s="69">
        <f t="shared" ref="Z2:Z36" si="1">IF(Y2="","",Y2)</f>
        <v>2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4341</v>
      </c>
      <c r="C3" s="34" t="s">
        <v>4399</v>
      </c>
      <c r="D3" s="35" t="s">
        <v>55</v>
      </c>
      <c r="E3" s="35" t="s">
        <v>56</v>
      </c>
      <c r="F3" s="35" t="s">
        <v>33</v>
      </c>
      <c r="G3" s="78"/>
      <c r="H3" s="72"/>
      <c r="I3" s="72">
        <v>2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91</v>
      </c>
      <c r="C4" s="34" t="s">
        <v>4410</v>
      </c>
      <c r="D4" s="35" t="s">
        <v>89</v>
      </c>
      <c r="E4" s="35" t="s">
        <v>90</v>
      </c>
      <c r="F4" s="35" t="s">
        <v>33</v>
      </c>
      <c r="G4" s="78"/>
      <c r="H4" s="72"/>
      <c r="I4" s="72">
        <v>2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4342</v>
      </c>
      <c r="C5" s="34" t="s">
        <v>4399</v>
      </c>
      <c r="D5" s="35" t="s">
        <v>55</v>
      </c>
      <c r="E5" s="35" t="s">
        <v>56</v>
      </c>
      <c r="F5" s="35" t="s">
        <v>33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>
        <v>1</v>
      </c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4340</v>
      </c>
      <c r="C6" s="34" t="s">
        <v>4399</v>
      </c>
      <c r="D6" s="35" t="s">
        <v>55</v>
      </c>
      <c r="E6" s="35" t="s">
        <v>56</v>
      </c>
      <c r="F6" s="35" t="s">
        <v>33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3</v>
      </c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94</v>
      </c>
      <c r="C7" s="34" t="s">
        <v>4412</v>
      </c>
      <c r="D7" s="35" t="s">
        <v>95</v>
      </c>
      <c r="E7" s="35" t="s">
        <v>96</v>
      </c>
      <c r="F7" s="35" t="s">
        <v>33</v>
      </c>
      <c r="G7" s="78"/>
      <c r="H7" s="72"/>
      <c r="I7" s="72">
        <v>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4345</v>
      </c>
      <c r="C8" s="34" t="s">
        <v>4402</v>
      </c>
      <c r="D8" s="35" t="s">
        <v>67</v>
      </c>
      <c r="E8" s="35" t="s">
        <v>4616</v>
      </c>
      <c r="F8" s="35" t="s">
        <v>33</v>
      </c>
      <c r="G8" s="78"/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2</v>
      </c>
      <c r="Z8" s="69">
        <f t="shared" si="1"/>
        <v>2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59</v>
      </c>
      <c r="C9" s="34" t="s">
        <v>4400</v>
      </c>
      <c r="D9" s="35" t="s">
        <v>55</v>
      </c>
      <c r="E9" s="35" t="s">
        <v>60</v>
      </c>
      <c r="F9" s="35" t="s">
        <v>33</v>
      </c>
      <c r="G9" s="78"/>
      <c r="H9" s="72"/>
      <c r="I9" s="72"/>
      <c r="J9" s="72">
        <v>2</v>
      </c>
      <c r="K9" s="72"/>
      <c r="L9" s="72"/>
      <c r="M9" s="72"/>
      <c r="N9" s="72">
        <v>2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4</v>
      </c>
      <c r="Z9" s="69">
        <f t="shared" si="1"/>
        <v>4</v>
      </c>
      <c r="AA9" s="22"/>
      <c r="AB9" s="22"/>
      <c r="AC9" s="22"/>
    </row>
    <row r="10" spans="1:29" ht="19.5" customHeight="1" x14ac:dyDescent="0.2">
      <c r="A10" s="33" t="s">
        <v>53</v>
      </c>
      <c r="B10" s="34" t="s">
        <v>89</v>
      </c>
      <c r="C10" s="34" t="s">
        <v>4409</v>
      </c>
      <c r="D10" s="35" t="s">
        <v>89</v>
      </c>
      <c r="E10" s="35" t="s">
        <v>90</v>
      </c>
      <c r="F10" s="35" t="s">
        <v>33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/>
      <c r="T10" s="72"/>
      <c r="U10" s="72"/>
      <c r="V10" s="72"/>
      <c r="W10" s="72"/>
      <c r="X10" s="72"/>
      <c r="Y10" s="36">
        <f t="shared" si="0"/>
        <v>3</v>
      </c>
      <c r="Z10" s="69">
        <f t="shared" si="1"/>
        <v>3</v>
      </c>
      <c r="AA10" s="22"/>
      <c r="AB10" s="22"/>
      <c r="AC10" s="22"/>
    </row>
    <row r="11" spans="1:29" ht="19.5" customHeight="1" x14ac:dyDescent="0.2">
      <c r="A11" s="33" t="s">
        <v>53</v>
      </c>
      <c r="B11" s="34" t="s">
        <v>101</v>
      </c>
      <c r="C11" s="34" t="s">
        <v>4413</v>
      </c>
      <c r="D11" s="35" t="s">
        <v>102</v>
      </c>
      <c r="E11" s="35" t="s">
        <v>103</v>
      </c>
      <c r="F11" s="35" t="s">
        <v>33</v>
      </c>
      <c r="G11" s="78"/>
      <c r="H11" s="72"/>
      <c r="I11" s="72"/>
      <c r="J11" s="72"/>
      <c r="K11" s="72">
        <v>1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1</v>
      </c>
      <c r="Z11" s="69">
        <f t="shared" si="1"/>
        <v>1</v>
      </c>
      <c r="AA11" s="22"/>
      <c r="AB11" s="22"/>
      <c r="AC11" s="22"/>
    </row>
    <row r="12" spans="1:29" ht="19.5" customHeight="1" x14ac:dyDescent="0.2">
      <c r="A12" s="33" t="s">
        <v>121</v>
      </c>
      <c r="B12" s="33" t="s">
        <v>127</v>
      </c>
      <c r="C12" s="34" t="s">
        <v>4419</v>
      </c>
      <c r="D12" s="35" t="s">
        <v>128</v>
      </c>
      <c r="E12" s="39" t="s">
        <v>129</v>
      </c>
      <c r="F12" s="35" t="s">
        <v>33</v>
      </c>
      <c r="G12" s="78"/>
      <c r="H12" s="72"/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4</v>
      </c>
      <c r="Z12" s="69">
        <f t="shared" si="1"/>
        <v>4</v>
      </c>
      <c r="AA12" s="22"/>
      <c r="AB12" s="22"/>
      <c r="AC12" s="22"/>
    </row>
    <row r="13" spans="1:29" ht="19.5" customHeight="1" x14ac:dyDescent="0.2">
      <c r="A13" s="33" t="s">
        <v>156</v>
      </c>
      <c r="B13" s="33" t="s">
        <v>205</v>
      </c>
      <c r="C13" s="34" t="s">
        <v>6350</v>
      </c>
      <c r="D13" s="35" t="s">
        <v>206</v>
      </c>
      <c r="E13" s="35" t="s">
        <v>207</v>
      </c>
      <c r="F13" s="35" t="s">
        <v>33</v>
      </c>
      <c r="G13" s="78"/>
      <c r="H13" s="72"/>
      <c r="I13" s="72">
        <v>8</v>
      </c>
      <c r="J13" s="72"/>
      <c r="K13" s="72"/>
      <c r="L13" s="72"/>
      <c r="M13" s="72">
        <v>2</v>
      </c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10</v>
      </c>
      <c r="Z13" s="69">
        <f t="shared" si="1"/>
        <v>10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173</v>
      </c>
      <c r="C14" s="34" t="s">
        <v>5004</v>
      </c>
      <c r="D14" s="35" t="s">
        <v>128</v>
      </c>
      <c r="E14" s="35" t="s">
        <v>174</v>
      </c>
      <c r="F14" s="35" t="s">
        <v>33</v>
      </c>
      <c r="G14" s="78"/>
      <c r="H14" s="72"/>
      <c r="I14" s="72">
        <v>6</v>
      </c>
      <c r="J14" s="72"/>
      <c r="K14" s="72"/>
      <c r="L14" s="72"/>
      <c r="M14" s="72"/>
      <c r="N14" s="72"/>
      <c r="O14" s="72"/>
      <c r="P14" s="72">
        <v>2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8</v>
      </c>
      <c r="Z14" s="69">
        <f t="shared" si="1"/>
        <v>8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184</v>
      </c>
      <c r="C15" s="34" t="s">
        <v>5008</v>
      </c>
      <c r="D15" s="35" t="s">
        <v>89</v>
      </c>
      <c r="E15" s="35" t="s">
        <v>185</v>
      </c>
      <c r="F15" s="35" t="s">
        <v>33</v>
      </c>
      <c r="G15" s="78"/>
      <c r="H15" s="72"/>
      <c r="I15" s="72">
        <v>6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6</v>
      </c>
      <c r="Z15" s="69">
        <f t="shared" si="1"/>
        <v>6</v>
      </c>
      <c r="AA15" s="22"/>
      <c r="AB15" s="22"/>
      <c r="AC15" s="22"/>
    </row>
    <row r="16" spans="1:29" ht="19.5" customHeight="1" x14ac:dyDescent="0.2">
      <c r="A16" s="33" t="s">
        <v>228</v>
      </c>
      <c r="B16" s="34" t="s">
        <v>231</v>
      </c>
      <c r="C16" s="34" t="s">
        <v>5014</v>
      </c>
      <c r="D16" s="35" t="s">
        <v>232</v>
      </c>
      <c r="E16" s="39" t="s">
        <v>233</v>
      </c>
      <c r="F16" s="35" t="s">
        <v>33</v>
      </c>
      <c r="G16" s="78"/>
      <c r="H16" s="72"/>
      <c r="I16" s="72"/>
      <c r="J16" s="72">
        <v>7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7</v>
      </c>
      <c r="Z16" s="69">
        <f t="shared" si="1"/>
        <v>7</v>
      </c>
      <c r="AA16" s="22"/>
      <c r="AB16" s="22"/>
      <c r="AC16" s="22"/>
    </row>
    <row r="17" spans="1:29" ht="19.5" customHeight="1" x14ac:dyDescent="0.2">
      <c r="A17" s="33" t="s">
        <v>228</v>
      </c>
      <c r="B17" s="33" t="s">
        <v>4357</v>
      </c>
      <c r="C17" s="34" t="s">
        <v>5020</v>
      </c>
      <c r="D17" s="35" t="s">
        <v>95</v>
      </c>
      <c r="E17" s="39" t="s">
        <v>274</v>
      </c>
      <c r="F17" s="35" t="s">
        <v>33</v>
      </c>
      <c r="G17" s="78"/>
      <c r="H17" s="72"/>
      <c r="I17" s="72"/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2</v>
      </c>
      <c r="Z17" s="69">
        <f t="shared" si="1"/>
        <v>2</v>
      </c>
      <c r="AA17" s="22"/>
      <c r="AB17" s="22"/>
      <c r="AC17" s="22"/>
    </row>
    <row r="18" spans="1:29" ht="19.5" customHeight="1" x14ac:dyDescent="0.2">
      <c r="A18" s="33" t="s">
        <v>228</v>
      </c>
      <c r="B18" s="33" t="s">
        <v>4367</v>
      </c>
      <c r="C18" s="34" t="s">
        <v>4434</v>
      </c>
      <c r="D18" s="35" t="s">
        <v>128</v>
      </c>
      <c r="E18" s="39" t="s">
        <v>289</v>
      </c>
      <c r="F18" s="35" t="s">
        <v>33</v>
      </c>
      <c r="G18" s="78"/>
      <c r="H18" s="72"/>
      <c r="I18" s="72"/>
      <c r="J18" s="72"/>
      <c r="K18" s="72"/>
      <c r="L18" s="72"/>
      <c r="M18" s="72"/>
      <c r="N18" s="72"/>
      <c r="O18" s="72"/>
      <c r="P18" s="72">
        <v>2</v>
      </c>
      <c r="Q18" s="72">
        <v>1</v>
      </c>
      <c r="R18" s="72"/>
      <c r="S18" s="72"/>
      <c r="T18" s="72"/>
      <c r="U18" s="72"/>
      <c r="V18" s="72"/>
      <c r="W18" s="72"/>
      <c r="X18" s="72"/>
      <c r="Y18" s="36">
        <f t="shared" si="0"/>
        <v>3</v>
      </c>
      <c r="Z18" s="69">
        <f t="shared" si="1"/>
        <v>3</v>
      </c>
      <c r="AA18" s="22"/>
      <c r="AB18" s="22"/>
      <c r="AC18" s="22"/>
    </row>
    <row r="19" spans="1:29" ht="19.5" customHeight="1" x14ac:dyDescent="0.2">
      <c r="A19" s="33" t="s">
        <v>228</v>
      </c>
      <c r="B19" s="33" t="s">
        <v>272</v>
      </c>
      <c r="C19" s="34" t="s">
        <v>5025</v>
      </c>
      <c r="D19" s="35" t="s">
        <v>128</v>
      </c>
      <c r="E19" s="39" t="s">
        <v>273</v>
      </c>
      <c r="F19" s="35" t="s">
        <v>33</v>
      </c>
      <c r="G19" s="78"/>
      <c r="H19" s="72"/>
      <c r="I19" s="72">
        <v>2</v>
      </c>
      <c r="J19" s="72">
        <v>1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 x14ac:dyDescent="0.2">
      <c r="A20" s="33" t="s">
        <v>296</v>
      </c>
      <c r="B20" s="34" t="s">
        <v>305</v>
      </c>
      <c r="C20" s="34" t="s">
        <v>5028</v>
      </c>
      <c r="D20" s="35" t="s">
        <v>306</v>
      </c>
      <c r="E20" s="35" t="s">
        <v>307</v>
      </c>
      <c r="F20" s="35" t="s">
        <v>33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 x14ac:dyDescent="0.2">
      <c r="A21" s="33" t="s">
        <v>296</v>
      </c>
      <c r="B21" s="34" t="s">
        <v>308</v>
      </c>
      <c r="C21" s="34" t="s">
        <v>5029</v>
      </c>
      <c r="D21" s="35" t="s">
        <v>309</v>
      </c>
      <c r="E21" s="39" t="s">
        <v>310</v>
      </c>
      <c r="F21" s="35" t="s">
        <v>33</v>
      </c>
      <c r="G21" s="78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>
        <v>1</v>
      </c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311</v>
      </c>
      <c r="B22" s="33" t="s">
        <v>319</v>
      </c>
      <c r="C22" s="34" t="s">
        <v>5034</v>
      </c>
      <c r="D22" s="35" t="s">
        <v>320</v>
      </c>
      <c r="E22" s="35" t="s">
        <v>321</v>
      </c>
      <c r="F22" s="35" t="s">
        <v>33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311</v>
      </c>
      <c r="B23" s="33" t="s">
        <v>4371</v>
      </c>
      <c r="C23" s="34" t="s">
        <v>5043</v>
      </c>
      <c r="D23" s="35" t="s">
        <v>323</v>
      </c>
      <c r="E23" s="35" t="s">
        <v>324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366</v>
      </c>
      <c r="B24" s="33" t="s">
        <v>379</v>
      </c>
      <c r="C24" s="34" t="s">
        <v>6383</v>
      </c>
      <c r="D24" s="35" t="s">
        <v>380</v>
      </c>
      <c r="E24" s="35" t="s">
        <v>381</v>
      </c>
      <c r="F24" s="35" t="s">
        <v>33</v>
      </c>
      <c r="G24" s="78"/>
      <c r="H24" s="72">
        <v>3</v>
      </c>
      <c r="I24" s="72">
        <v>2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5</v>
      </c>
      <c r="Z24" s="69">
        <f t="shared" si="1"/>
        <v>5</v>
      </c>
      <c r="AA24" s="22"/>
      <c r="AB24" s="22"/>
      <c r="AC24" s="22"/>
    </row>
    <row r="25" spans="1:29" ht="19.5" customHeight="1" x14ac:dyDescent="0.2">
      <c r="A25" s="33" t="s">
        <v>385</v>
      </c>
      <c r="B25" s="33" t="s">
        <v>536</v>
      </c>
      <c r="C25" s="34" t="s">
        <v>5047</v>
      </c>
      <c r="D25" s="35" t="s">
        <v>421</v>
      </c>
      <c r="E25" s="35" t="s">
        <v>508</v>
      </c>
      <c r="F25" s="35" t="s">
        <v>33</v>
      </c>
      <c r="G25" s="78"/>
      <c r="H25" s="72"/>
      <c r="I25" s="72"/>
      <c r="J25" s="72"/>
      <c r="K25" s="72"/>
      <c r="L25" s="72"/>
      <c r="M25" s="72"/>
      <c r="N25" s="72"/>
      <c r="O25" s="72"/>
      <c r="P25" s="72"/>
      <c r="Q25" s="72">
        <v>1</v>
      </c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 x14ac:dyDescent="0.2">
      <c r="A26" s="33" t="s">
        <v>385</v>
      </c>
      <c r="B26" s="33" t="s">
        <v>537</v>
      </c>
      <c r="C26" s="34" t="s">
        <v>5048</v>
      </c>
      <c r="D26" s="35" t="s">
        <v>538</v>
      </c>
      <c r="E26" s="35" t="s">
        <v>539</v>
      </c>
      <c r="F26" s="35" t="s">
        <v>33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1"/>
        <v>2</v>
      </c>
      <c r="AA26" s="22"/>
      <c r="AB26" s="22"/>
      <c r="AC26" s="22"/>
    </row>
    <row r="27" spans="1:29" ht="19.5" customHeight="1" x14ac:dyDescent="0.2">
      <c r="A27" s="33" t="s">
        <v>385</v>
      </c>
      <c r="B27" s="33" t="s">
        <v>540</v>
      </c>
      <c r="C27" s="34" t="s">
        <v>5049</v>
      </c>
      <c r="D27" s="35" t="s">
        <v>482</v>
      </c>
      <c r="E27" s="35" t="s">
        <v>541</v>
      </c>
      <c r="F27" s="35" t="s">
        <v>33</v>
      </c>
      <c r="G27" s="78"/>
      <c r="H27" s="72"/>
      <c r="I27" s="72"/>
      <c r="J27" s="72"/>
      <c r="K27" s="72"/>
      <c r="L27" s="72"/>
      <c r="M27" s="72"/>
      <c r="N27" s="72"/>
      <c r="O27" s="72"/>
      <c r="P27" s="72"/>
      <c r="Q27" s="72">
        <v>1</v>
      </c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 x14ac:dyDescent="0.2">
      <c r="A28" s="33" t="s">
        <v>385</v>
      </c>
      <c r="B28" s="33" t="s">
        <v>542</v>
      </c>
      <c r="C28" s="34" t="s">
        <v>5050</v>
      </c>
      <c r="D28" s="35" t="s">
        <v>473</v>
      </c>
      <c r="E28" s="35" t="s">
        <v>439</v>
      </c>
      <c r="F28" s="35" t="s">
        <v>33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2</v>
      </c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 x14ac:dyDescent="0.2">
      <c r="A29" s="33" t="s">
        <v>385</v>
      </c>
      <c r="B29" s="33" t="s">
        <v>543</v>
      </c>
      <c r="C29" s="34" t="s">
        <v>5051</v>
      </c>
      <c r="D29" s="35" t="s">
        <v>473</v>
      </c>
      <c r="E29" s="35" t="s">
        <v>439</v>
      </c>
      <c r="F29" s="35" t="s">
        <v>33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 x14ac:dyDescent="0.2">
      <c r="A30" s="33" t="s">
        <v>385</v>
      </c>
      <c r="B30" s="33" t="s">
        <v>547</v>
      </c>
      <c r="C30" s="34" t="s">
        <v>5052</v>
      </c>
      <c r="D30" s="35" t="s">
        <v>387</v>
      </c>
      <c r="E30" s="35" t="s">
        <v>548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1</v>
      </c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385</v>
      </c>
      <c r="B31" s="33" t="s">
        <v>544</v>
      </c>
      <c r="C31" s="34" t="s">
        <v>5053</v>
      </c>
      <c r="D31" s="35" t="s">
        <v>545</v>
      </c>
      <c r="E31" s="35" t="s">
        <v>546</v>
      </c>
      <c r="F31" s="35" t="s">
        <v>33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385</v>
      </c>
      <c r="B32" s="33" t="s">
        <v>549</v>
      </c>
      <c r="C32" s="34" t="s">
        <v>5054</v>
      </c>
      <c r="D32" s="35" t="s">
        <v>550</v>
      </c>
      <c r="E32" s="35" t="s">
        <v>551</v>
      </c>
      <c r="F32" s="35" t="s">
        <v>33</v>
      </c>
      <c r="G32" s="78"/>
      <c r="H32" s="72"/>
      <c r="I32" s="72">
        <v>9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9</v>
      </c>
      <c r="Z32" s="69">
        <f t="shared" si="1"/>
        <v>9</v>
      </c>
      <c r="AA32" s="22"/>
      <c r="AB32" s="22"/>
      <c r="AC32" s="22"/>
    </row>
    <row r="33" spans="1:29" ht="19.5" customHeight="1" x14ac:dyDescent="0.2">
      <c r="A33" s="33" t="s">
        <v>385</v>
      </c>
      <c r="B33" s="33" t="s">
        <v>552</v>
      </c>
      <c r="C33" s="34" t="s">
        <v>4451</v>
      </c>
      <c r="D33" s="35" t="s">
        <v>89</v>
      </c>
      <c r="E33" s="35" t="s">
        <v>553</v>
      </c>
      <c r="F33" s="35" t="s">
        <v>33</v>
      </c>
      <c r="G33" s="78"/>
      <c r="H33" s="72"/>
      <c r="I33" s="72"/>
      <c r="J33" s="72"/>
      <c r="K33" s="72"/>
      <c r="L33" s="72"/>
      <c r="M33" s="72">
        <v>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 x14ac:dyDescent="0.2">
      <c r="A34" s="33" t="s">
        <v>385</v>
      </c>
      <c r="B34" s="33" t="s">
        <v>554</v>
      </c>
      <c r="C34" s="34" t="s">
        <v>4452</v>
      </c>
      <c r="D34" s="35" t="s">
        <v>31</v>
      </c>
      <c r="E34" s="35" t="s">
        <v>506</v>
      </c>
      <c r="F34" s="35" t="s">
        <v>33</v>
      </c>
      <c r="G34" s="78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>
        <v>1</v>
      </c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si="1"/>
        <v>1</v>
      </c>
      <c r="AA34" s="22"/>
      <c r="AB34" s="22"/>
      <c r="AC34" s="22"/>
    </row>
    <row r="35" spans="1:29" ht="19.5" customHeight="1" x14ac:dyDescent="0.2">
      <c r="A35" s="33" t="s">
        <v>385</v>
      </c>
      <c r="B35" s="33" t="s">
        <v>533</v>
      </c>
      <c r="C35" s="34" t="s">
        <v>5055</v>
      </c>
      <c r="D35" s="35" t="s">
        <v>485</v>
      </c>
      <c r="E35" s="35" t="s">
        <v>486</v>
      </c>
      <c r="F35" s="35" t="s">
        <v>33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>
        <v>1</v>
      </c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1"/>
        <v>1</v>
      </c>
      <c r="AA35" s="22"/>
      <c r="AB35" s="22"/>
      <c r="AC35" s="22"/>
    </row>
    <row r="36" spans="1:29" ht="19.5" customHeight="1" x14ac:dyDescent="0.2">
      <c r="A36" s="33" t="s">
        <v>385</v>
      </c>
      <c r="B36" s="33" t="s">
        <v>555</v>
      </c>
      <c r="C36" s="34" t="s">
        <v>5056</v>
      </c>
      <c r="D36" s="35" t="s">
        <v>501</v>
      </c>
      <c r="E36" s="35" t="s">
        <v>556</v>
      </c>
      <c r="F36" s="35" t="s">
        <v>33</v>
      </c>
      <c r="G36" s="78"/>
      <c r="H36" s="72"/>
      <c r="I36" s="72">
        <v>2</v>
      </c>
      <c r="J36" s="72"/>
      <c r="K36" s="72"/>
      <c r="L36" s="72"/>
      <c r="M36" s="72"/>
      <c r="N36" s="72"/>
      <c r="O36" s="72"/>
      <c r="P36" s="72"/>
      <c r="Q36" s="72">
        <v>1</v>
      </c>
      <c r="R36" s="72"/>
      <c r="S36" s="72">
        <v>1</v>
      </c>
      <c r="T36" s="72"/>
      <c r="U36" s="72"/>
      <c r="V36" s="72"/>
      <c r="W36" s="72"/>
      <c r="X36" s="72"/>
      <c r="Y36" s="36">
        <f t="shared" si="2"/>
        <v>4</v>
      </c>
      <c r="Z36" s="69">
        <f t="shared" si="1"/>
        <v>4</v>
      </c>
      <c r="AA36" s="22"/>
      <c r="AB36" s="22"/>
      <c r="AC36" s="22"/>
    </row>
    <row r="37" spans="1:29" ht="19.5" customHeight="1" x14ac:dyDescent="0.2">
      <c r="A37" s="33" t="s">
        <v>385</v>
      </c>
      <c r="B37" s="33" t="s">
        <v>557</v>
      </c>
      <c r="C37" s="34" t="s">
        <v>5057</v>
      </c>
      <c r="D37" s="35" t="s">
        <v>396</v>
      </c>
      <c r="E37" s="35" t="s">
        <v>492</v>
      </c>
      <c r="F37" s="35" t="s">
        <v>33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>
        <v>1</v>
      </c>
      <c r="U37" s="72"/>
      <c r="V37" s="72"/>
      <c r="W37" s="72"/>
      <c r="X37" s="72"/>
      <c r="Y37" s="36">
        <f t="shared" si="2"/>
        <v>1</v>
      </c>
      <c r="Z37" s="69">
        <f t="shared" ref="Z37:Z100" si="3">IF(Y37="","",Y37)</f>
        <v>1</v>
      </c>
      <c r="AA37" s="22"/>
      <c r="AB37" s="22"/>
      <c r="AC37" s="22"/>
    </row>
    <row r="38" spans="1:29" ht="19.5" customHeight="1" x14ac:dyDescent="0.2">
      <c r="A38" s="33" t="s">
        <v>385</v>
      </c>
      <c r="B38" s="33" t="s">
        <v>558</v>
      </c>
      <c r="C38" s="34" t="s">
        <v>5058</v>
      </c>
      <c r="D38" s="35" t="s">
        <v>424</v>
      </c>
      <c r="E38" s="35" t="s">
        <v>559</v>
      </c>
      <c r="F38" s="35" t="s">
        <v>33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2</v>
      </c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 x14ac:dyDescent="0.2">
      <c r="A39" s="33" t="s">
        <v>385</v>
      </c>
      <c r="B39" s="33" t="s">
        <v>3986</v>
      </c>
      <c r="C39" s="34" t="s">
        <v>5059</v>
      </c>
      <c r="D39" s="35" t="s">
        <v>534</v>
      </c>
      <c r="E39" s="35" t="s">
        <v>535</v>
      </c>
      <c r="F39" s="35" t="s">
        <v>33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>
        <v>1</v>
      </c>
      <c r="R39" s="72"/>
      <c r="S39" s="72"/>
      <c r="T39" s="72"/>
      <c r="U39" s="72"/>
      <c r="V39" s="72"/>
      <c r="W39" s="72"/>
      <c r="X39" s="72"/>
      <c r="Y39" s="36">
        <f t="shared" si="2"/>
        <v>1</v>
      </c>
      <c r="Z39" s="69">
        <f t="shared" si="3"/>
        <v>1</v>
      </c>
      <c r="AA39" s="22"/>
      <c r="AB39" s="22"/>
      <c r="AC39" s="22"/>
    </row>
    <row r="40" spans="1:29" ht="19.5" customHeight="1" x14ac:dyDescent="0.2">
      <c r="A40" s="33" t="s">
        <v>385</v>
      </c>
      <c r="B40" s="33" t="s">
        <v>560</v>
      </c>
      <c r="C40" s="34" t="s">
        <v>5060</v>
      </c>
      <c r="D40" s="35" t="s">
        <v>387</v>
      </c>
      <c r="E40" s="35" t="s">
        <v>561</v>
      </c>
      <c r="F40" s="35" t="s">
        <v>33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3</v>
      </c>
      <c r="T40" s="72"/>
      <c r="U40" s="72"/>
      <c r="V40" s="72"/>
      <c r="W40" s="72"/>
      <c r="X40" s="72"/>
      <c r="Y40" s="36">
        <f t="shared" si="2"/>
        <v>3</v>
      </c>
      <c r="Z40" s="69">
        <f t="shared" si="3"/>
        <v>3</v>
      </c>
      <c r="AA40" s="22"/>
      <c r="AB40" s="22"/>
      <c r="AC40" s="22"/>
    </row>
    <row r="41" spans="1:29" ht="19.5" customHeight="1" x14ac:dyDescent="0.2">
      <c r="A41" s="33" t="s">
        <v>385</v>
      </c>
      <c r="B41" s="33" t="s">
        <v>562</v>
      </c>
      <c r="C41" s="34" t="s">
        <v>4453</v>
      </c>
      <c r="D41" s="35" t="s">
        <v>31</v>
      </c>
      <c r="E41" s="35" t="s">
        <v>563</v>
      </c>
      <c r="F41" s="35" t="s">
        <v>33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>
        <v>6</v>
      </c>
      <c r="T41" s="72"/>
      <c r="U41" s="72"/>
      <c r="V41" s="72"/>
      <c r="W41" s="72"/>
      <c r="X41" s="72"/>
      <c r="Y41" s="36">
        <f t="shared" si="2"/>
        <v>6</v>
      </c>
      <c r="Z41" s="69">
        <f t="shared" si="3"/>
        <v>6</v>
      </c>
      <c r="AA41" s="22"/>
      <c r="AB41" s="22"/>
      <c r="AC41" s="22"/>
    </row>
    <row r="42" spans="1:29" ht="19.5" customHeight="1" x14ac:dyDescent="0.2">
      <c r="A42" s="33" t="s">
        <v>385</v>
      </c>
      <c r="B42" s="33" t="s">
        <v>564</v>
      </c>
      <c r="C42" s="34" t="s">
        <v>5061</v>
      </c>
      <c r="D42" s="35" t="s">
        <v>565</v>
      </c>
      <c r="E42" s="35" t="s">
        <v>566</v>
      </c>
      <c r="F42" s="35" t="s">
        <v>33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6</v>
      </c>
      <c r="T42" s="72"/>
      <c r="U42" s="72"/>
      <c r="V42" s="72"/>
      <c r="W42" s="72"/>
      <c r="X42" s="72"/>
      <c r="Y42" s="36">
        <f t="shared" si="2"/>
        <v>6</v>
      </c>
      <c r="Z42" s="69">
        <f t="shared" si="3"/>
        <v>6</v>
      </c>
      <c r="AA42" s="22"/>
      <c r="AB42" s="22"/>
      <c r="AC42" s="22"/>
    </row>
    <row r="43" spans="1:29" ht="19.5" customHeight="1" x14ac:dyDescent="0.2">
      <c r="A43" s="33" t="s">
        <v>385</v>
      </c>
      <c r="B43" s="33" t="s">
        <v>527</v>
      </c>
      <c r="C43" s="34" t="s">
        <v>5062</v>
      </c>
      <c r="D43" s="35" t="s">
        <v>528</v>
      </c>
      <c r="E43" s="35" t="s">
        <v>529</v>
      </c>
      <c r="F43" s="35" t="s">
        <v>33</v>
      </c>
      <c r="G43" s="78"/>
      <c r="H43" s="72"/>
      <c r="I43" s="72"/>
      <c r="J43" s="72"/>
      <c r="K43" s="72"/>
      <c r="L43" s="72"/>
      <c r="M43" s="72">
        <v>1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1</v>
      </c>
      <c r="Z43" s="69">
        <f t="shared" si="3"/>
        <v>1</v>
      </c>
      <c r="AA43" s="22"/>
      <c r="AB43" s="22"/>
      <c r="AC43" s="22"/>
    </row>
    <row r="44" spans="1:29" ht="19.5" customHeight="1" x14ac:dyDescent="0.2">
      <c r="A44" s="33" t="s">
        <v>385</v>
      </c>
      <c r="B44" s="34" t="s">
        <v>386</v>
      </c>
      <c r="C44" s="34" t="s">
        <v>5063</v>
      </c>
      <c r="D44" s="35" t="s">
        <v>387</v>
      </c>
      <c r="E44" s="35" t="s">
        <v>388</v>
      </c>
      <c r="F44" s="35" t="s">
        <v>33</v>
      </c>
      <c r="G44" s="78">
        <v>1</v>
      </c>
      <c r="H44" s="72">
        <v>1</v>
      </c>
      <c r="I44" s="72">
        <v>6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2"/>
        <v>8</v>
      </c>
      <c r="Z44" s="69">
        <f t="shared" si="3"/>
        <v>8</v>
      </c>
      <c r="AA44" s="22"/>
      <c r="AB44" s="22"/>
      <c r="AC44" s="22"/>
    </row>
    <row r="45" spans="1:29" ht="19.5" customHeight="1" x14ac:dyDescent="0.2">
      <c r="A45" s="33" t="s">
        <v>385</v>
      </c>
      <c r="B45" s="33" t="s">
        <v>395</v>
      </c>
      <c r="C45" s="34" t="s">
        <v>5064</v>
      </c>
      <c r="D45" s="35" t="s">
        <v>396</v>
      </c>
      <c r="E45" s="35" t="s">
        <v>397</v>
      </c>
      <c r="F45" s="35" t="s">
        <v>33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 x14ac:dyDescent="0.2">
      <c r="A46" s="33" t="s">
        <v>385</v>
      </c>
      <c r="B46" s="33" t="s">
        <v>389</v>
      </c>
      <c r="C46" s="34" t="s">
        <v>5065</v>
      </c>
      <c r="D46" s="35" t="s">
        <v>390</v>
      </c>
      <c r="E46" s="35" t="s">
        <v>391</v>
      </c>
      <c r="F46" s="35" t="s">
        <v>33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2"/>
        <v>2</v>
      </c>
      <c r="Z46" s="69">
        <f t="shared" si="3"/>
        <v>2</v>
      </c>
      <c r="AA46" s="22"/>
      <c r="AB46" s="22"/>
      <c r="AC46" s="22"/>
    </row>
    <row r="47" spans="1:29" ht="19.5" customHeight="1" x14ac:dyDescent="0.2">
      <c r="A47" s="33" t="s">
        <v>385</v>
      </c>
      <c r="B47" s="33" t="s">
        <v>392</v>
      </c>
      <c r="C47" s="34" t="s">
        <v>4446</v>
      </c>
      <c r="D47" s="35" t="s">
        <v>393</v>
      </c>
      <c r="E47" s="35" t="s">
        <v>394</v>
      </c>
      <c r="F47" s="35" t="s">
        <v>33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2</v>
      </c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 x14ac:dyDescent="0.2">
      <c r="A48" s="33" t="s">
        <v>385</v>
      </c>
      <c r="B48" s="33" t="s">
        <v>398</v>
      </c>
      <c r="C48" s="34" t="s">
        <v>5066</v>
      </c>
      <c r="D48" s="35" t="s">
        <v>399</v>
      </c>
      <c r="E48" s="35" t="s">
        <v>400</v>
      </c>
      <c r="F48" s="35" t="s">
        <v>33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2"/>
        <v>2</v>
      </c>
      <c r="Z48" s="69">
        <f t="shared" si="3"/>
        <v>2</v>
      </c>
      <c r="AA48" s="22"/>
      <c r="AB48" s="22"/>
      <c r="AC48" s="22"/>
    </row>
    <row r="49" spans="1:29" ht="19.5" customHeight="1" x14ac:dyDescent="0.2">
      <c r="A49" s="33" t="s">
        <v>385</v>
      </c>
      <c r="B49" s="33" t="s">
        <v>401</v>
      </c>
      <c r="C49" s="34" t="s">
        <v>5067</v>
      </c>
      <c r="D49" s="35" t="s">
        <v>402</v>
      </c>
      <c r="E49" s="35" t="s">
        <v>403</v>
      </c>
      <c r="F49" s="35" t="s">
        <v>33</v>
      </c>
      <c r="G49" s="78"/>
      <c r="H49" s="72">
        <v>2</v>
      </c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 x14ac:dyDescent="0.2">
      <c r="A50" s="33" t="s">
        <v>385</v>
      </c>
      <c r="B50" s="33" t="s">
        <v>404</v>
      </c>
      <c r="C50" s="34" t="s">
        <v>5068</v>
      </c>
      <c r="D50" s="35" t="s">
        <v>405</v>
      </c>
      <c r="E50" s="35" t="s">
        <v>406</v>
      </c>
      <c r="F50" s="35" t="s">
        <v>33</v>
      </c>
      <c r="G50" s="78"/>
      <c r="H50" s="72"/>
      <c r="I50" s="72"/>
      <c r="J50" s="72"/>
      <c r="K50" s="72"/>
      <c r="L50" s="72"/>
      <c r="M50" s="72">
        <v>1</v>
      </c>
      <c r="N50" s="72"/>
      <c r="O50" s="72"/>
      <c r="P50" s="72">
        <v>3</v>
      </c>
      <c r="Q50" s="72"/>
      <c r="R50" s="72"/>
      <c r="S50" s="72"/>
      <c r="T50" s="72"/>
      <c r="U50" s="72"/>
      <c r="V50" s="72"/>
      <c r="W50" s="72"/>
      <c r="X50" s="72"/>
      <c r="Y50" s="36">
        <f t="shared" si="2"/>
        <v>4</v>
      </c>
      <c r="Z50" s="69">
        <f t="shared" si="3"/>
        <v>4</v>
      </c>
      <c r="AA50" s="22"/>
      <c r="AB50" s="22"/>
      <c r="AC50" s="22"/>
    </row>
    <row r="51" spans="1:29" ht="19.5" customHeight="1" x14ac:dyDescent="0.2">
      <c r="A51" s="33" t="s">
        <v>385</v>
      </c>
      <c r="B51" s="33" t="s">
        <v>407</v>
      </c>
      <c r="C51" s="34" t="s">
        <v>5069</v>
      </c>
      <c r="D51" s="35" t="s">
        <v>31</v>
      </c>
      <c r="E51" s="35" t="s">
        <v>408</v>
      </c>
      <c r="F51" s="35" t="s">
        <v>33</v>
      </c>
      <c r="G51" s="78"/>
      <c r="H51" s="72"/>
      <c r="I51" s="72"/>
      <c r="J51" s="72"/>
      <c r="K51" s="72"/>
      <c r="L51" s="72"/>
      <c r="M51" s="72">
        <v>2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2"/>
        <v>2</v>
      </c>
      <c r="Z51" s="69">
        <f t="shared" si="3"/>
        <v>2</v>
      </c>
      <c r="AA51" s="22"/>
      <c r="AB51" s="22"/>
      <c r="AC51" s="22"/>
    </row>
    <row r="52" spans="1:29" ht="19.5" customHeight="1" x14ac:dyDescent="0.2">
      <c r="A52" s="33" t="s">
        <v>385</v>
      </c>
      <c r="B52" s="33" t="s">
        <v>409</v>
      </c>
      <c r="C52" s="34" t="s">
        <v>5070</v>
      </c>
      <c r="D52" s="35" t="s">
        <v>396</v>
      </c>
      <c r="E52" s="35" t="s">
        <v>410</v>
      </c>
      <c r="F52" s="35" t="s">
        <v>33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>
        <v>2</v>
      </c>
      <c r="R52" s="72"/>
      <c r="S52" s="72"/>
      <c r="T52" s="72"/>
      <c r="U52" s="72"/>
      <c r="V52" s="72"/>
      <c r="W52" s="72"/>
      <c r="X52" s="72"/>
      <c r="Y52" s="36">
        <f t="shared" si="2"/>
        <v>2</v>
      </c>
      <c r="Z52" s="69">
        <f t="shared" si="3"/>
        <v>2</v>
      </c>
      <c r="AA52" s="22"/>
      <c r="AB52" s="22"/>
      <c r="AC52" s="22"/>
    </row>
    <row r="53" spans="1:29" ht="19.5" customHeight="1" x14ac:dyDescent="0.2">
      <c r="A53" s="33" t="s">
        <v>385</v>
      </c>
      <c r="B53" s="33" t="s">
        <v>411</v>
      </c>
      <c r="C53" s="34" t="s">
        <v>6384</v>
      </c>
      <c r="D53" s="35" t="s">
        <v>412</v>
      </c>
      <c r="E53" s="35" t="s">
        <v>413</v>
      </c>
      <c r="F53" s="35" t="s">
        <v>33</v>
      </c>
      <c r="G53" s="78"/>
      <c r="H53" s="72"/>
      <c r="I53" s="72">
        <v>1</v>
      </c>
      <c r="J53" s="72"/>
      <c r="K53" s="72"/>
      <c r="L53" s="72"/>
      <c r="M53" s="72">
        <v>1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 x14ac:dyDescent="0.2">
      <c r="A54" s="33" t="s">
        <v>385</v>
      </c>
      <c r="B54" s="33" t="s">
        <v>414</v>
      </c>
      <c r="C54" s="34" t="s">
        <v>5071</v>
      </c>
      <c r="D54" s="35" t="s">
        <v>415</v>
      </c>
      <c r="E54" s="35" t="s">
        <v>416</v>
      </c>
      <c r="F54" s="35" t="s">
        <v>33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2"/>
        <v>2</v>
      </c>
      <c r="Z54" s="69">
        <f t="shared" si="3"/>
        <v>2</v>
      </c>
      <c r="AA54" s="22"/>
      <c r="AB54" s="22"/>
      <c r="AC54" s="22"/>
    </row>
    <row r="55" spans="1:29" ht="19.5" customHeight="1" x14ac:dyDescent="0.2">
      <c r="A55" s="33" t="s">
        <v>385</v>
      </c>
      <c r="B55" s="33" t="s">
        <v>417</v>
      </c>
      <c r="C55" s="34" t="s">
        <v>4447</v>
      </c>
      <c r="D55" s="35" t="s">
        <v>418</v>
      </c>
      <c r="E55" s="35" t="s">
        <v>419</v>
      </c>
      <c r="F55" s="35" t="s">
        <v>33</v>
      </c>
      <c r="G55" s="78"/>
      <c r="H55" s="72"/>
      <c r="I55" s="72">
        <v>2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2"/>
        <v>2</v>
      </c>
      <c r="Z55" s="69">
        <f t="shared" si="3"/>
        <v>2</v>
      </c>
      <c r="AA55" s="22"/>
      <c r="AB55" s="22"/>
      <c r="AC55" s="22"/>
    </row>
    <row r="56" spans="1:29" ht="19.5" customHeight="1" x14ac:dyDescent="0.2">
      <c r="A56" s="33" t="s">
        <v>385</v>
      </c>
      <c r="B56" s="33" t="s">
        <v>420</v>
      </c>
      <c r="C56" s="34" t="s">
        <v>5072</v>
      </c>
      <c r="D56" s="35" t="s">
        <v>421</v>
      </c>
      <c r="E56" s="35" t="s">
        <v>422</v>
      </c>
      <c r="F56" s="35" t="s">
        <v>33</v>
      </c>
      <c r="G56" s="78"/>
      <c r="H56" s="72"/>
      <c r="I56" s="72"/>
      <c r="J56" s="72"/>
      <c r="K56" s="72"/>
      <c r="L56" s="72"/>
      <c r="M56" s="72">
        <v>2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2</v>
      </c>
      <c r="Z56" s="69">
        <f t="shared" si="3"/>
        <v>2</v>
      </c>
      <c r="AA56" s="22"/>
      <c r="AB56" s="22"/>
      <c r="AC56" s="22"/>
    </row>
    <row r="57" spans="1:29" ht="19.5" customHeight="1" x14ac:dyDescent="0.2">
      <c r="A57" s="33" t="s">
        <v>385</v>
      </c>
      <c r="B57" s="33" t="s">
        <v>423</v>
      </c>
      <c r="C57" s="34" t="s">
        <v>5073</v>
      </c>
      <c r="D57" s="35" t="s">
        <v>424</v>
      </c>
      <c r="E57" s="35" t="s">
        <v>425</v>
      </c>
      <c r="F57" s="35" t="s">
        <v>33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2"/>
        <v>1</v>
      </c>
      <c r="Z57" s="69">
        <f t="shared" si="3"/>
        <v>1</v>
      </c>
      <c r="AA57" s="22"/>
      <c r="AB57" s="22"/>
      <c r="AC57" s="22"/>
    </row>
    <row r="58" spans="1:29" ht="19.5" customHeight="1" x14ac:dyDescent="0.2">
      <c r="A58" s="33" t="s">
        <v>385</v>
      </c>
      <c r="B58" s="33" t="s">
        <v>426</v>
      </c>
      <c r="C58" s="34" t="s">
        <v>5074</v>
      </c>
      <c r="D58" s="35" t="s">
        <v>427</v>
      </c>
      <c r="E58" s="35" t="s">
        <v>428</v>
      </c>
      <c r="F58" s="35" t="s">
        <v>33</v>
      </c>
      <c r="G58" s="78"/>
      <c r="H58" s="72"/>
      <c r="I58" s="72">
        <v>1</v>
      </c>
      <c r="J58" s="72"/>
      <c r="K58" s="72"/>
      <c r="L58" s="72"/>
      <c r="M58" s="72"/>
      <c r="N58" s="72"/>
      <c r="O58" s="72"/>
      <c r="P58" s="72"/>
      <c r="Q58" s="72">
        <v>1</v>
      </c>
      <c r="R58" s="72"/>
      <c r="S58" s="72"/>
      <c r="T58" s="72"/>
      <c r="U58" s="72"/>
      <c r="V58" s="72"/>
      <c r="W58" s="72"/>
      <c r="X58" s="72"/>
      <c r="Y58" s="36">
        <f t="shared" si="2"/>
        <v>2</v>
      </c>
      <c r="Z58" s="69">
        <f t="shared" si="3"/>
        <v>2</v>
      </c>
      <c r="AA58" s="22"/>
      <c r="AB58" s="22"/>
      <c r="AC58" s="22"/>
    </row>
    <row r="59" spans="1:29" ht="19.5" customHeight="1" x14ac:dyDescent="0.2">
      <c r="A59" s="33" t="s">
        <v>385</v>
      </c>
      <c r="B59" s="33" t="s">
        <v>3868</v>
      </c>
      <c r="C59" s="34" t="s">
        <v>5075</v>
      </c>
      <c r="D59" s="35" t="s">
        <v>415</v>
      </c>
      <c r="E59" s="35" t="s">
        <v>416</v>
      </c>
      <c r="F59" s="35" t="s">
        <v>33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2"/>
        <v>1</v>
      </c>
      <c r="Z59" s="69">
        <f t="shared" si="3"/>
        <v>1</v>
      </c>
      <c r="AA59" s="22"/>
      <c r="AB59" s="22"/>
      <c r="AC59" s="22"/>
    </row>
    <row r="60" spans="1:29" ht="19.5" customHeight="1" x14ac:dyDescent="0.2">
      <c r="A60" s="33" t="s">
        <v>385</v>
      </c>
      <c r="B60" s="33" t="s">
        <v>429</v>
      </c>
      <c r="C60" s="34" t="s">
        <v>5076</v>
      </c>
      <c r="D60" s="35" t="s">
        <v>430</v>
      </c>
      <c r="E60" s="35" t="s">
        <v>431</v>
      </c>
      <c r="F60" s="35" t="s">
        <v>33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2"/>
        <v>2</v>
      </c>
      <c r="Z60" s="69">
        <f t="shared" si="3"/>
        <v>2</v>
      </c>
      <c r="AA60" s="22"/>
      <c r="AB60" s="22"/>
      <c r="AC60" s="22"/>
    </row>
    <row r="61" spans="1:29" ht="19.5" customHeight="1" x14ac:dyDescent="0.2">
      <c r="A61" s="33" t="s">
        <v>385</v>
      </c>
      <c r="B61" s="33" t="s">
        <v>432</v>
      </c>
      <c r="C61" s="34" t="s">
        <v>5077</v>
      </c>
      <c r="D61" s="35" t="s">
        <v>433</v>
      </c>
      <c r="E61" s="35" t="s">
        <v>434</v>
      </c>
      <c r="F61" s="35" t="s">
        <v>33</v>
      </c>
      <c r="G61" s="78"/>
      <c r="H61" s="72"/>
      <c r="I61" s="72"/>
      <c r="J61" s="72"/>
      <c r="K61" s="72"/>
      <c r="L61" s="72"/>
      <c r="M61" s="72">
        <v>3</v>
      </c>
      <c r="N61" s="72"/>
      <c r="O61" s="72"/>
      <c r="P61" s="72">
        <v>2</v>
      </c>
      <c r="Q61" s="72"/>
      <c r="R61" s="72"/>
      <c r="S61" s="72"/>
      <c r="T61" s="72"/>
      <c r="U61" s="72"/>
      <c r="V61" s="72"/>
      <c r="W61" s="72"/>
      <c r="X61" s="72"/>
      <c r="Y61" s="36">
        <f t="shared" si="2"/>
        <v>5</v>
      </c>
      <c r="Z61" s="69">
        <f t="shared" si="3"/>
        <v>5</v>
      </c>
      <c r="AA61" s="22"/>
      <c r="AB61" s="22"/>
      <c r="AC61" s="22"/>
    </row>
    <row r="62" spans="1:29" ht="19.5" customHeight="1" x14ac:dyDescent="0.2">
      <c r="A62" s="33" t="s">
        <v>385</v>
      </c>
      <c r="B62" s="33" t="s">
        <v>3985</v>
      </c>
      <c r="C62" s="34" t="s">
        <v>5078</v>
      </c>
      <c r="D62" s="35" t="s">
        <v>435</v>
      </c>
      <c r="E62" s="35" t="s">
        <v>436</v>
      </c>
      <c r="F62" s="35" t="s">
        <v>33</v>
      </c>
      <c r="G62" s="78"/>
      <c r="H62" s="72"/>
      <c r="I62" s="72"/>
      <c r="J62" s="72"/>
      <c r="K62" s="72"/>
      <c r="L62" s="72"/>
      <c r="M62" s="72"/>
      <c r="N62" s="72"/>
      <c r="O62" s="72"/>
      <c r="P62" s="72">
        <v>2</v>
      </c>
      <c r="Q62" s="72"/>
      <c r="R62" s="72"/>
      <c r="S62" s="72"/>
      <c r="T62" s="72"/>
      <c r="U62" s="72"/>
      <c r="V62" s="72"/>
      <c r="W62" s="72"/>
      <c r="X62" s="72"/>
      <c r="Y62" s="36">
        <f t="shared" si="2"/>
        <v>2</v>
      </c>
      <c r="Z62" s="69">
        <f t="shared" si="3"/>
        <v>2</v>
      </c>
      <c r="AA62" s="22"/>
      <c r="AB62" s="22"/>
      <c r="AC62" s="22"/>
    </row>
    <row r="63" spans="1:29" ht="19.5" customHeight="1" x14ac:dyDescent="0.2">
      <c r="A63" s="33" t="s">
        <v>385</v>
      </c>
      <c r="B63" s="33" t="s">
        <v>437</v>
      </c>
      <c r="C63" s="34" t="s">
        <v>5079</v>
      </c>
      <c r="D63" s="35" t="s">
        <v>387</v>
      </c>
      <c r="E63" s="35" t="s">
        <v>436</v>
      </c>
      <c r="F63" s="35" t="s">
        <v>33</v>
      </c>
      <c r="G63" s="78"/>
      <c r="H63" s="72"/>
      <c r="I63" s="72"/>
      <c r="J63" s="72"/>
      <c r="K63" s="72"/>
      <c r="L63" s="72"/>
      <c r="M63" s="72"/>
      <c r="N63" s="72">
        <v>2</v>
      </c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2</v>
      </c>
      <c r="Z63" s="69">
        <f t="shared" si="3"/>
        <v>2</v>
      </c>
      <c r="AA63" s="22"/>
      <c r="AB63" s="22"/>
      <c r="AC63" s="22"/>
    </row>
    <row r="64" spans="1:29" ht="19.5" customHeight="1" x14ac:dyDescent="0.2">
      <c r="A64" s="33" t="s">
        <v>385</v>
      </c>
      <c r="B64" s="33" t="s">
        <v>530</v>
      </c>
      <c r="C64" s="34" t="s">
        <v>4450</v>
      </c>
      <c r="D64" s="35" t="s">
        <v>531</v>
      </c>
      <c r="E64" s="35" t="s">
        <v>532</v>
      </c>
      <c r="F64" s="35" t="s">
        <v>33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2"/>
        <v>2</v>
      </c>
      <c r="Z64" s="69">
        <f t="shared" si="3"/>
        <v>2</v>
      </c>
      <c r="AA64" s="22"/>
      <c r="AB64" s="22"/>
      <c r="AC64" s="22"/>
    </row>
    <row r="65" spans="1:29" ht="19.5" customHeight="1" x14ac:dyDescent="0.2">
      <c r="A65" s="33" t="s">
        <v>385</v>
      </c>
      <c r="B65" s="33" t="s">
        <v>438</v>
      </c>
      <c r="C65" s="34" t="s">
        <v>5080</v>
      </c>
      <c r="D65" s="35" t="s">
        <v>415</v>
      </c>
      <c r="E65" s="35" t="s">
        <v>439</v>
      </c>
      <c r="F65" s="35" t="s">
        <v>33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>
        <v>2</v>
      </c>
      <c r="R65" s="72"/>
      <c r="S65" s="72"/>
      <c r="T65" s="72"/>
      <c r="U65" s="72"/>
      <c r="V65" s="72"/>
      <c r="W65" s="72"/>
      <c r="X65" s="72"/>
      <c r="Y65" s="36">
        <f t="shared" si="2"/>
        <v>2</v>
      </c>
      <c r="Z65" s="69">
        <f t="shared" si="3"/>
        <v>2</v>
      </c>
      <c r="AA65" s="22"/>
      <c r="AB65" s="22"/>
      <c r="AC65" s="22"/>
    </row>
    <row r="66" spans="1:29" ht="19.5" customHeight="1" x14ac:dyDescent="0.2">
      <c r="A66" s="33" t="s">
        <v>385</v>
      </c>
      <c r="B66" s="33" t="s">
        <v>440</v>
      </c>
      <c r="C66" s="34" t="s">
        <v>5081</v>
      </c>
      <c r="D66" s="35" t="s">
        <v>441</v>
      </c>
      <c r="E66" s="35" t="s">
        <v>442</v>
      </c>
      <c r="F66" s="35" t="s">
        <v>33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97" si="4">G66+H66+I66+J66+K66+L66+M66+N66+O66+P66+Q66+R66+S66+T66+U66+V66+W66+X66</f>
        <v>2</v>
      </c>
      <c r="Z66" s="69">
        <f t="shared" si="3"/>
        <v>2</v>
      </c>
      <c r="AA66" s="22"/>
      <c r="AB66" s="22"/>
      <c r="AC66" s="22"/>
    </row>
    <row r="67" spans="1:29" ht="19.5" customHeight="1" x14ac:dyDescent="0.2">
      <c r="A67" s="33" t="s">
        <v>385</v>
      </c>
      <c r="B67" s="33" t="s">
        <v>443</v>
      </c>
      <c r="C67" s="34" t="s">
        <v>5082</v>
      </c>
      <c r="D67" s="35" t="s">
        <v>444</v>
      </c>
      <c r="E67" s="35" t="s">
        <v>445</v>
      </c>
      <c r="F67" s="35" t="s">
        <v>33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2</v>
      </c>
      <c r="R67" s="72"/>
      <c r="S67" s="72"/>
      <c r="T67" s="72"/>
      <c r="U67" s="72"/>
      <c r="V67" s="72"/>
      <c r="W67" s="72"/>
      <c r="X67" s="72"/>
      <c r="Y67" s="36">
        <f t="shared" si="4"/>
        <v>2</v>
      </c>
      <c r="Z67" s="69">
        <f t="shared" si="3"/>
        <v>2</v>
      </c>
      <c r="AA67" s="22"/>
      <c r="AB67" s="22"/>
      <c r="AC67" s="22"/>
    </row>
    <row r="68" spans="1:29" ht="19.5" customHeight="1" x14ac:dyDescent="0.2">
      <c r="A68" s="33" t="s">
        <v>385</v>
      </c>
      <c r="B68" s="33" t="s">
        <v>446</v>
      </c>
      <c r="C68" s="34" t="s">
        <v>5083</v>
      </c>
      <c r="D68" s="35" t="s">
        <v>323</v>
      </c>
      <c r="E68" s="35" t="s">
        <v>447</v>
      </c>
      <c r="F68" s="35" t="s">
        <v>33</v>
      </c>
      <c r="G68" s="78"/>
      <c r="H68" s="72"/>
      <c r="I68" s="72"/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3"/>
        <v>2</v>
      </c>
      <c r="AA68" s="22"/>
      <c r="AB68" s="22"/>
      <c r="AC68" s="22"/>
    </row>
    <row r="69" spans="1:29" ht="19.5" customHeight="1" x14ac:dyDescent="0.2">
      <c r="A69" s="33" t="s">
        <v>385</v>
      </c>
      <c r="B69" s="33" t="s">
        <v>448</v>
      </c>
      <c r="C69" s="34" t="s">
        <v>5084</v>
      </c>
      <c r="D69" s="35" t="s">
        <v>449</v>
      </c>
      <c r="E69" s="35" t="s">
        <v>450</v>
      </c>
      <c r="F69" s="35" t="s">
        <v>33</v>
      </c>
      <c r="G69" s="78"/>
      <c r="H69" s="72"/>
      <c r="I69" s="72"/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4"/>
        <v>1</v>
      </c>
      <c r="Z69" s="69">
        <f t="shared" si="3"/>
        <v>1</v>
      </c>
      <c r="AA69" s="22"/>
      <c r="AB69" s="22"/>
      <c r="AC69" s="22"/>
    </row>
    <row r="70" spans="1:29" ht="19.5" customHeight="1" x14ac:dyDescent="0.2">
      <c r="A70" s="33" t="s">
        <v>385</v>
      </c>
      <c r="B70" s="33" t="s">
        <v>451</v>
      </c>
      <c r="C70" s="34" t="s">
        <v>5085</v>
      </c>
      <c r="D70" s="35" t="s">
        <v>452</v>
      </c>
      <c r="E70" s="35" t="s">
        <v>453</v>
      </c>
      <c r="F70" s="35" t="s">
        <v>33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4"/>
        <v>2</v>
      </c>
      <c r="Z70" s="69">
        <f t="shared" si="3"/>
        <v>2</v>
      </c>
      <c r="AA70" s="22"/>
      <c r="AB70" s="22"/>
      <c r="AC70" s="22"/>
    </row>
    <row r="71" spans="1:29" ht="19.5" customHeight="1" x14ac:dyDescent="0.2">
      <c r="A71" s="33" t="s">
        <v>385</v>
      </c>
      <c r="B71" s="33" t="s">
        <v>454</v>
      </c>
      <c r="C71" s="34" t="s">
        <v>5086</v>
      </c>
      <c r="D71" s="35" t="s">
        <v>455</v>
      </c>
      <c r="E71" s="35" t="s">
        <v>456</v>
      </c>
      <c r="F71" s="35" t="s">
        <v>33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1</v>
      </c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3"/>
        <v>1</v>
      </c>
      <c r="AA71" s="22"/>
      <c r="AB71" s="22"/>
      <c r="AC71" s="22"/>
    </row>
    <row r="72" spans="1:29" ht="19.5" customHeight="1" x14ac:dyDescent="0.2">
      <c r="A72" s="33" t="s">
        <v>385</v>
      </c>
      <c r="B72" s="33" t="s">
        <v>457</v>
      </c>
      <c r="C72" s="34" t="s">
        <v>5087</v>
      </c>
      <c r="D72" s="35" t="s">
        <v>4145</v>
      </c>
      <c r="E72" s="35" t="s">
        <v>458</v>
      </c>
      <c r="F72" s="35" t="s">
        <v>33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4"/>
        <v>2</v>
      </c>
      <c r="Z72" s="69">
        <f t="shared" si="3"/>
        <v>2</v>
      </c>
      <c r="AA72" s="22"/>
      <c r="AB72" s="22"/>
      <c r="AC72" s="22"/>
    </row>
    <row r="73" spans="1:29" ht="19.5" customHeight="1" x14ac:dyDescent="0.2">
      <c r="A73" s="33" t="s">
        <v>385</v>
      </c>
      <c r="B73" s="33" t="s">
        <v>459</v>
      </c>
      <c r="C73" s="34" t="s">
        <v>6385</v>
      </c>
      <c r="D73" s="35" t="s">
        <v>405</v>
      </c>
      <c r="E73" s="35" t="s">
        <v>460</v>
      </c>
      <c r="F73" s="35" t="s">
        <v>33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>
        <v>1</v>
      </c>
      <c r="S73" s="72"/>
      <c r="T73" s="72"/>
      <c r="U73" s="72"/>
      <c r="V73" s="72"/>
      <c r="W73" s="72"/>
      <c r="X73" s="72"/>
      <c r="Y73" s="36">
        <f t="shared" si="4"/>
        <v>1</v>
      </c>
      <c r="Z73" s="69">
        <f t="shared" si="3"/>
        <v>1</v>
      </c>
      <c r="AA73" s="22"/>
      <c r="AB73" s="22"/>
      <c r="AC73" s="22"/>
    </row>
    <row r="74" spans="1:29" ht="19.5" customHeight="1" x14ac:dyDescent="0.2">
      <c r="A74" s="33" t="s">
        <v>385</v>
      </c>
      <c r="B74" s="33" t="s">
        <v>461</v>
      </c>
      <c r="C74" s="34" t="s">
        <v>5088</v>
      </c>
      <c r="D74" s="35" t="s">
        <v>306</v>
      </c>
      <c r="E74" s="35" t="s">
        <v>462</v>
      </c>
      <c r="F74" s="35" t="s">
        <v>33</v>
      </c>
      <c r="G74" s="78"/>
      <c r="H74" s="72"/>
      <c r="I74" s="72"/>
      <c r="J74" s="72"/>
      <c r="K74" s="72"/>
      <c r="L74" s="72"/>
      <c r="M74" s="72">
        <v>2</v>
      </c>
      <c r="N74" s="72"/>
      <c r="O74" s="72"/>
      <c r="P74" s="72">
        <v>1</v>
      </c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4"/>
        <v>4</v>
      </c>
      <c r="Z74" s="69">
        <f t="shared" si="3"/>
        <v>4</v>
      </c>
      <c r="AA74" s="22"/>
      <c r="AB74" s="22"/>
      <c r="AC74" s="22"/>
    </row>
    <row r="75" spans="1:29" ht="19.5" customHeight="1" x14ac:dyDescent="0.2">
      <c r="A75" s="33" t="s">
        <v>385</v>
      </c>
      <c r="B75" s="33" t="s">
        <v>463</v>
      </c>
      <c r="C75" s="34" t="s">
        <v>5089</v>
      </c>
      <c r="D75" s="35" t="s">
        <v>4145</v>
      </c>
      <c r="E75" s="35" t="s">
        <v>464</v>
      </c>
      <c r="F75" s="35" t="s">
        <v>33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>
        <v>2</v>
      </c>
      <c r="R75" s="72"/>
      <c r="S75" s="72"/>
      <c r="T75" s="72"/>
      <c r="U75" s="72"/>
      <c r="V75" s="72"/>
      <c r="W75" s="72"/>
      <c r="X75" s="72"/>
      <c r="Y75" s="36">
        <f t="shared" si="4"/>
        <v>2</v>
      </c>
      <c r="Z75" s="69">
        <f t="shared" si="3"/>
        <v>2</v>
      </c>
      <c r="AA75" s="22"/>
      <c r="AB75" s="22"/>
      <c r="AC75" s="22"/>
    </row>
    <row r="76" spans="1:29" ht="19.5" customHeight="1" x14ac:dyDescent="0.2">
      <c r="A76" s="33" t="s">
        <v>385</v>
      </c>
      <c r="B76" s="33" t="s">
        <v>465</v>
      </c>
      <c r="C76" s="34" t="s">
        <v>5090</v>
      </c>
      <c r="D76" s="35" t="s">
        <v>466</v>
      </c>
      <c r="E76" s="35" t="s">
        <v>467</v>
      </c>
      <c r="F76" s="35" t="s">
        <v>33</v>
      </c>
      <c r="G76" s="78"/>
      <c r="H76" s="72">
        <v>1</v>
      </c>
      <c r="I76" s="72"/>
      <c r="J76" s="72"/>
      <c r="K76" s="72"/>
      <c r="L76" s="72"/>
      <c r="M76" s="72">
        <v>1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3"/>
        <v>2</v>
      </c>
      <c r="AA76" s="22"/>
      <c r="AB76" s="22"/>
      <c r="AC76" s="22"/>
    </row>
    <row r="77" spans="1:29" ht="19.5" customHeight="1" x14ac:dyDescent="0.2">
      <c r="A77" s="33" t="s">
        <v>385</v>
      </c>
      <c r="B77" s="33" t="s">
        <v>468</v>
      </c>
      <c r="C77" s="34" t="s">
        <v>5091</v>
      </c>
      <c r="D77" s="35" t="s">
        <v>412</v>
      </c>
      <c r="E77" s="35" t="s">
        <v>469</v>
      </c>
      <c r="F77" s="35" t="s">
        <v>33</v>
      </c>
      <c r="G77" s="78"/>
      <c r="H77" s="72">
        <v>2</v>
      </c>
      <c r="I77" s="72">
        <v>4</v>
      </c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4"/>
        <v>7</v>
      </c>
      <c r="Z77" s="69">
        <f t="shared" si="3"/>
        <v>7</v>
      </c>
      <c r="AA77" s="22"/>
      <c r="AB77" s="22"/>
      <c r="AC77" s="22"/>
    </row>
    <row r="78" spans="1:29" ht="19.5" customHeight="1" x14ac:dyDescent="0.2">
      <c r="A78" s="33" t="s">
        <v>385</v>
      </c>
      <c r="B78" s="33" t="s">
        <v>470</v>
      </c>
      <c r="C78" s="34" t="s">
        <v>5092</v>
      </c>
      <c r="D78" s="35" t="s">
        <v>206</v>
      </c>
      <c r="E78" s="35" t="s">
        <v>471</v>
      </c>
      <c r="F78" s="35" t="s">
        <v>33</v>
      </c>
      <c r="G78" s="78"/>
      <c r="H78" s="72"/>
      <c r="I78" s="72">
        <v>10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10</v>
      </c>
      <c r="Z78" s="69">
        <f t="shared" si="3"/>
        <v>10</v>
      </c>
      <c r="AA78" s="22"/>
      <c r="AB78" s="22"/>
      <c r="AC78" s="22"/>
    </row>
    <row r="79" spans="1:29" ht="19.5" customHeight="1" x14ac:dyDescent="0.2">
      <c r="A79" s="33" t="s">
        <v>385</v>
      </c>
      <c r="B79" s="33" t="s">
        <v>513</v>
      </c>
      <c r="C79" s="34" t="s">
        <v>4449</v>
      </c>
      <c r="D79" s="35" t="s">
        <v>393</v>
      </c>
      <c r="E79" s="35" t="s">
        <v>394</v>
      </c>
      <c r="F79" s="35" t="s">
        <v>33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4"/>
        <v>1</v>
      </c>
      <c r="Z79" s="69">
        <f t="shared" si="3"/>
        <v>1</v>
      </c>
      <c r="AA79" s="22"/>
      <c r="AB79" s="22"/>
      <c r="AC79" s="22"/>
    </row>
    <row r="80" spans="1:29" ht="19.5" customHeight="1" x14ac:dyDescent="0.2">
      <c r="A80" s="33" t="s">
        <v>385</v>
      </c>
      <c r="B80" s="33" t="s">
        <v>472</v>
      </c>
      <c r="C80" s="34" t="s">
        <v>5093</v>
      </c>
      <c r="D80" s="35" t="s">
        <v>473</v>
      </c>
      <c r="E80" s="35" t="s">
        <v>439</v>
      </c>
      <c r="F80" s="35" t="s">
        <v>33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/>
      <c r="T80" s="72"/>
      <c r="U80" s="72"/>
      <c r="V80" s="72"/>
      <c r="W80" s="72"/>
      <c r="X80" s="72"/>
      <c r="Y80" s="36">
        <f t="shared" si="4"/>
        <v>1</v>
      </c>
      <c r="Z80" s="69">
        <f t="shared" si="3"/>
        <v>1</v>
      </c>
      <c r="AA80" s="22"/>
      <c r="AB80" s="22"/>
      <c r="AC80" s="22"/>
    </row>
    <row r="81" spans="1:29" ht="19.5" customHeight="1" x14ac:dyDescent="0.2">
      <c r="A81" s="33" t="s">
        <v>385</v>
      </c>
      <c r="B81" s="33" t="s">
        <v>474</v>
      </c>
      <c r="C81" s="34" t="s">
        <v>5094</v>
      </c>
      <c r="D81" s="35" t="s">
        <v>399</v>
      </c>
      <c r="E81" s="35" t="s">
        <v>475</v>
      </c>
      <c r="F81" s="35" t="s">
        <v>33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1</v>
      </c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3"/>
        <v>1</v>
      </c>
      <c r="AA81" s="22"/>
      <c r="AB81" s="22"/>
      <c r="AC81" s="22"/>
    </row>
    <row r="82" spans="1:29" ht="19.5" customHeight="1" x14ac:dyDescent="0.2">
      <c r="A82" s="33" t="s">
        <v>385</v>
      </c>
      <c r="B82" s="33" t="s">
        <v>476</v>
      </c>
      <c r="C82" s="34" t="s">
        <v>5095</v>
      </c>
      <c r="D82" s="35" t="s">
        <v>415</v>
      </c>
      <c r="E82" s="35" t="s">
        <v>477</v>
      </c>
      <c r="F82" s="35" t="s">
        <v>33</v>
      </c>
      <c r="G82" s="78"/>
      <c r="H82" s="72"/>
      <c r="I82" s="72">
        <v>2</v>
      </c>
      <c r="J82" s="72"/>
      <c r="K82" s="72"/>
      <c r="L82" s="72"/>
      <c r="M82" s="72"/>
      <c r="N82" s="72"/>
      <c r="O82" s="72"/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4"/>
        <v>3</v>
      </c>
      <c r="Z82" s="69">
        <f t="shared" si="3"/>
        <v>3</v>
      </c>
      <c r="AA82" s="22"/>
      <c r="AB82" s="22"/>
      <c r="AC82" s="22"/>
    </row>
    <row r="83" spans="1:29" ht="19.5" customHeight="1" x14ac:dyDescent="0.2">
      <c r="A83" s="33" t="s">
        <v>385</v>
      </c>
      <c r="B83" s="33" t="s">
        <v>478</v>
      </c>
      <c r="C83" s="34" t="s">
        <v>5096</v>
      </c>
      <c r="D83" s="35" t="s">
        <v>323</v>
      </c>
      <c r="E83" s="35" t="s">
        <v>447</v>
      </c>
      <c r="F83" s="35" t="s">
        <v>33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2</v>
      </c>
      <c r="R83" s="72"/>
      <c r="S83" s="72"/>
      <c r="T83" s="72"/>
      <c r="U83" s="72"/>
      <c r="V83" s="72"/>
      <c r="W83" s="72"/>
      <c r="X83" s="72"/>
      <c r="Y83" s="36">
        <f t="shared" si="4"/>
        <v>2</v>
      </c>
      <c r="Z83" s="69">
        <f t="shared" si="3"/>
        <v>2</v>
      </c>
      <c r="AA83" s="22"/>
      <c r="AB83" s="22"/>
      <c r="AC83" s="22"/>
    </row>
    <row r="84" spans="1:29" ht="19.5" customHeight="1" x14ac:dyDescent="0.2">
      <c r="A84" s="33" t="s">
        <v>385</v>
      </c>
      <c r="B84" s="33" t="s">
        <v>479</v>
      </c>
      <c r="C84" s="34" t="s">
        <v>5097</v>
      </c>
      <c r="D84" s="35" t="s">
        <v>405</v>
      </c>
      <c r="E84" s="35" t="s">
        <v>480</v>
      </c>
      <c r="F84" s="35" t="s">
        <v>33</v>
      </c>
      <c r="G84" s="78"/>
      <c r="H84" s="72"/>
      <c r="I84" s="72"/>
      <c r="J84" s="72"/>
      <c r="K84" s="72"/>
      <c r="L84" s="72"/>
      <c r="M84" s="72">
        <v>1</v>
      </c>
      <c r="N84" s="72"/>
      <c r="O84" s="72"/>
      <c r="P84" s="72">
        <v>1</v>
      </c>
      <c r="Q84" s="72"/>
      <c r="R84" s="72"/>
      <c r="S84" s="72"/>
      <c r="T84" s="72"/>
      <c r="U84" s="72"/>
      <c r="V84" s="72"/>
      <c r="W84" s="72"/>
      <c r="X84" s="72"/>
      <c r="Y84" s="36">
        <f t="shared" si="4"/>
        <v>2</v>
      </c>
      <c r="Z84" s="69">
        <f t="shared" si="3"/>
        <v>2</v>
      </c>
      <c r="AA84" s="22"/>
      <c r="AB84" s="22"/>
      <c r="AC84" s="22"/>
    </row>
    <row r="85" spans="1:29" ht="19.5" customHeight="1" x14ac:dyDescent="0.2">
      <c r="A85" s="33" t="s">
        <v>385</v>
      </c>
      <c r="B85" s="33" t="s">
        <v>517</v>
      </c>
      <c r="C85" s="34" t="s">
        <v>5098</v>
      </c>
      <c r="D85" s="35" t="s">
        <v>518</v>
      </c>
      <c r="E85" s="35" t="s">
        <v>519</v>
      </c>
      <c r="F85" s="35" t="s">
        <v>33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1</v>
      </c>
      <c r="T85" s="72"/>
      <c r="U85" s="72"/>
      <c r="V85" s="72"/>
      <c r="W85" s="72"/>
      <c r="X85" s="72"/>
      <c r="Y85" s="36">
        <f t="shared" si="4"/>
        <v>1</v>
      </c>
      <c r="Z85" s="69">
        <f t="shared" si="3"/>
        <v>1</v>
      </c>
      <c r="AA85" s="22"/>
      <c r="AB85" s="22"/>
      <c r="AC85" s="22"/>
    </row>
    <row r="86" spans="1:29" ht="19.5" customHeight="1" x14ac:dyDescent="0.2">
      <c r="A86" s="33" t="s">
        <v>385</v>
      </c>
      <c r="B86" s="33" t="s">
        <v>514</v>
      </c>
      <c r="C86" s="34" t="s">
        <v>5099</v>
      </c>
      <c r="D86" s="35" t="s">
        <v>515</v>
      </c>
      <c r="E86" s="35" t="s">
        <v>516</v>
      </c>
      <c r="F86" s="35" t="s">
        <v>33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2</v>
      </c>
      <c r="R86" s="72"/>
      <c r="S86" s="72"/>
      <c r="T86" s="72"/>
      <c r="U86" s="72"/>
      <c r="V86" s="72"/>
      <c r="W86" s="72"/>
      <c r="X86" s="72"/>
      <c r="Y86" s="36">
        <f t="shared" si="4"/>
        <v>2</v>
      </c>
      <c r="Z86" s="69">
        <f t="shared" si="3"/>
        <v>2</v>
      </c>
      <c r="AA86" s="22"/>
      <c r="AB86" s="22"/>
      <c r="AC86" s="22"/>
    </row>
    <row r="87" spans="1:29" ht="19.5" customHeight="1" x14ac:dyDescent="0.2">
      <c r="A87" s="33" t="s">
        <v>385</v>
      </c>
      <c r="B87" s="33" t="s">
        <v>520</v>
      </c>
      <c r="C87" s="34" t="s">
        <v>6386</v>
      </c>
      <c r="D87" s="35" t="s">
        <v>402</v>
      </c>
      <c r="E87" s="35" t="s">
        <v>521</v>
      </c>
      <c r="F87" s="35" t="s">
        <v>33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4"/>
        <v>1</v>
      </c>
      <c r="Z87" s="69">
        <f t="shared" si="3"/>
        <v>1</v>
      </c>
      <c r="AA87" s="22"/>
      <c r="AB87" s="22"/>
      <c r="AC87" s="22"/>
    </row>
    <row r="88" spans="1:29" ht="19.5" customHeight="1" x14ac:dyDescent="0.2">
      <c r="A88" s="33" t="s">
        <v>385</v>
      </c>
      <c r="B88" s="33" t="s">
        <v>481</v>
      </c>
      <c r="C88" s="34" t="s">
        <v>5100</v>
      </c>
      <c r="D88" s="35" t="s">
        <v>482</v>
      </c>
      <c r="E88" s="35" t="s">
        <v>483</v>
      </c>
      <c r="F88" s="35" t="s">
        <v>33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>
        <v>2</v>
      </c>
      <c r="S88" s="72"/>
      <c r="T88" s="72"/>
      <c r="U88" s="72"/>
      <c r="V88" s="72"/>
      <c r="W88" s="72"/>
      <c r="X88" s="72"/>
      <c r="Y88" s="36">
        <f t="shared" si="4"/>
        <v>2</v>
      </c>
      <c r="Z88" s="69">
        <f t="shared" si="3"/>
        <v>2</v>
      </c>
      <c r="AA88" s="22"/>
      <c r="AB88" s="22"/>
      <c r="AC88" s="22"/>
    </row>
    <row r="89" spans="1:29" ht="19.5" customHeight="1" x14ac:dyDescent="0.2">
      <c r="A89" s="33" t="s">
        <v>385</v>
      </c>
      <c r="B89" s="33" t="s">
        <v>484</v>
      </c>
      <c r="C89" s="34" t="s">
        <v>5101</v>
      </c>
      <c r="D89" s="35" t="s">
        <v>485</v>
      </c>
      <c r="E89" s="35" t="s">
        <v>486</v>
      </c>
      <c r="F89" s="35" t="s">
        <v>33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4"/>
        <v>2</v>
      </c>
      <c r="Z89" s="69">
        <f t="shared" si="3"/>
        <v>2</v>
      </c>
      <c r="AA89" s="22"/>
      <c r="AB89" s="22"/>
      <c r="AC89" s="22"/>
    </row>
    <row r="90" spans="1:29" ht="19.5" customHeight="1" x14ac:dyDescent="0.2">
      <c r="A90" s="33" t="s">
        <v>385</v>
      </c>
      <c r="B90" s="33" t="s">
        <v>487</v>
      </c>
      <c r="C90" s="34" t="s">
        <v>5102</v>
      </c>
      <c r="D90" s="35" t="s">
        <v>309</v>
      </c>
      <c r="E90" s="35" t="s">
        <v>488</v>
      </c>
      <c r="F90" s="35" t="s">
        <v>33</v>
      </c>
      <c r="G90" s="78"/>
      <c r="H90" s="72"/>
      <c r="I90" s="72">
        <v>4</v>
      </c>
      <c r="J90" s="72"/>
      <c r="K90" s="72"/>
      <c r="L90" s="72"/>
      <c r="M90" s="72">
        <v>1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4"/>
        <v>5</v>
      </c>
      <c r="Z90" s="69">
        <f t="shared" si="3"/>
        <v>5</v>
      </c>
      <c r="AA90" s="22"/>
      <c r="AB90" s="22"/>
      <c r="AC90" s="22"/>
    </row>
    <row r="91" spans="1:29" ht="19.5" customHeight="1" x14ac:dyDescent="0.2">
      <c r="A91" s="33" t="s">
        <v>385</v>
      </c>
      <c r="B91" s="33" t="s">
        <v>522</v>
      </c>
      <c r="C91" s="34" t="s">
        <v>5103</v>
      </c>
      <c r="D91" s="35" t="s">
        <v>455</v>
      </c>
      <c r="E91" s="35" t="s">
        <v>523</v>
      </c>
      <c r="F91" s="35" t="s">
        <v>33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4"/>
        <v>1</v>
      </c>
      <c r="Z91" s="69">
        <f t="shared" si="3"/>
        <v>1</v>
      </c>
      <c r="AA91" s="22"/>
      <c r="AB91" s="22"/>
      <c r="AC91" s="22"/>
    </row>
    <row r="92" spans="1:29" ht="19.5" customHeight="1" x14ac:dyDescent="0.2">
      <c r="A92" s="33" t="s">
        <v>385</v>
      </c>
      <c r="B92" s="33" t="s">
        <v>489</v>
      </c>
      <c r="C92" s="34" t="s">
        <v>5104</v>
      </c>
      <c r="D92" s="35" t="s">
        <v>405</v>
      </c>
      <c r="E92" s="35" t="s">
        <v>490</v>
      </c>
      <c r="F92" s="35" t="s">
        <v>33</v>
      </c>
      <c r="G92" s="78"/>
      <c r="H92" s="72"/>
      <c r="I92" s="72"/>
      <c r="J92" s="72"/>
      <c r="K92" s="72"/>
      <c r="L92" s="72"/>
      <c r="M92" s="72">
        <v>1</v>
      </c>
      <c r="N92" s="72"/>
      <c r="O92" s="72"/>
      <c r="P92" s="72"/>
      <c r="Q92" s="72">
        <v>2</v>
      </c>
      <c r="R92" s="72"/>
      <c r="S92" s="72"/>
      <c r="T92" s="72"/>
      <c r="U92" s="72"/>
      <c r="V92" s="72"/>
      <c r="W92" s="72"/>
      <c r="X92" s="72"/>
      <c r="Y92" s="36">
        <f t="shared" si="4"/>
        <v>3</v>
      </c>
      <c r="Z92" s="69">
        <f t="shared" si="3"/>
        <v>3</v>
      </c>
      <c r="AA92" s="22"/>
      <c r="AB92" s="22"/>
      <c r="AC92" s="22"/>
    </row>
    <row r="93" spans="1:29" ht="19.5" customHeight="1" x14ac:dyDescent="0.2">
      <c r="A93" s="33" t="s">
        <v>385</v>
      </c>
      <c r="B93" s="33" t="s">
        <v>526</v>
      </c>
      <c r="C93" s="34" t="s">
        <v>5105</v>
      </c>
      <c r="D93" s="35" t="s">
        <v>4145</v>
      </c>
      <c r="E93" s="35" t="s">
        <v>458</v>
      </c>
      <c r="F93" s="35" t="s">
        <v>33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4"/>
        <v>1</v>
      </c>
      <c r="Z93" s="69">
        <f t="shared" si="3"/>
        <v>1</v>
      </c>
      <c r="AA93" s="22"/>
      <c r="AB93" s="22"/>
      <c r="AC93" s="22"/>
    </row>
    <row r="94" spans="1:29" ht="19.5" customHeight="1" x14ac:dyDescent="0.2">
      <c r="A94" s="33" t="s">
        <v>385</v>
      </c>
      <c r="B94" s="33" t="s">
        <v>491</v>
      </c>
      <c r="C94" s="34" t="s">
        <v>5106</v>
      </c>
      <c r="D94" s="35" t="s">
        <v>396</v>
      </c>
      <c r="E94" s="35" t="s">
        <v>492</v>
      </c>
      <c r="F94" s="35" t="s">
        <v>33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>
        <v>2</v>
      </c>
      <c r="T94" s="72"/>
      <c r="U94" s="72"/>
      <c r="V94" s="72"/>
      <c r="W94" s="72"/>
      <c r="X94" s="72"/>
      <c r="Y94" s="36">
        <f t="shared" si="4"/>
        <v>2</v>
      </c>
      <c r="Z94" s="69">
        <f t="shared" si="3"/>
        <v>2</v>
      </c>
      <c r="AA94" s="22"/>
      <c r="AB94" s="22"/>
      <c r="AC94" s="22"/>
    </row>
    <row r="95" spans="1:29" ht="19.5" customHeight="1" x14ac:dyDescent="0.2">
      <c r="A95" s="33" t="s">
        <v>385</v>
      </c>
      <c r="B95" s="33" t="s">
        <v>493</v>
      </c>
      <c r="C95" s="34" t="s">
        <v>6387</v>
      </c>
      <c r="D95" s="35" t="s">
        <v>320</v>
      </c>
      <c r="E95" s="35" t="s">
        <v>494</v>
      </c>
      <c r="F95" s="35" t="s">
        <v>33</v>
      </c>
      <c r="G95" s="78"/>
      <c r="H95" s="72"/>
      <c r="I95" s="72">
        <v>6</v>
      </c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36">
        <f t="shared" si="4"/>
        <v>6</v>
      </c>
      <c r="Z95" s="69">
        <f t="shared" si="3"/>
        <v>6</v>
      </c>
      <c r="AA95" s="22"/>
      <c r="AB95" s="22"/>
      <c r="AC95" s="22"/>
    </row>
    <row r="96" spans="1:29" ht="19.5" customHeight="1" x14ac:dyDescent="0.2">
      <c r="A96" s="33" t="s">
        <v>385</v>
      </c>
      <c r="B96" s="33" t="s">
        <v>495</v>
      </c>
      <c r="C96" s="34" t="s">
        <v>5107</v>
      </c>
      <c r="D96" s="35" t="s">
        <v>496</v>
      </c>
      <c r="E96" s="35" t="s">
        <v>497</v>
      </c>
      <c r="F96" s="35" t="s">
        <v>33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2</v>
      </c>
      <c r="R96" s="72"/>
      <c r="S96" s="72"/>
      <c r="T96" s="72"/>
      <c r="U96" s="72"/>
      <c r="V96" s="72"/>
      <c r="W96" s="72"/>
      <c r="X96" s="72"/>
      <c r="Y96" s="36">
        <f t="shared" si="4"/>
        <v>2</v>
      </c>
      <c r="Z96" s="69">
        <f t="shared" si="3"/>
        <v>2</v>
      </c>
      <c r="AA96" s="22"/>
      <c r="AB96" s="22"/>
      <c r="AC96" s="22"/>
    </row>
    <row r="97" spans="1:29" ht="19.5" customHeight="1" x14ac:dyDescent="0.2">
      <c r="A97" s="33" t="s">
        <v>385</v>
      </c>
      <c r="B97" s="33" t="s">
        <v>498</v>
      </c>
      <c r="C97" s="34" t="s">
        <v>5108</v>
      </c>
      <c r="D97" s="35" t="s">
        <v>31</v>
      </c>
      <c r="E97" s="35" t="s">
        <v>499</v>
      </c>
      <c r="F97" s="35" t="s">
        <v>33</v>
      </c>
      <c r="G97" s="78"/>
      <c r="H97" s="72"/>
      <c r="I97" s="72">
        <v>6</v>
      </c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4"/>
        <v>6</v>
      </c>
      <c r="Z97" s="69">
        <f t="shared" si="3"/>
        <v>6</v>
      </c>
      <c r="AA97" s="22"/>
      <c r="AB97" s="22"/>
      <c r="AC97" s="22"/>
    </row>
    <row r="98" spans="1:29" ht="19.5" customHeight="1" x14ac:dyDescent="0.2">
      <c r="A98" s="33" t="s">
        <v>385</v>
      </c>
      <c r="B98" s="33" t="s">
        <v>500</v>
      </c>
      <c r="C98" s="34" t="s">
        <v>5109</v>
      </c>
      <c r="D98" s="35" t="s">
        <v>501</v>
      </c>
      <c r="E98" s="35" t="s">
        <v>502</v>
      </c>
      <c r="F98" s="35" t="s">
        <v>33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ref="Y98:Y129" si="5">G98+H98+I98+J98+K98+L98+M98+N98+O98+P98+Q98+R98+S98+T98+U98+V98+W98+X98</f>
        <v>2</v>
      </c>
      <c r="Z98" s="69">
        <f t="shared" si="3"/>
        <v>2</v>
      </c>
      <c r="AA98" s="22"/>
      <c r="AB98" s="22"/>
      <c r="AC98" s="22"/>
    </row>
    <row r="99" spans="1:29" ht="19.5" customHeight="1" x14ac:dyDescent="0.2">
      <c r="A99" s="33" t="s">
        <v>385</v>
      </c>
      <c r="B99" s="33" t="s">
        <v>524</v>
      </c>
      <c r="C99" s="34" t="s">
        <v>6271</v>
      </c>
      <c r="D99" s="35" t="s">
        <v>89</v>
      </c>
      <c r="E99" s="35" t="s">
        <v>525</v>
      </c>
      <c r="F99" s="35" t="s">
        <v>33</v>
      </c>
      <c r="G99" s="78"/>
      <c r="H99" s="72"/>
      <c r="I99" s="72"/>
      <c r="J99" s="72"/>
      <c r="K99" s="72"/>
      <c r="L99" s="72"/>
      <c r="M99" s="72">
        <v>2</v>
      </c>
      <c r="N99" s="72"/>
      <c r="O99" s="72"/>
      <c r="P99" s="72">
        <v>1</v>
      </c>
      <c r="Q99" s="72"/>
      <c r="R99" s="72"/>
      <c r="S99" s="72"/>
      <c r="T99" s="72"/>
      <c r="U99" s="72"/>
      <c r="V99" s="72"/>
      <c r="W99" s="72"/>
      <c r="X99" s="72"/>
      <c r="Y99" s="36">
        <f t="shared" si="5"/>
        <v>3</v>
      </c>
      <c r="Z99" s="69">
        <f t="shared" si="3"/>
        <v>3</v>
      </c>
      <c r="AA99" s="22"/>
      <c r="AB99" s="22"/>
      <c r="AC99" s="22"/>
    </row>
    <row r="100" spans="1:29" ht="19.5" customHeight="1" x14ac:dyDescent="0.2">
      <c r="A100" s="33" t="s">
        <v>385</v>
      </c>
      <c r="B100" s="33" t="s">
        <v>503</v>
      </c>
      <c r="C100" s="34" t="s">
        <v>5110</v>
      </c>
      <c r="D100" s="35" t="s">
        <v>433</v>
      </c>
      <c r="E100" s="35" t="s">
        <v>504</v>
      </c>
      <c r="F100" s="35" t="s">
        <v>33</v>
      </c>
      <c r="G100" s="78"/>
      <c r="H100" s="72"/>
      <c r="I100" s="72"/>
      <c r="J100" s="72"/>
      <c r="K100" s="72"/>
      <c r="L100" s="72"/>
      <c r="M100" s="72">
        <v>3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36">
        <f t="shared" si="5"/>
        <v>3</v>
      </c>
      <c r="Z100" s="69">
        <f t="shared" si="3"/>
        <v>3</v>
      </c>
      <c r="AA100" s="22"/>
      <c r="AB100" s="22"/>
      <c r="AC100" s="22"/>
    </row>
    <row r="101" spans="1:29" ht="19.5" customHeight="1" x14ac:dyDescent="0.2">
      <c r="A101" s="33" t="s">
        <v>385</v>
      </c>
      <c r="B101" s="33" t="s">
        <v>511</v>
      </c>
      <c r="C101" s="34" t="s">
        <v>5111</v>
      </c>
      <c r="D101" s="35" t="s">
        <v>444</v>
      </c>
      <c r="E101" s="35" t="s">
        <v>512</v>
      </c>
      <c r="F101" s="35" t="s">
        <v>33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>
        <v>1</v>
      </c>
      <c r="S101" s="72"/>
      <c r="T101" s="72"/>
      <c r="U101" s="72"/>
      <c r="V101" s="72"/>
      <c r="W101" s="72"/>
      <c r="X101" s="72"/>
      <c r="Y101" s="36">
        <f t="shared" si="5"/>
        <v>1</v>
      </c>
      <c r="Z101" s="69">
        <f t="shared" ref="Z101:Z164" si="6">IF(Y101="","",Y101)</f>
        <v>1</v>
      </c>
      <c r="AA101" s="22"/>
      <c r="AB101" s="22"/>
      <c r="AC101" s="22"/>
    </row>
    <row r="102" spans="1:29" ht="19.5" customHeight="1" x14ac:dyDescent="0.2">
      <c r="A102" s="33" t="s">
        <v>385</v>
      </c>
      <c r="B102" s="33" t="s">
        <v>505</v>
      </c>
      <c r="C102" s="34" t="s">
        <v>4448</v>
      </c>
      <c r="D102" s="35" t="s">
        <v>31</v>
      </c>
      <c r="E102" s="35" t="s">
        <v>506</v>
      </c>
      <c r="F102" s="35" t="s">
        <v>33</v>
      </c>
      <c r="G102" s="78">
        <v>1</v>
      </c>
      <c r="H102" s="72"/>
      <c r="I102" s="72"/>
      <c r="J102" s="72"/>
      <c r="K102" s="72"/>
      <c r="L102" s="72"/>
      <c r="M102" s="72"/>
      <c r="N102" s="72"/>
      <c r="O102" s="72"/>
      <c r="P102" s="72"/>
      <c r="Q102" s="72">
        <v>2</v>
      </c>
      <c r="R102" s="72"/>
      <c r="S102" s="72"/>
      <c r="T102" s="72"/>
      <c r="U102" s="72"/>
      <c r="V102" s="72"/>
      <c r="W102" s="72"/>
      <c r="X102" s="72"/>
      <c r="Y102" s="36">
        <f t="shared" si="5"/>
        <v>3</v>
      </c>
      <c r="Z102" s="69">
        <f t="shared" si="6"/>
        <v>3</v>
      </c>
      <c r="AA102" s="22"/>
      <c r="AB102" s="22"/>
      <c r="AC102" s="22"/>
    </row>
    <row r="103" spans="1:29" ht="19.5" customHeight="1" x14ac:dyDescent="0.2">
      <c r="A103" s="33" t="s">
        <v>385</v>
      </c>
      <c r="B103" s="33" t="s">
        <v>507</v>
      </c>
      <c r="C103" s="34" t="s">
        <v>5112</v>
      </c>
      <c r="D103" s="35" t="s">
        <v>421</v>
      </c>
      <c r="E103" s="35" t="s">
        <v>508</v>
      </c>
      <c r="F103" s="35" t="s">
        <v>33</v>
      </c>
      <c r="G103" s="78"/>
      <c r="H103" s="72"/>
      <c r="I103" s="72"/>
      <c r="J103" s="72"/>
      <c r="K103" s="72"/>
      <c r="L103" s="72"/>
      <c r="M103" s="72">
        <v>1</v>
      </c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5"/>
        <v>2</v>
      </c>
      <c r="Z103" s="69">
        <f t="shared" si="6"/>
        <v>2</v>
      </c>
      <c r="AA103" s="22"/>
      <c r="AB103" s="22"/>
      <c r="AC103" s="22"/>
    </row>
    <row r="104" spans="1:29" ht="19.5" customHeight="1" x14ac:dyDescent="0.2">
      <c r="A104" s="33" t="s">
        <v>385</v>
      </c>
      <c r="B104" s="33" t="s">
        <v>509</v>
      </c>
      <c r="C104" s="34" t="s">
        <v>5113</v>
      </c>
      <c r="D104" s="35" t="s">
        <v>95</v>
      </c>
      <c r="E104" s="35" t="s">
        <v>510</v>
      </c>
      <c r="F104" s="35" t="s">
        <v>33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2</v>
      </c>
      <c r="R104" s="72"/>
      <c r="S104" s="72"/>
      <c r="T104" s="72"/>
      <c r="U104" s="72"/>
      <c r="V104" s="72"/>
      <c r="W104" s="72"/>
      <c r="X104" s="72"/>
      <c r="Y104" s="36">
        <f t="shared" si="5"/>
        <v>2</v>
      </c>
      <c r="Z104" s="69">
        <f t="shared" si="6"/>
        <v>2</v>
      </c>
      <c r="AA104" s="22"/>
      <c r="AB104" s="22"/>
      <c r="AC104" s="22"/>
    </row>
    <row r="105" spans="1:29" ht="19.5" customHeight="1" x14ac:dyDescent="0.2">
      <c r="A105" s="33" t="s">
        <v>1386</v>
      </c>
      <c r="B105" s="33" t="s">
        <v>1532</v>
      </c>
      <c r="C105" s="34" t="s">
        <v>5351</v>
      </c>
      <c r="D105" s="35" t="s">
        <v>55</v>
      </c>
      <c r="E105" s="35" t="s">
        <v>4851</v>
      </c>
      <c r="F105" s="35" t="s">
        <v>33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5"/>
        <v>1</v>
      </c>
      <c r="Z105" s="69">
        <f t="shared" si="6"/>
        <v>1</v>
      </c>
      <c r="AA105" s="22"/>
      <c r="AB105" s="22"/>
      <c r="AC105" s="22"/>
    </row>
    <row r="106" spans="1:29" ht="19.5" customHeight="1" x14ac:dyDescent="0.2">
      <c r="A106" s="33" t="s">
        <v>2263</v>
      </c>
      <c r="B106" s="46" t="s">
        <v>2264</v>
      </c>
      <c r="C106" s="46" t="s">
        <v>6303</v>
      </c>
      <c r="D106" s="39" t="s">
        <v>2265</v>
      </c>
      <c r="E106" s="35"/>
      <c r="F106" s="35" t="s">
        <v>33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>
        <v>1</v>
      </c>
      <c r="S106" s="72"/>
      <c r="T106" s="72"/>
      <c r="U106" s="72"/>
      <c r="V106" s="72"/>
      <c r="W106" s="72"/>
      <c r="X106" s="72"/>
      <c r="Y106" s="36">
        <f t="shared" si="5"/>
        <v>1</v>
      </c>
      <c r="Z106" s="69">
        <f t="shared" si="6"/>
        <v>1</v>
      </c>
      <c r="AA106" s="22"/>
      <c r="AB106" s="22"/>
      <c r="AC106" s="22"/>
    </row>
    <row r="107" spans="1:29" ht="19.5" customHeight="1" x14ac:dyDescent="0.2">
      <c r="A107" s="33" t="s">
        <v>2263</v>
      </c>
      <c r="B107" s="43" t="s">
        <v>2273</v>
      </c>
      <c r="C107" s="46" t="s">
        <v>5715</v>
      </c>
      <c r="D107" s="39" t="s">
        <v>2274</v>
      </c>
      <c r="E107" s="35"/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5"/>
        <v>1</v>
      </c>
      <c r="Z107" s="69">
        <f t="shared" si="6"/>
        <v>1</v>
      </c>
      <c r="AA107" s="22"/>
      <c r="AB107" s="22"/>
      <c r="AC107" s="22"/>
    </row>
    <row r="108" spans="1:29" ht="19.5" customHeight="1" x14ac:dyDescent="0.2">
      <c r="A108" s="33" t="s">
        <v>2263</v>
      </c>
      <c r="B108" s="43" t="s">
        <v>2288</v>
      </c>
      <c r="C108" s="46" t="s">
        <v>5724</v>
      </c>
      <c r="D108" s="39" t="s">
        <v>2289</v>
      </c>
      <c r="E108" s="35"/>
      <c r="F108" s="35" t="s">
        <v>33</v>
      </c>
      <c r="G108" s="78"/>
      <c r="H108" s="72"/>
      <c r="I108" s="72"/>
      <c r="J108" s="72"/>
      <c r="K108" s="72"/>
      <c r="L108" s="72"/>
      <c r="M108" s="72">
        <v>1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36">
        <f t="shared" si="5"/>
        <v>1</v>
      </c>
      <c r="Z108" s="69">
        <f t="shared" si="6"/>
        <v>1</v>
      </c>
      <c r="AA108" s="22"/>
      <c r="AB108" s="22"/>
      <c r="AC108" s="22"/>
    </row>
    <row r="109" spans="1:29" ht="19.5" customHeight="1" x14ac:dyDescent="0.2">
      <c r="A109" s="33" t="s">
        <v>2263</v>
      </c>
      <c r="B109" s="43" t="s">
        <v>2299</v>
      </c>
      <c r="C109" s="46" t="s">
        <v>5730</v>
      </c>
      <c r="D109" s="39" t="s">
        <v>2300</v>
      </c>
      <c r="E109" s="35"/>
      <c r="F109" s="35" t="s">
        <v>33</v>
      </c>
      <c r="G109" s="78"/>
      <c r="H109" s="72"/>
      <c r="I109" s="72"/>
      <c r="J109" s="72">
        <v>4</v>
      </c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5"/>
        <v>4</v>
      </c>
      <c r="Z109" s="69">
        <f t="shared" si="6"/>
        <v>4</v>
      </c>
      <c r="AA109" s="22"/>
      <c r="AB109" s="22"/>
      <c r="AC109" s="22"/>
    </row>
    <row r="110" spans="1:29" ht="19.5" customHeight="1" x14ac:dyDescent="0.2">
      <c r="A110" s="33" t="s">
        <v>2263</v>
      </c>
      <c r="B110" s="43" t="s">
        <v>4390</v>
      </c>
      <c r="C110" s="46" t="s">
        <v>6306</v>
      </c>
      <c r="D110" s="39" t="s">
        <v>2411</v>
      </c>
      <c r="E110" s="35"/>
      <c r="F110" s="35" t="s">
        <v>33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>
        <v>2</v>
      </c>
      <c r="Y110" s="36">
        <f t="shared" si="5"/>
        <v>2</v>
      </c>
      <c r="Z110" s="69">
        <f t="shared" si="6"/>
        <v>2</v>
      </c>
      <c r="AA110" s="22"/>
      <c r="AB110" s="22"/>
      <c r="AC110" s="22"/>
    </row>
    <row r="111" spans="1:29" ht="20.25" customHeight="1" x14ac:dyDescent="0.2">
      <c r="A111" s="33" t="s">
        <v>2263</v>
      </c>
      <c r="B111" s="43" t="s">
        <v>2308</v>
      </c>
      <c r="C111" s="46" t="s">
        <v>5736</v>
      </c>
      <c r="D111" s="39" t="s">
        <v>2300</v>
      </c>
      <c r="E111" s="35"/>
      <c r="F111" s="35" t="s">
        <v>33</v>
      </c>
      <c r="G111" s="78"/>
      <c r="H111" s="72">
        <v>2</v>
      </c>
      <c r="I111" s="72"/>
      <c r="J111" s="72"/>
      <c r="K111" s="72"/>
      <c r="L111" s="72"/>
      <c r="M111" s="72">
        <v>1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5"/>
        <v>3</v>
      </c>
      <c r="Z111" s="69">
        <f t="shared" si="6"/>
        <v>3</v>
      </c>
      <c r="AA111" s="22"/>
      <c r="AB111" s="22"/>
      <c r="AC111" s="22"/>
    </row>
    <row r="112" spans="1:29" ht="19.5" customHeight="1" x14ac:dyDescent="0.2">
      <c r="A112" s="33" t="s">
        <v>2263</v>
      </c>
      <c r="B112" s="43" t="s">
        <v>2315</v>
      </c>
      <c r="C112" s="46" t="s">
        <v>5740</v>
      </c>
      <c r="D112" s="39" t="s">
        <v>2316</v>
      </c>
      <c r="E112" s="35"/>
      <c r="F112" s="35" t="s">
        <v>33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>
        <v>4</v>
      </c>
      <c r="T112" s="72"/>
      <c r="U112" s="72"/>
      <c r="V112" s="72"/>
      <c r="W112" s="72"/>
      <c r="X112" s="72"/>
      <c r="Y112" s="36">
        <f t="shared" si="5"/>
        <v>4</v>
      </c>
      <c r="Z112" s="69">
        <f t="shared" si="6"/>
        <v>4</v>
      </c>
      <c r="AA112" s="22"/>
      <c r="AB112" s="22"/>
      <c r="AC112" s="22"/>
    </row>
    <row r="113" spans="1:29" ht="19.5" customHeight="1" x14ac:dyDescent="0.2">
      <c r="A113" s="33" t="s">
        <v>2263</v>
      </c>
      <c r="B113" s="43" t="s">
        <v>2317</v>
      </c>
      <c r="C113" s="46" t="s">
        <v>5741</v>
      </c>
      <c r="D113" s="39" t="s">
        <v>2318</v>
      </c>
      <c r="E113" s="35"/>
      <c r="F113" s="35" t="s">
        <v>33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>
        <v>2</v>
      </c>
      <c r="S113" s="72"/>
      <c r="T113" s="72"/>
      <c r="U113" s="72"/>
      <c r="V113" s="72"/>
      <c r="W113" s="72"/>
      <c r="X113" s="72"/>
      <c r="Y113" s="36">
        <f t="shared" si="5"/>
        <v>2</v>
      </c>
      <c r="Z113" s="69">
        <f t="shared" si="6"/>
        <v>2</v>
      </c>
      <c r="AA113" s="22"/>
      <c r="AB113" s="22"/>
      <c r="AC113" s="22"/>
    </row>
    <row r="114" spans="1:29" ht="19.5" customHeight="1" x14ac:dyDescent="0.2">
      <c r="A114" s="33" t="s">
        <v>2263</v>
      </c>
      <c r="B114" s="43" t="s">
        <v>2321</v>
      </c>
      <c r="C114" s="46" t="s">
        <v>5743</v>
      </c>
      <c r="D114" s="39" t="s">
        <v>2322</v>
      </c>
      <c r="E114" s="35"/>
      <c r="F114" s="35" t="s">
        <v>33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2</v>
      </c>
      <c r="R114" s="72"/>
      <c r="S114" s="72"/>
      <c r="T114" s="72"/>
      <c r="U114" s="72"/>
      <c r="V114" s="72"/>
      <c r="W114" s="72"/>
      <c r="X114" s="72"/>
      <c r="Y114" s="36">
        <f t="shared" si="5"/>
        <v>2</v>
      </c>
      <c r="Z114" s="69">
        <f t="shared" si="6"/>
        <v>2</v>
      </c>
      <c r="AA114" s="22"/>
      <c r="AB114" s="22"/>
      <c r="AC114" s="22"/>
    </row>
    <row r="115" spans="1:29" ht="19.5" customHeight="1" x14ac:dyDescent="0.2">
      <c r="A115" s="33" t="s">
        <v>2263</v>
      </c>
      <c r="B115" s="43" t="s">
        <v>2328</v>
      </c>
      <c r="C115" s="46" t="s">
        <v>5747</v>
      </c>
      <c r="D115" s="39" t="s">
        <v>2289</v>
      </c>
      <c r="E115" s="35"/>
      <c r="F115" s="35" t="s">
        <v>33</v>
      </c>
      <c r="G115" s="78"/>
      <c r="H115" s="72"/>
      <c r="I115" s="72">
        <v>3</v>
      </c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5"/>
        <v>3</v>
      </c>
      <c r="Z115" s="69">
        <f t="shared" si="6"/>
        <v>3</v>
      </c>
      <c r="AA115" s="22"/>
      <c r="AB115" s="22"/>
      <c r="AC115" s="22"/>
    </row>
    <row r="116" spans="1:29" ht="19.5" customHeight="1" x14ac:dyDescent="0.2">
      <c r="A116" s="33" t="s">
        <v>2263</v>
      </c>
      <c r="B116" s="43" t="s">
        <v>2335</v>
      </c>
      <c r="C116" s="46" t="s">
        <v>5751</v>
      </c>
      <c r="D116" s="39" t="s">
        <v>2336</v>
      </c>
      <c r="E116" s="35"/>
      <c r="F116" s="35" t="s">
        <v>33</v>
      </c>
      <c r="G116" s="78">
        <v>1</v>
      </c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5"/>
        <v>1</v>
      </c>
      <c r="Z116" s="69">
        <f t="shared" si="6"/>
        <v>1</v>
      </c>
      <c r="AA116" s="22"/>
      <c r="AB116" s="22"/>
      <c r="AC116" s="22"/>
    </row>
    <row r="117" spans="1:29" ht="19.5" customHeight="1" x14ac:dyDescent="0.2">
      <c r="A117" s="33" t="s">
        <v>2263</v>
      </c>
      <c r="B117" s="43" t="s">
        <v>2338</v>
      </c>
      <c r="C117" s="46" t="s">
        <v>5753</v>
      </c>
      <c r="D117" s="39" t="s">
        <v>2316</v>
      </c>
      <c r="E117" s="35"/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5"/>
        <v>1</v>
      </c>
      <c r="Z117" s="69">
        <f t="shared" si="6"/>
        <v>1</v>
      </c>
      <c r="AA117" s="22"/>
      <c r="AB117" s="22"/>
      <c r="AC117" s="22"/>
    </row>
    <row r="118" spans="1:29" ht="19.5" customHeight="1" x14ac:dyDescent="0.2">
      <c r="A118" s="33" t="s">
        <v>2263</v>
      </c>
      <c r="B118" s="43" t="s">
        <v>2346</v>
      </c>
      <c r="C118" s="46" t="s">
        <v>5758</v>
      </c>
      <c r="D118" s="39" t="s">
        <v>2347</v>
      </c>
      <c r="E118" s="35"/>
      <c r="F118" s="35" t="s">
        <v>33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>
        <v>2</v>
      </c>
      <c r="S118" s="72"/>
      <c r="T118" s="72"/>
      <c r="U118" s="72"/>
      <c r="V118" s="72"/>
      <c r="W118" s="72"/>
      <c r="X118" s="72"/>
      <c r="Y118" s="36">
        <f t="shared" si="5"/>
        <v>2</v>
      </c>
      <c r="Z118" s="69">
        <f t="shared" si="6"/>
        <v>2</v>
      </c>
      <c r="AA118" s="22"/>
      <c r="AB118" s="22"/>
      <c r="AC118" s="22"/>
    </row>
    <row r="119" spans="1:29" ht="19.5" customHeight="1" x14ac:dyDescent="0.2">
      <c r="A119" s="33" t="s">
        <v>2263</v>
      </c>
      <c r="B119" s="43" t="s">
        <v>2350</v>
      </c>
      <c r="C119" s="46" t="s">
        <v>5760</v>
      </c>
      <c r="D119" s="39" t="s">
        <v>2351</v>
      </c>
      <c r="E119" s="35"/>
      <c r="F119" s="35" t="s">
        <v>33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>
        <v>1</v>
      </c>
      <c r="U119" s="72"/>
      <c r="V119" s="72"/>
      <c r="W119" s="72"/>
      <c r="X119" s="72"/>
      <c r="Y119" s="36">
        <f t="shared" si="5"/>
        <v>1</v>
      </c>
      <c r="Z119" s="69">
        <f t="shared" si="6"/>
        <v>1</v>
      </c>
      <c r="AA119" s="22"/>
      <c r="AB119" s="22"/>
      <c r="AC119" s="22"/>
    </row>
    <row r="120" spans="1:29" ht="19.5" customHeight="1" x14ac:dyDescent="0.2">
      <c r="A120" s="33" t="s">
        <v>2263</v>
      </c>
      <c r="B120" s="43" t="s">
        <v>3930</v>
      </c>
      <c r="C120" s="46" t="s">
        <v>5761</v>
      </c>
      <c r="D120" s="39" t="s">
        <v>2352</v>
      </c>
      <c r="E120" s="35"/>
      <c r="F120" s="35" t="s">
        <v>33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5"/>
        <v>1</v>
      </c>
      <c r="Z120" s="69">
        <f t="shared" si="6"/>
        <v>1</v>
      </c>
      <c r="AA120" s="22"/>
      <c r="AB120" s="22"/>
      <c r="AC120" s="22"/>
    </row>
    <row r="121" spans="1:29" ht="19.5" customHeight="1" x14ac:dyDescent="0.2">
      <c r="A121" s="33" t="s">
        <v>2263</v>
      </c>
      <c r="B121" s="43" t="s">
        <v>4013</v>
      </c>
      <c r="C121" s="46" t="s">
        <v>5764</v>
      </c>
      <c r="D121" s="39" t="s">
        <v>2354</v>
      </c>
      <c r="E121" s="35"/>
      <c r="F121" s="35" t="s">
        <v>33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>
        <v>2</v>
      </c>
      <c r="S121" s="72"/>
      <c r="T121" s="72"/>
      <c r="U121" s="72"/>
      <c r="V121" s="72"/>
      <c r="W121" s="72"/>
      <c r="X121" s="72"/>
      <c r="Y121" s="36">
        <f t="shared" si="5"/>
        <v>2</v>
      </c>
      <c r="Z121" s="69">
        <f t="shared" si="6"/>
        <v>2</v>
      </c>
      <c r="AA121" s="22"/>
      <c r="AB121" s="22"/>
      <c r="AC121" s="22"/>
    </row>
    <row r="122" spans="1:29" ht="19.5" customHeight="1" x14ac:dyDescent="0.2">
      <c r="A122" s="33" t="s">
        <v>2263</v>
      </c>
      <c r="B122" s="43" t="s">
        <v>2355</v>
      </c>
      <c r="C122" s="46" t="s">
        <v>5765</v>
      </c>
      <c r="D122" s="39" t="s">
        <v>2356</v>
      </c>
      <c r="E122" s="35"/>
      <c r="F122" s="35" t="s">
        <v>33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>
        <v>2</v>
      </c>
      <c r="S122" s="72"/>
      <c r="T122" s="72"/>
      <c r="U122" s="72"/>
      <c r="V122" s="72"/>
      <c r="W122" s="72"/>
      <c r="X122" s="72"/>
      <c r="Y122" s="36">
        <f t="shared" si="5"/>
        <v>2</v>
      </c>
      <c r="Z122" s="69">
        <f t="shared" si="6"/>
        <v>2</v>
      </c>
      <c r="AA122" s="22"/>
      <c r="AB122" s="22"/>
      <c r="AC122" s="22"/>
    </row>
    <row r="123" spans="1:29" ht="19.5" customHeight="1" x14ac:dyDescent="0.2">
      <c r="A123" s="33" t="s">
        <v>2263</v>
      </c>
      <c r="B123" s="43" t="s">
        <v>2369</v>
      </c>
      <c r="C123" s="46" t="s">
        <v>2370</v>
      </c>
      <c r="D123" s="39" t="s">
        <v>2304</v>
      </c>
      <c r="E123" s="35"/>
      <c r="F123" s="35" t="s">
        <v>33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>
        <v>1</v>
      </c>
      <c r="V123" s="72"/>
      <c r="W123" s="72"/>
      <c r="X123" s="72"/>
      <c r="Y123" s="36">
        <f t="shared" si="5"/>
        <v>1</v>
      </c>
      <c r="Z123" s="69">
        <f t="shared" si="6"/>
        <v>1</v>
      </c>
      <c r="AA123" s="22"/>
      <c r="AB123" s="22"/>
      <c r="AC123" s="22"/>
    </row>
    <row r="124" spans="1:29" ht="19.5" customHeight="1" x14ac:dyDescent="0.2">
      <c r="A124" s="33" t="s">
        <v>2263</v>
      </c>
      <c r="B124" s="43" t="s">
        <v>2379</v>
      </c>
      <c r="C124" s="46" t="s">
        <v>5776</v>
      </c>
      <c r="D124" s="39" t="s">
        <v>2322</v>
      </c>
      <c r="E124" s="35"/>
      <c r="F124" s="35" t="s">
        <v>33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5"/>
        <v>1</v>
      </c>
      <c r="Z124" s="69">
        <f t="shared" si="6"/>
        <v>1</v>
      </c>
      <c r="AA124" s="22"/>
      <c r="AB124" s="22"/>
      <c r="AC124" s="22"/>
    </row>
    <row r="125" spans="1:29" ht="19.5" customHeight="1" x14ac:dyDescent="0.2">
      <c r="A125" s="33" t="s">
        <v>2263</v>
      </c>
      <c r="B125" s="43" t="s">
        <v>2386</v>
      </c>
      <c r="C125" s="46" t="s">
        <v>5781</v>
      </c>
      <c r="D125" s="39" t="s">
        <v>2285</v>
      </c>
      <c r="E125" s="35"/>
      <c r="F125" s="35" t="s">
        <v>33</v>
      </c>
      <c r="G125" s="78"/>
      <c r="H125" s="72"/>
      <c r="I125" s="72">
        <v>2</v>
      </c>
      <c r="J125" s="72"/>
      <c r="K125" s="72">
        <v>2</v>
      </c>
      <c r="L125" s="72">
        <v>2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5"/>
        <v>6</v>
      </c>
      <c r="Z125" s="69">
        <f t="shared" si="6"/>
        <v>6</v>
      </c>
      <c r="AA125" s="22"/>
      <c r="AB125" s="22"/>
      <c r="AC125" s="22"/>
    </row>
    <row r="126" spans="1:29" ht="19.5" customHeight="1" x14ac:dyDescent="0.2">
      <c r="A126" s="33" t="s">
        <v>2263</v>
      </c>
      <c r="B126" s="43" t="s">
        <v>2393</v>
      </c>
      <c r="C126" s="46" t="s">
        <v>5784</v>
      </c>
      <c r="D126" s="39" t="s">
        <v>2394</v>
      </c>
      <c r="E126" s="35"/>
      <c r="F126" s="35" t="s">
        <v>33</v>
      </c>
      <c r="G126" s="78"/>
      <c r="H126" s="72"/>
      <c r="I126" s="72"/>
      <c r="J126" s="72">
        <v>1</v>
      </c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5"/>
        <v>1</v>
      </c>
      <c r="Z126" s="69">
        <f t="shared" si="6"/>
        <v>1</v>
      </c>
      <c r="AA126" s="22"/>
      <c r="AB126" s="22"/>
      <c r="AC126" s="22"/>
    </row>
    <row r="127" spans="1:29" ht="19.5" customHeight="1" x14ac:dyDescent="0.2">
      <c r="A127" s="33" t="s">
        <v>2263</v>
      </c>
      <c r="B127" s="43" t="s">
        <v>2410</v>
      </c>
      <c r="C127" s="46" t="s">
        <v>6316</v>
      </c>
      <c r="D127" s="39" t="s">
        <v>2411</v>
      </c>
      <c r="E127" s="35"/>
      <c r="F127" s="35" t="s">
        <v>33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1</v>
      </c>
      <c r="R127" s="72"/>
      <c r="S127" s="72"/>
      <c r="T127" s="72"/>
      <c r="U127" s="72"/>
      <c r="V127" s="72"/>
      <c r="W127" s="72"/>
      <c r="X127" s="72"/>
      <c r="Y127" s="36">
        <f t="shared" si="5"/>
        <v>1</v>
      </c>
      <c r="Z127" s="69">
        <f t="shared" si="6"/>
        <v>1</v>
      </c>
      <c r="AA127" s="22"/>
      <c r="AB127" s="22"/>
      <c r="AC127" s="22"/>
    </row>
    <row r="128" spans="1:29" ht="19.5" customHeight="1" x14ac:dyDescent="0.2">
      <c r="A128" s="33" t="s">
        <v>2263</v>
      </c>
      <c r="B128" s="43" t="s">
        <v>3933</v>
      </c>
      <c r="C128" s="46" t="s">
        <v>5761</v>
      </c>
      <c r="D128" s="39" t="s">
        <v>2352</v>
      </c>
      <c r="E128" s="35"/>
      <c r="F128" s="35" t="s">
        <v>33</v>
      </c>
      <c r="G128" s="78"/>
      <c r="H128" s="72"/>
      <c r="I128" s="72"/>
      <c r="J128" s="72"/>
      <c r="K128" s="72"/>
      <c r="L128" s="72"/>
      <c r="M128" s="72"/>
      <c r="N128" s="72">
        <v>1</v>
      </c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5"/>
        <v>1</v>
      </c>
      <c r="Z128" s="69">
        <f t="shared" si="6"/>
        <v>1</v>
      </c>
      <c r="AA128" s="22"/>
      <c r="AB128" s="22"/>
      <c r="AC128" s="22"/>
    </row>
    <row r="129" spans="1:29" ht="19.5" customHeight="1" x14ac:dyDescent="0.2">
      <c r="A129" s="33" t="s">
        <v>2263</v>
      </c>
      <c r="B129" s="43" t="s">
        <v>2412</v>
      </c>
      <c r="C129" s="46" t="s">
        <v>5795</v>
      </c>
      <c r="D129" s="39" t="s">
        <v>4042</v>
      </c>
      <c r="E129" s="35"/>
      <c r="F129" s="35" t="s">
        <v>33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5"/>
        <v>1</v>
      </c>
      <c r="Z129" s="69">
        <f t="shared" si="6"/>
        <v>1</v>
      </c>
      <c r="AA129" s="22"/>
      <c r="AB129" s="22"/>
      <c r="AC129" s="22"/>
    </row>
    <row r="130" spans="1:29" ht="19.5" customHeight="1" x14ac:dyDescent="0.2">
      <c r="A130" s="33" t="s">
        <v>2263</v>
      </c>
      <c r="B130" s="43" t="s">
        <v>2415</v>
      </c>
      <c r="C130" s="46" t="s">
        <v>5797</v>
      </c>
      <c r="D130" s="39" t="s">
        <v>4042</v>
      </c>
      <c r="E130" s="35"/>
      <c r="F130" s="35" t="s">
        <v>33</v>
      </c>
      <c r="G130" s="78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>
        <v>2</v>
      </c>
      <c r="S130" s="72"/>
      <c r="T130" s="72"/>
      <c r="U130" s="72"/>
      <c r="V130" s="72"/>
      <c r="W130" s="72"/>
      <c r="X130" s="72"/>
      <c r="Y130" s="36">
        <f t="shared" ref="Y130:Y161" si="7">G130+H130+I130+J130+K130+L130+M130+N130+O130+P130+Q130+R130+S130+T130+U130+V130+W130+X130</f>
        <v>2</v>
      </c>
      <c r="Z130" s="69">
        <f t="shared" si="6"/>
        <v>2</v>
      </c>
      <c r="AA130" s="22"/>
      <c r="AB130" s="22"/>
      <c r="AC130" s="22"/>
    </row>
    <row r="131" spans="1:29" ht="19.5" customHeight="1" x14ac:dyDescent="0.2">
      <c r="A131" s="33" t="s">
        <v>2263</v>
      </c>
      <c r="B131" s="43" t="s">
        <v>2420</v>
      </c>
      <c r="C131" s="46" t="s">
        <v>6553</v>
      </c>
      <c r="D131" s="39" t="s">
        <v>2421</v>
      </c>
      <c r="E131" s="35"/>
      <c r="F131" s="35" t="s">
        <v>33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/>
      <c r="Q131" s="72">
        <v>1</v>
      </c>
      <c r="R131" s="72"/>
      <c r="S131" s="72"/>
      <c r="T131" s="72"/>
      <c r="U131" s="72"/>
      <c r="V131" s="72"/>
      <c r="W131" s="72"/>
      <c r="X131" s="72"/>
      <c r="Y131" s="36">
        <f t="shared" si="7"/>
        <v>1</v>
      </c>
      <c r="Z131" s="69">
        <f t="shared" si="6"/>
        <v>1</v>
      </c>
      <c r="AA131" s="22"/>
      <c r="AB131" s="22"/>
      <c r="AC131" s="22"/>
    </row>
    <row r="132" spans="1:29" ht="19.5" customHeight="1" x14ac:dyDescent="0.2">
      <c r="A132" s="33" t="s">
        <v>2263</v>
      </c>
      <c r="B132" s="43" t="s">
        <v>2422</v>
      </c>
      <c r="C132" s="46" t="s">
        <v>6425</v>
      </c>
      <c r="D132" s="39" t="s">
        <v>2394</v>
      </c>
      <c r="E132" s="35"/>
      <c r="F132" s="35" t="s">
        <v>33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>
        <v>1</v>
      </c>
      <c r="T132" s="72"/>
      <c r="U132" s="72"/>
      <c r="V132" s="72"/>
      <c r="W132" s="72"/>
      <c r="X132" s="72"/>
      <c r="Y132" s="36">
        <f t="shared" si="7"/>
        <v>1</v>
      </c>
      <c r="Z132" s="69">
        <f t="shared" si="6"/>
        <v>1</v>
      </c>
      <c r="AA132" s="22"/>
      <c r="AB132" s="22"/>
      <c r="AC132" s="22"/>
    </row>
    <row r="133" spans="1:29" ht="19.5" customHeight="1" x14ac:dyDescent="0.2">
      <c r="A133" s="33" t="s">
        <v>2263</v>
      </c>
      <c r="B133" s="43" t="s">
        <v>2428</v>
      </c>
      <c r="C133" s="46" t="s">
        <v>5806</v>
      </c>
      <c r="D133" s="39" t="s">
        <v>2429</v>
      </c>
      <c r="E133" s="35"/>
      <c r="F133" s="35" t="s">
        <v>33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2</v>
      </c>
      <c r="R133" s="72"/>
      <c r="S133" s="72"/>
      <c r="T133" s="72"/>
      <c r="U133" s="72"/>
      <c r="V133" s="72"/>
      <c r="W133" s="72"/>
      <c r="X133" s="72"/>
      <c r="Y133" s="36">
        <f t="shared" si="7"/>
        <v>2</v>
      </c>
      <c r="Z133" s="69">
        <f t="shared" si="6"/>
        <v>2</v>
      </c>
      <c r="AA133" s="22"/>
      <c r="AB133" s="22"/>
      <c r="AC133" s="22"/>
    </row>
    <row r="134" spans="1:29" ht="19.5" customHeight="1" x14ac:dyDescent="0.2">
      <c r="A134" s="33" t="s">
        <v>2263</v>
      </c>
      <c r="B134" s="43" t="s">
        <v>2431</v>
      </c>
      <c r="C134" s="46" t="s">
        <v>5808</v>
      </c>
      <c r="D134" s="39" t="s">
        <v>2265</v>
      </c>
      <c r="E134" s="35"/>
      <c r="F134" s="35" t="s">
        <v>33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>
        <v>1</v>
      </c>
      <c r="R134" s="72">
        <v>1</v>
      </c>
      <c r="S134" s="72"/>
      <c r="T134" s="72"/>
      <c r="U134" s="72"/>
      <c r="V134" s="72"/>
      <c r="W134" s="72"/>
      <c r="X134" s="72"/>
      <c r="Y134" s="36">
        <f t="shared" si="7"/>
        <v>2</v>
      </c>
      <c r="Z134" s="69">
        <f t="shared" si="6"/>
        <v>2</v>
      </c>
      <c r="AA134" s="22"/>
      <c r="AB134" s="22"/>
      <c r="AC134" s="22"/>
    </row>
    <row r="135" spans="1:29" ht="19.5" customHeight="1" x14ac:dyDescent="0.2">
      <c r="A135" s="33" t="s">
        <v>2263</v>
      </c>
      <c r="B135" s="43" t="s">
        <v>2433</v>
      </c>
      <c r="C135" s="46" t="s">
        <v>6427</v>
      </c>
      <c r="D135" s="39" t="s">
        <v>2434</v>
      </c>
      <c r="E135" s="35"/>
      <c r="F135" s="35" t="s">
        <v>33</v>
      </c>
      <c r="G135" s="78"/>
      <c r="H135" s="72"/>
      <c r="I135" s="72">
        <v>1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7"/>
        <v>1</v>
      </c>
      <c r="Z135" s="69">
        <f t="shared" si="6"/>
        <v>1</v>
      </c>
      <c r="AA135" s="22"/>
      <c r="AB135" s="22"/>
      <c r="AC135" s="22"/>
    </row>
    <row r="136" spans="1:29" ht="19.5" customHeight="1" x14ac:dyDescent="0.2">
      <c r="A136" s="33" t="s">
        <v>2263</v>
      </c>
      <c r="B136" s="43" t="s">
        <v>2435</v>
      </c>
      <c r="C136" s="46" t="s">
        <v>5809</v>
      </c>
      <c r="D136" s="39" t="s">
        <v>2318</v>
      </c>
      <c r="E136" s="35"/>
      <c r="F136" s="35" t="s">
        <v>33</v>
      </c>
      <c r="G136" s="78"/>
      <c r="H136" s="72"/>
      <c r="I136" s="72"/>
      <c r="J136" s="72"/>
      <c r="K136" s="72"/>
      <c r="L136" s="72"/>
      <c r="M136" s="72">
        <v>2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7"/>
        <v>2</v>
      </c>
      <c r="Z136" s="69">
        <f t="shared" si="6"/>
        <v>2</v>
      </c>
      <c r="AA136" s="22"/>
      <c r="AB136" s="22"/>
      <c r="AC136" s="22"/>
    </row>
    <row r="137" spans="1:29" ht="19.5" customHeight="1" x14ac:dyDescent="0.2">
      <c r="A137" s="33" t="s">
        <v>2263</v>
      </c>
      <c r="B137" s="43" t="s">
        <v>2436</v>
      </c>
      <c r="C137" s="46" t="s">
        <v>5810</v>
      </c>
      <c r="D137" s="39" t="s">
        <v>2437</v>
      </c>
      <c r="E137" s="35"/>
      <c r="F137" s="35" t="s">
        <v>33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9</v>
      </c>
      <c r="Q137" s="72"/>
      <c r="R137" s="72"/>
      <c r="S137" s="72"/>
      <c r="T137" s="72"/>
      <c r="U137" s="72"/>
      <c r="V137" s="72"/>
      <c r="W137" s="72"/>
      <c r="X137" s="72"/>
      <c r="Y137" s="36">
        <f t="shared" si="7"/>
        <v>9</v>
      </c>
      <c r="Z137" s="69">
        <f t="shared" si="6"/>
        <v>9</v>
      </c>
      <c r="AA137" s="22"/>
      <c r="AB137" s="22"/>
      <c r="AC137" s="22"/>
    </row>
    <row r="138" spans="1:29" ht="19.5" customHeight="1" x14ac:dyDescent="0.2">
      <c r="A138" s="33" t="s">
        <v>2263</v>
      </c>
      <c r="B138" s="43" t="s">
        <v>2438</v>
      </c>
      <c r="C138" s="46" t="s">
        <v>5811</v>
      </c>
      <c r="D138" s="39" t="s">
        <v>2439</v>
      </c>
      <c r="E138" s="35"/>
      <c r="F138" s="35" t="s">
        <v>33</v>
      </c>
      <c r="G138" s="78"/>
      <c r="H138" s="72"/>
      <c r="I138" s="72"/>
      <c r="J138" s="72">
        <v>3</v>
      </c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7"/>
        <v>3</v>
      </c>
      <c r="Z138" s="69">
        <f t="shared" si="6"/>
        <v>3</v>
      </c>
      <c r="AA138" s="22"/>
      <c r="AB138" s="22"/>
      <c r="AC138" s="22"/>
    </row>
    <row r="139" spans="1:29" ht="19.5" customHeight="1" x14ac:dyDescent="0.2">
      <c r="A139" s="33" t="s">
        <v>2766</v>
      </c>
      <c r="B139" s="34" t="s">
        <v>30</v>
      </c>
      <c r="C139" s="34" t="s">
        <v>4989</v>
      </c>
      <c r="D139" s="35" t="s">
        <v>31</v>
      </c>
      <c r="E139" s="35" t="s">
        <v>32</v>
      </c>
      <c r="F139" s="35" t="s">
        <v>33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>
        <v>4</v>
      </c>
      <c r="R139" s="72"/>
      <c r="S139" s="72"/>
      <c r="T139" s="72"/>
      <c r="U139" s="72"/>
      <c r="V139" s="72"/>
      <c r="W139" s="72"/>
      <c r="X139" s="72"/>
      <c r="Y139" s="36">
        <f t="shared" si="7"/>
        <v>4</v>
      </c>
      <c r="Z139" s="69">
        <f t="shared" si="6"/>
        <v>4</v>
      </c>
      <c r="AA139" s="22"/>
      <c r="AB139" s="22"/>
      <c r="AC139" s="22"/>
    </row>
    <row r="140" spans="1:29" ht="19.5" customHeight="1" x14ac:dyDescent="0.2">
      <c r="A140" s="33" t="s">
        <v>2766</v>
      </c>
      <c r="B140" s="34" t="s">
        <v>2769</v>
      </c>
      <c r="C140" s="34" t="s">
        <v>2770</v>
      </c>
      <c r="D140" s="35" t="s">
        <v>2771</v>
      </c>
      <c r="E140" s="35" t="s">
        <v>2772</v>
      </c>
      <c r="F140" s="35" t="s">
        <v>33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>
        <v>1</v>
      </c>
      <c r="T140" s="72"/>
      <c r="U140" s="72">
        <v>1</v>
      </c>
      <c r="V140" s="72"/>
      <c r="W140" s="72"/>
      <c r="X140" s="72"/>
      <c r="Y140" s="36">
        <f t="shared" si="7"/>
        <v>4</v>
      </c>
      <c r="Z140" s="69">
        <f t="shared" si="6"/>
        <v>4</v>
      </c>
      <c r="AA140" s="22"/>
      <c r="AB140" s="22"/>
      <c r="AC140" s="22"/>
    </row>
    <row r="141" spans="1:29" ht="19.5" customHeight="1" x14ac:dyDescent="0.2">
      <c r="A141" s="33" t="s">
        <v>2824</v>
      </c>
      <c r="B141" s="34" t="s">
        <v>2854</v>
      </c>
      <c r="C141" s="34" t="s">
        <v>6363</v>
      </c>
      <c r="D141" s="35" t="s">
        <v>2855</v>
      </c>
      <c r="E141" s="35" t="s">
        <v>2856</v>
      </c>
      <c r="F141" s="35" t="s">
        <v>33</v>
      </c>
      <c r="G141" s="78"/>
      <c r="H141" s="72"/>
      <c r="I141" s="72"/>
      <c r="J141" s="72"/>
      <c r="K141" s="72"/>
      <c r="L141" s="72"/>
      <c r="M141" s="72">
        <v>1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7"/>
        <v>1</v>
      </c>
      <c r="Z141" s="69">
        <f t="shared" si="6"/>
        <v>1</v>
      </c>
      <c r="AA141" s="22"/>
      <c r="AB141" s="22"/>
      <c r="AC141" s="22"/>
    </row>
    <row r="142" spans="1:29" ht="19.5" customHeight="1" x14ac:dyDescent="0.2">
      <c r="A142" s="33" t="s">
        <v>2824</v>
      </c>
      <c r="B142" s="34" t="s">
        <v>2836</v>
      </c>
      <c r="C142" s="34" t="s">
        <v>5979</v>
      </c>
      <c r="D142" s="35" t="s">
        <v>89</v>
      </c>
      <c r="E142" s="35" t="s">
        <v>2837</v>
      </c>
      <c r="F142" s="35" t="s">
        <v>33</v>
      </c>
      <c r="G142" s="78"/>
      <c r="H142" s="72"/>
      <c r="I142" s="72">
        <v>2</v>
      </c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36">
        <f t="shared" si="7"/>
        <v>2</v>
      </c>
      <c r="Z142" s="69">
        <f t="shared" si="6"/>
        <v>2</v>
      </c>
      <c r="AA142" s="22"/>
      <c r="AB142" s="22"/>
      <c r="AC142" s="22"/>
    </row>
    <row r="143" spans="1:29" ht="19.5" customHeight="1" x14ac:dyDescent="0.2">
      <c r="A143" s="33" t="s">
        <v>2824</v>
      </c>
      <c r="B143" s="34" t="s">
        <v>2848</v>
      </c>
      <c r="C143" s="34" t="s">
        <v>2849</v>
      </c>
      <c r="D143" s="35" t="s">
        <v>67</v>
      </c>
      <c r="E143" s="35" t="s">
        <v>174</v>
      </c>
      <c r="F143" s="35" t="s">
        <v>33</v>
      </c>
      <c r="G143" s="78"/>
      <c r="H143" s="72"/>
      <c r="I143" s="72"/>
      <c r="J143" s="72"/>
      <c r="K143" s="72">
        <v>1</v>
      </c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36">
        <f t="shared" si="7"/>
        <v>1</v>
      </c>
      <c r="Z143" s="69">
        <f t="shared" si="6"/>
        <v>1</v>
      </c>
      <c r="AA143" s="22"/>
      <c r="AB143" s="22"/>
      <c r="AC143" s="22"/>
    </row>
    <row r="144" spans="1:29" ht="19.5" customHeight="1" x14ac:dyDescent="0.2">
      <c r="A144" s="33" t="s">
        <v>2824</v>
      </c>
      <c r="B144" s="34" t="s">
        <v>2867</v>
      </c>
      <c r="C144" s="34" t="s">
        <v>5980</v>
      </c>
      <c r="D144" s="35" t="s">
        <v>320</v>
      </c>
      <c r="E144" s="35" t="s">
        <v>4788</v>
      </c>
      <c r="F144" s="35" t="s">
        <v>33</v>
      </c>
      <c r="G144" s="78"/>
      <c r="H144" s="72"/>
      <c r="I144" s="72">
        <v>3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7"/>
        <v>3</v>
      </c>
      <c r="Z144" s="69">
        <f t="shared" si="6"/>
        <v>3</v>
      </c>
      <c r="AA144" s="22"/>
      <c r="AB144" s="22"/>
      <c r="AC144" s="22"/>
    </row>
    <row r="145" spans="1:29" ht="19.5" customHeight="1" x14ac:dyDescent="0.2">
      <c r="A145" s="33" t="s">
        <v>2824</v>
      </c>
      <c r="B145" s="34" t="s">
        <v>2827</v>
      </c>
      <c r="C145" s="34" t="s">
        <v>6334</v>
      </c>
      <c r="D145" s="35" t="s">
        <v>2828</v>
      </c>
      <c r="E145" s="35" t="s">
        <v>2829</v>
      </c>
      <c r="F145" s="35" t="s">
        <v>33</v>
      </c>
      <c r="G145" s="78"/>
      <c r="H145" s="72"/>
      <c r="I145" s="72">
        <v>4</v>
      </c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36">
        <f t="shared" si="7"/>
        <v>4</v>
      </c>
      <c r="Z145" s="69">
        <f t="shared" si="6"/>
        <v>4</v>
      </c>
      <c r="AA145" s="22"/>
      <c r="AB145" s="22"/>
      <c r="AC145" s="22"/>
    </row>
    <row r="146" spans="1:29" ht="19.5" customHeight="1" x14ac:dyDescent="0.2">
      <c r="A146" s="33" t="s">
        <v>2824</v>
      </c>
      <c r="B146" s="34" t="s">
        <v>4127</v>
      </c>
      <c r="C146" s="34" t="s">
        <v>5981</v>
      </c>
      <c r="D146" s="35" t="s">
        <v>2846</v>
      </c>
      <c r="E146" s="35" t="s">
        <v>2847</v>
      </c>
      <c r="F146" s="35" t="s">
        <v>33</v>
      </c>
      <c r="G146" s="78"/>
      <c r="H146" s="72"/>
      <c r="I146" s="72"/>
      <c r="J146" s="72">
        <v>1</v>
      </c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36">
        <f t="shared" si="7"/>
        <v>1</v>
      </c>
      <c r="Z146" s="69">
        <f t="shared" si="6"/>
        <v>1</v>
      </c>
      <c r="AA146" s="22"/>
      <c r="AB146" s="22"/>
      <c r="AC146" s="22"/>
    </row>
    <row r="147" spans="1:29" ht="19.5" customHeight="1" x14ac:dyDescent="0.2">
      <c r="A147" s="33" t="s">
        <v>2824</v>
      </c>
      <c r="B147" s="34" t="s">
        <v>2868</v>
      </c>
      <c r="C147" s="34" t="s">
        <v>5982</v>
      </c>
      <c r="D147" s="35" t="s">
        <v>2830</v>
      </c>
      <c r="E147" s="35" t="s">
        <v>4789</v>
      </c>
      <c r="F147" s="35" t="s">
        <v>33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>
        <v>1</v>
      </c>
      <c r="R147" s="72"/>
      <c r="S147" s="72"/>
      <c r="T147" s="72"/>
      <c r="U147" s="72"/>
      <c r="V147" s="72"/>
      <c r="W147" s="72"/>
      <c r="X147" s="72"/>
      <c r="Y147" s="36">
        <f t="shared" si="7"/>
        <v>1</v>
      </c>
      <c r="Z147" s="69">
        <f t="shared" si="6"/>
        <v>1</v>
      </c>
      <c r="AA147" s="22"/>
      <c r="AB147" s="22"/>
      <c r="AC147" s="22"/>
    </row>
    <row r="148" spans="1:29" ht="19.5" customHeight="1" x14ac:dyDescent="0.2">
      <c r="A148" s="33" t="s">
        <v>2824</v>
      </c>
      <c r="B148" s="34" t="s">
        <v>2869</v>
      </c>
      <c r="C148" s="34" t="s">
        <v>5983</v>
      </c>
      <c r="D148" s="35" t="s">
        <v>89</v>
      </c>
      <c r="E148" s="35" t="s">
        <v>90</v>
      </c>
      <c r="F148" s="35" t="s">
        <v>33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7"/>
        <v>1</v>
      </c>
      <c r="Z148" s="69">
        <f t="shared" si="6"/>
        <v>1</v>
      </c>
      <c r="AA148" s="22"/>
      <c r="AB148" s="22"/>
      <c r="AC148" s="22"/>
    </row>
    <row r="149" spans="1:29" ht="19.5" customHeight="1" x14ac:dyDescent="0.2">
      <c r="A149" s="33" t="s">
        <v>2824</v>
      </c>
      <c r="B149" s="34" t="s">
        <v>2859</v>
      </c>
      <c r="C149" s="34" t="s">
        <v>2860</v>
      </c>
      <c r="D149" s="35" t="s">
        <v>320</v>
      </c>
      <c r="E149" s="35" t="s">
        <v>2861</v>
      </c>
      <c r="F149" s="35" t="s">
        <v>33</v>
      </c>
      <c r="G149" s="78"/>
      <c r="H149" s="72">
        <v>2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7"/>
        <v>2</v>
      </c>
      <c r="Z149" s="69">
        <f t="shared" si="6"/>
        <v>2</v>
      </c>
      <c r="AA149" s="22"/>
      <c r="AB149" s="22"/>
      <c r="AC149" s="22"/>
    </row>
    <row r="150" spans="1:29" ht="19.5" customHeight="1" x14ac:dyDescent="0.2">
      <c r="A150" s="33" t="s">
        <v>2824</v>
      </c>
      <c r="B150" s="34" t="s">
        <v>2834</v>
      </c>
      <c r="C150" s="34" t="s">
        <v>5984</v>
      </c>
      <c r="D150" s="35" t="s">
        <v>128</v>
      </c>
      <c r="E150" s="35" t="s">
        <v>2835</v>
      </c>
      <c r="F150" s="35" t="s">
        <v>33</v>
      </c>
      <c r="G150" s="78"/>
      <c r="H150" s="72"/>
      <c r="I150" s="72">
        <v>2</v>
      </c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36">
        <f t="shared" si="7"/>
        <v>2</v>
      </c>
      <c r="Z150" s="69">
        <f t="shared" si="6"/>
        <v>2</v>
      </c>
      <c r="AA150" s="22"/>
      <c r="AB150" s="22"/>
      <c r="AC150" s="22"/>
    </row>
    <row r="151" spans="1:29" ht="19.5" customHeight="1" x14ac:dyDescent="0.2">
      <c r="A151" s="33" t="s">
        <v>2824</v>
      </c>
      <c r="B151" s="34" t="s">
        <v>2825</v>
      </c>
      <c r="C151" s="34" t="s">
        <v>5985</v>
      </c>
      <c r="D151" s="35" t="s">
        <v>95</v>
      </c>
      <c r="E151" s="35" t="s">
        <v>2826</v>
      </c>
      <c r="F151" s="35" t="s">
        <v>33</v>
      </c>
      <c r="G151" s="78"/>
      <c r="H151" s="72"/>
      <c r="I151" s="72"/>
      <c r="J151" s="72"/>
      <c r="K151" s="72"/>
      <c r="L151" s="72"/>
      <c r="M151" s="72">
        <v>2</v>
      </c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7"/>
        <v>4</v>
      </c>
      <c r="Z151" s="69">
        <f t="shared" si="6"/>
        <v>4</v>
      </c>
      <c r="AA151" s="22"/>
      <c r="AB151" s="22"/>
      <c r="AC151" s="22"/>
    </row>
    <row r="152" spans="1:29" ht="19.5" customHeight="1" x14ac:dyDescent="0.2">
      <c r="A152" s="33" t="s">
        <v>2824</v>
      </c>
      <c r="B152" s="34" t="s">
        <v>2864</v>
      </c>
      <c r="C152" s="34" t="s">
        <v>2865</v>
      </c>
      <c r="D152" s="35" t="s">
        <v>2336</v>
      </c>
      <c r="E152" s="35" t="s">
        <v>2866</v>
      </c>
      <c r="F152" s="35" t="s">
        <v>33</v>
      </c>
      <c r="G152" s="78"/>
      <c r="H152" s="72"/>
      <c r="I152" s="72">
        <v>1</v>
      </c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7"/>
        <v>2</v>
      </c>
      <c r="Z152" s="69">
        <f t="shared" si="6"/>
        <v>2</v>
      </c>
      <c r="AA152" s="22"/>
      <c r="AB152" s="22"/>
      <c r="AC152" s="22"/>
    </row>
    <row r="153" spans="1:29" ht="19.5" customHeight="1" x14ac:dyDescent="0.2">
      <c r="A153" s="33" t="s">
        <v>2824</v>
      </c>
      <c r="B153" s="34" t="s">
        <v>2838</v>
      </c>
      <c r="C153" s="34" t="s">
        <v>6335</v>
      </c>
      <c r="D153" s="35" t="s">
        <v>2839</v>
      </c>
      <c r="E153" s="35" t="s">
        <v>4786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>
        <v>1</v>
      </c>
      <c r="T153" s="72"/>
      <c r="U153" s="72"/>
      <c r="V153" s="72"/>
      <c r="W153" s="72"/>
      <c r="X153" s="72"/>
      <c r="Y153" s="36">
        <f t="shared" si="7"/>
        <v>1</v>
      </c>
      <c r="Z153" s="69">
        <f t="shared" si="6"/>
        <v>1</v>
      </c>
      <c r="AA153" s="22"/>
      <c r="AB153" s="22"/>
      <c r="AC153" s="22"/>
    </row>
    <row r="154" spans="1:29" ht="19.5" customHeight="1" x14ac:dyDescent="0.2">
      <c r="A154" s="33" t="s">
        <v>2824</v>
      </c>
      <c r="B154" s="34" t="s">
        <v>2850</v>
      </c>
      <c r="C154" s="34" t="s">
        <v>2851</v>
      </c>
      <c r="D154" s="35" t="s">
        <v>402</v>
      </c>
      <c r="E154" s="35" t="s">
        <v>2852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>
        <v>4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7"/>
        <v>4</v>
      </c>
      <c r="Z154" s="69">
        <f t="shared" si="6"/>
        <v>4</v>
      </c>
      <c r="AA154" s="22"/>
      <c r="AB154" s="22"/>
      <c r="AC154" s="22"/>
    </row>
    <row r="155" spans="1:29" ht="19.5" customHeight="1" x14ac:dyDescent="0.2">
      <c r="A155" s="33" t="s">
        <v>2824</v>
      </c>
      <c r="B155" s="34" t="s">
        <v>2862</v>
      </c>
      <c r="C155" s="34" t="s">
        <v>5986</v>
      </c>
      <c r="D155" s="35" t="s">
        <v>412</v>
      </c>
      <c r="E155" s="35" t="s">
        <v>2863</v>
      </c>
      <c r="F155" s="35" t="s">
        <v>33</v>
      </c>
      <c r="G155" s="78"/>
      <c r="H155" s="72"/>
      <c r="I155" s="72">
        <v>2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7"/>
        <v>2</v>
      </c>
      <c r="Z155" s="69">
        <f t="shared" si="6"/>
        <v>2</v>
      </c>
      <c r="AA155" s="22"/>
      <c r="AB155" s="22"/>
      <c r="AC155" s="22"/>
    </row>
    <row r="156" spans="1:29" ht="19.5" customHeight="1" x14ac:dyDescent="0.2">
      <c r="A156" s="33" t="s">
        <v>2824</v>
      </c>
      <c r="B156" s="33" t="s">
        <v>2870</v>
      </c>
      <c r="C156" s="34" t="s">
        <v>5987</v>
      </c>
      <c r="D156" s="35" t="s">
        <v>2871</v>
      </c>
      <c r="E156" s="35"/>
      <c r="F156" s="35" t="s">
        <v>33</v>
      </c>
      <c r="G156" s="78"/>
      <c r="H156" s="72"/>
      <c r="I156" s="72"/>
      <c r="J156" s="72"/>
      <c r="K156" s="72"/>
      <c r="L156" s="72"/>
      <c r="M156" s="72">
        <v>3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7"/>
        <v>3</v>
      </c>
      <c r="Z156" s="69">
        <f t="shared" si="6"/>
        <v>3</v>
      </c>
      <c r="AA156" s="22"/>
      <c r="AB156" s="22"/>
      <c r="AC156" s="22"/>
    </row>
    <row r="157" spans="1:29" ht="19.5" customHeight="1" x14ac:dyDescent="0.2">
      <c r="A157" s="33" t="s">
        <v>2824</v>
      </c>
      <c r="B157" s="34" t="s">
        <v>3961</v>
      </c>
      <c r="C157" s="34" t="s">
        <v>5988</v>
      </c>
      <c r="D157" s="35" t="s">
        <v>2830</v>
      </c>
      <c r="E157" s="35" t="s">
        <v>4785</v>
      </c>
      <c r="F157" s="35" t="s">
        <v>33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7"/>
        <v>2</v>
      </c>
      <c r="Z157" s="69">
        <f t="shared" si="6"/>
        <v>2</v>
      </c>
      <c r="AA157" s="22"/>
      <c r="AB157" s="22"/>
      <c r="AC157" s="22"/>
    </row>
    <row r="158" spans="1:29" ht="19.5" customHeight="1" x14ac:dyDescent="0.2">
      <c r="A158" s="33" t="s">
        <v>2824</v>
      </c>
      <c r="B158" s="34" t="s">
        <v>2840</v>
      </c>
      <c r="C158" s="34" t="s">
        <v>5989</v>
      </c>
      <c r="D158" s="35" t="s">
        <v>95</v>
      </c>
      <c r="E158" s="35" t="s">
        <v>2841</v>
      </c>
      <c r="F158" s="35" t="s">
        <v>33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>
        <v>2</v>
      </c>
      <c r="Q158" s="72"/>
      <c r="R158" s="72"/>
      <c r="S158" s="72"/>
      <c r="T158" s="72"/>
      <c r="U158" s="72"/>
      <c r="V158" s="72"/>
      <c r="W158" s="72"/>
      <c r="X158" s="72"/>
      <c r="Y158" s="36">
        <f t="shared" si="7"/>
        <v>2</v>
      </c>
      <c r="Z158" s="69">
        <f t="shared" si="6"/>
        <v>2</v>
      </c>
      <c r="AA158" s="22"/>
      <c r="AB158" s="22"/>
      <c r="AC158" s="22"/>
    </row>
    <row r="159" spans="1:29" ht="19.5" customHeight="1" x14ac:dyDescent="0.2">
      <c r="A159" s="33" t="s">
        <v>2824</v>
      </c>
      <c r="B159" s="34" t="s">
        <v>2831</v>
      </c>
      <c r="C159" s="34" t="s">
        <v>5990</v>
      </c>
      <c r="D159" s="35" t="s">
        <v>435</v>
      </c>
      <c r="E159" s="35" t="s">
        <v>2832</v>
      </c>
      <c r="F159" s="35" t="s">
        <v>33</v>
      </c>
      <c r="G159" s="78"/>
      <c r="H159" s="72"/>
      <c r="I159" s="72">
        <v>1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7"/>
        <v>1</v>
      </c>
      <c r="Z159" s="69">
        <f t="shared" si="6"/>
        <v>1</v>
      </c>
      <c r="AA159" s="22"/>
      <c r="AB159" s="22"/>
      <c r="AC159" s="22"/>
    </row>
    <row r="160" spans="1:29" ht="19.5" customHeight="1" x14ac:dyDescent="0.2">
      <c r="A160" s="33" t="s">
        <v>2824</v>
      </c>
      <c r="B160" s="34" t="s">
        <v>2857</v>
      </c>
      <c r="C160" s="34" t="s">
        <v>5991</v>
      </c>
      <c r="D160" s="35" t="s">
        <v>415</v>
      </c>
      <c r="E160" s="35" t="s">
        <v>2858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>
        <v>1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36">
        <f t="shared" si="7"/>
        <v>1</v>
      </c>
      <c r="Z160" s="69">
        <f t="shared" si="6"/>
        <v>1</v>
      </c>
      <c r="AA160" s="22"/>
      <c r="AB160" s="22"/>
      <c r="AC160" s="22"/>
    </row>
    <row r="161" spans="1:29" ht="19.5" customHeight="1" x14ac:dyDescent="0.2">
      <c r="A161" s="33" t="s">
        <v>2824</v>
      </c>
      <c r="B161" s="34" t="s">
        <v>2842</v>
      </c>
      <c r="C161" s="34" t="s">
        <v>5992</v>
      </c>
      <c r="D161" s="35" t="s">
        <v>128</v>
      </c>
      <c r="E161" s="35" t="s">
        <v>2843</v>
      </c>
      <c r="F161" s="35" t="s">
        <v>33</v>
      </c>
      <c r="G161" s="78"/>
      <c r="H161" s="72"/>
      <c r="I161" s="72">
        <v>3</v>
      </c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36">
        <f t="shared" si="7"/>
        <v>3</v>
      </c>
      <c r="Z161" s="69">
        <f t="shared" si="6"/>
        <v>3</v>
      </c>
      <c r="AA161" s="22"/>
      <c r="AB161" s="22"/>
      <c r="AC161" s="22"/>
    </row>
    <row r="162" spans="1:29" ht="19.5" customHeight="1" x14ac:dyDescent="0.2">
      <c r="A162" s="33" t="s">
        <v>2824</v>
      </c>
      <c r="B162" s="34" t="s">
        <v>2844</v>
      </c>
      <c r="C162" s="34" t="s">
        <v>5993</v>
      </c>
      <c r="D162" s="35" t="s">
        <v>2300</v>
      </c>
      <c r="E162" s="35" t="s">
        <v>2845</v>
      </c>
      <c r="F162" s="35" t="s">
        <v>33</v>
      </c>
      <c r="G162" s="78"/>
      <c r="H162" s="72"/>
      <c r="I162" s="72"/>
      <c r="J162" s="72"/>
      <c r="K162" s="72"/>
      <c r="L162" s="72"/>
      <c r="M162" s="72">
        <v>2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ref="Y162:Y193" si="8">G162+H162+I162+J162+K162+L162+M162+N162+O162+P162+Q162+R162+S162+T162+U162+V162+W162+X162</f>
        <v>2</v>
      </c>
      <c r="Z162" s="69">
        <f t="shared" si="6"/>
        <v>2</v>
      </c>
      <c r="AA162" s="22"/>
      <c r="AB162" s="22"/>
      <c r="AC162" s="22"/>
    </row>
    <row r="163" spans="1:29" ht="19.5" customHeight="1" x14ac:dyDescent="0.2">
      <c r="A163" s="33" t="s">
        <v>2824</v>
      </c>
      <c r="B163" s="34" t="s">
        <v>2833</v>
      </c>
      <c r="C163" s="34" t="s">
        <v>5994</v>
      </c>
      <c r="D163" s="35" t="s">
        <v>89</v>
      </c>
      <c r="E163" s="35" t="s">
        <v>90</v>
      </c>
      <c r="F163" s="35" t="s">
        <v>33</v>
      </c>
      <c r="G163" s="78"/>
      <c r="H163" s="72"/>
      <c r="I163" s="72">
        <v>2</v>
      </c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36">
        <f t="shared" si="8"/>
        <v>2</v>
      </c>
      <c r="Z163" s="69">
        <f t="shared" si="6"/>
        <v>2</v>
      </c>
      <c r="AA163" s="22"/>
      <c r="AB163" s="22"/>
      <c r="AC163" s="22"/>
    </row>
    <row r="164" spans="1:29" ht="19.5" customHeight="1" x14ac:dyDescent="0.2">
      <c r="A164" s="33" t="s">
        <v>2824</v>
      </c>
      <c r="B164" s="34" t="s">
        <v>2853</v>
      </c>
      <c r="C164" s="34" t="s">
        <v>6463</v>
      </c>
      <c r="D164" s="35" t="s">
        <v>2846</v>
      </c>
      <c r="E164" s="35" t="s">
        <v>4787</v>
      </c>
      <c r="F164" s="35" t="s">
        <v>33</v>
      </c>
      <c r="G164" s="78"/>
      <c r="H164" s="72">
        <v>2</v>
      </c>
      <c r="I164" s="72">
        <v>1</v>
      </c>
      <c r="J164" s="72"/>
      <c r="K164" s="72"/>
      <c r="L164" s="72"/>
      <c r="M164" s="72">
        <v>1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36">
        <f t="shared" si="8"/>
        <v>4</v>
      </c>
      <c r="Z164" s="69">
        <f t="shared" si="6"/>
        <v>4</v>
      </c>
      <c r="AA164" s="22"/>
      <c r="AB164" s="22"/>
      <c r="AC164" s="22"/>
    </row>
    <row r="165" spans="1:29" ht="19.5" customHeight="1" x14ac:dyDescent="0.2">
      <c r="A165" s="33" t="s">
        <v>3255</v>
      </c>
      <c r="B165" s="34" t="s">
        <v>3256</v>
      </c>
      <c r="C165" s="34" t="s">
        <v>3257</v>
      </c>
      <c r="D165" s="35" t="s">
        <v>441</v>
      </c>
      <c r="E165" s="35" t="s">
        <v>3258</v>
      </c>
      <c r="F165" s="35" t="s">
        <v>33</v>
      </c>
      <c r="G165" s="78"/>
      <c r="H165" s="72">
        <v>2</v>
      </c>
      <c r="I165" s="72">
        <v>4</v>
      </c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8"/>
        <v>6</v>
      </c>
      <c r="Z165" s="69">
        <f t="shared" ref="Z165:Z195" si="9">IF(Y165="","",Y165)</f>
        <v>6</v>
      </c>
      <c r="AA165" s="22"/>
      <c r="AB165" s="22"/>
      <c r="AC165" s="22"/>
    </row>
    <row r="166" spans="1:29" ht="19.5" customHeight="1" x14ac:dyDescent="0.2">
      <c r="A166" s="33" t="s">
        <v>3260</v>
      </c>
      <c r="B166" s="34" t="s">
        <v>3462</v>
      </c>
      <c r="C166" s="34" t="s">
        <v>3463</v>
      </c>
      <c r="D166" s="35" t="s">
        <v>320</v>
      </c>
      <c r="E166" s="35" t="s">
        <v>3464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1</v>
      </c>
      <c r="R166" s="72"/>
      <c r="S166" s="72"/>
      <c r="T166" s="72"/>
      <c r="U166" s="72"/>
      <c r="V166" s="72"/>
      <c r="W166" s="72"/>
      <c r="X166" s="72"/>
      <c r="Y166" s="36">
        <f t="shared" si="8"/>
        <v>1</v>
      </c>
      <c r="Z166" s="69">
        <f t="shared" si="9"/>
        <v>1</v>
      </c>
      <c r="AA166" s="22"/>
      <c r="AB166" s="22"/>
      <c r="AC166" s="22"/>
    </row>
    <row r="167" spans="1:29" ht="19.5" customHeight="1" x14ac:dyDescent="0.2">
      <c r="A167" s="33" t="s">
        <v>3260</v>
      </c>
      <c r="B167" s="34" t="s">
        <v>3373</v>
      </c>
      <c r="C167" s="34" t="s">
        <v>6137</v>
      </c>
      <c r="D167" s="35" t="s">
        <v>128</v>
      </c>
      <c r="E167" s="35" t="s">
        <v>3374</v>
      </c>
      <c r="F167" s="35" t="s">
        <v>33</v>
      </c>
      <c r="G167" s="78"/>
      <c r="H167" s="72"/>
      <c r="I167" s="72"/>
      <c r="J167" s="72">
        <v>1</v>
      </c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36">
        <f t="shared" si="8"/>
        <v>1</v>
      </c>
      <c r="Z167" s="69">
        <f t="shared" si="9"/>
        <v>1</v>
      </c>
      <c r="AA167" s="22"/>
      <c r="AB167" s="22"/>
      <c r="AC167" s="22"/>
    </row>
    <row r="168" spans="1:29" ht="19.5" customHeight="1" x14ac:dyDescent="0.2">
      <c r="A168" s="33" t="s">
        <v>3260</v>
      </c>
      <c r="B168" s="34" t="s">
        <v>3373</v>
      </c>
      <c r="C168" s="34" t="s">
        <v>6138</v>
      </c>
      <c r="D168" s="35" t="s">
        <v>128</v>
      </c>
      <c r="E168" s="35" t="s">
        <v>3374</v>
      </c>
      <c r="F168" s="35" t="s">
        <v>33</v>
      </c>
      <c r="G168" s="78"/>
      <c r="H168" s="72">
        <v>3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8"/>
        <v>3</v>
      </c>
      <c r="Z168" s="69">
        <f t="shared" si="9"/>
        <v>3</v>
      </c>
      <c r="AA168" s="22"/>
      <c r="AB168" s="22"/>
      <c r="AC168" s="22"/>
    </row>
    <row r="169" spans="1:29" ht="19.5" customHeight="1" x14ac:dyDescent="0.2">
      <c r="A169" s="33" t="s">
        <v>3260</v>
      </c>
      <c r="B169" s="34" t="s">
        <v>3386</v>
      </c>
      <c r="C169" s="34" t="s">
        <v>6140</v>
      </c>
      <c r="D169" s="35" t="s">
        <v>89</v>
      </c>
      <c r="E169" s="35" t="s">
        <v>90</v>
      </c>
      <c r="F169" s="35" t="s">
        <v>33</v>
      </c>
      <c r="G169" s="78"/>
      <c r="H169" s="72"/>
      <c r="I169" s="72">
        <v>4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8"/>
        <v>4</v>
      </c>
      <c r="Z169" s="69">
        <f t="shared" si="9"/>
        <v>4</v>
      </c>
      <c r="AA169" s="22"/>
      <c r="AB169" s="22"/>
      <c r="AC169" s="22"/>
    </row>
    <row r="170" spans="1:29" ht="19.5" customHeight="1" x14ac:dyDescent="0.2">
      <c r="A170" s="33" t="s">
        <v>3260</v>
      </c>
      <c r="B170" s="34" t="s">
        <v>3384</v>
      </c>
      <c r="C170" s="34" t="s">
        <v>6150</v>
      </c>
      <c r="D170" s="35" t="s">
        <v>441</v>
      </c>
      <c r="E170" s="35" t="s">
        <v>3385</v>
      </c>
      <c r="F170" s="35" t="s">
        <v>33</v>
      </c>
      <c r="G170" s="78"/>
      <c r="H170" s="72"/>
      <c r="I170" s="72">
        <v>4</v>
      </c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36">
        <f t="shared" si="8"/>
        <v>4</v>
      </c>
      <c r="Z170" s="69">
        <f t="shared" si="9"/>
        <v>4</v>
      </c>
      <c r="AA170" s="22"/>
      <c r="AB170" s="22"/>
      <c r="AC170" s="22"/>
    </row>
    <row r="171" spans="1:29" ht="19.5" customHeight="1" x14ac:dyDescent="0.2">
      <c r="A171" s="33" t="s">
        <v>3260</v>
      </c>
      <c r="B171" s="34" t="s">
        <v>3277</v>
      </c>
      <c r="C171" s="34" t="s">
        <v>6153</v>
      </c>
      <c r="D171" s="35" t="s">
        <v>3278</v>
      </c>
      <c r="E171" s="35" t="s">
        <v>3279</v>
      </c>
      <c r="F171" s="35" t="s">
        <v>33</v>
      </c>
      <c r="G171" s="78"/>
      <c r="H171" s="72">
        <v>4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36">
        <f t="shared" si="8"/>
        <v>4</v>
      </c>
      <c r="Z171" s="69">
        <f t="shared" si="9"/>
        <v>4</v>
      </c>
      <c r="AA171" s="22"/>
      <c r="AB171" s="22"/>
      <c r="AC171" s="22"/>
    </row>
    <row r="172" spans="1:29" ht="19.5" customHeight="1" x14ac:dyDescent="0.2">
      <c r="A172" s="33" t="s">
        <v>3260</v>
      </c>
      <c r="B172" s="34" t="s">
        <v>3321</v>
      </c>
      <c r="C172" s="34" t="s">
        <v>3322</v>
      </c>
      <c r="D172" s="35" t="s">
        <v>89</v>
      </c>
      <c r="E172" s="35" t="s">
        <v>3323</v>
      </c>
      <c r="F172" s="35" t="s">
        <v>33</v>
      </c>
      <c r="G172" s="78"/>
      <c r="H172" s="72"/>
      <c r="I172" s="72">
        <v>2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36">
        <f t="shared" si="8"/>
        <v>2</v>
      </c>
      <c r="Z172" s="69">
        <f t="shared" si="9"/>
        <v>2</v>
      </c>
      <c r="AA172" s="22"/>
      <c r="AB172" s="22"/>
      <c r="AC172" s="22"/>
    </row>
    <row r="173" spans="1:29" ht="19.5" customHeight="1" x14ac:dyDescent="0.2">
      <c r="A173" s="33" t="s">
        <v>3260</v>
      </c>
      <c r="B173" s="34" t="s">
        <v>3282</v>
      </c>
      <c r="C173" s="34" t="s">
        <v>6446</v>
      </c>
      <c r="D173" s="35" t="s">
        <v>320</v>
      </c>
      <c r="E173" s="35" t="s">
        <v>3283</v>
      </c>
      <c r="F173" s="35" t="s">
        <v>33</v>
      </c>
      <c r="G173" s="78"/>
      <c r="H173" s="72">
        <v>2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8"/>
        <v>2</v>
      </c>
      <c r="Z173" s="69">
        <f t="shared" si="9"/>
        <v>2</v>
      </c>
      <c r="AA173" s="22"/>
      <c r="AB173" s="22"/>
      <c r="AC173" s="22"/>
    </row>
    <row r="174" spans="1:29" ht="19.5" customHeight="1" x14ac:dyDescent="0.2">
      <c r="A174" s="33" t="s">
        <v>3260</v>
      </c>
      <c r="B174" s="34" t="s">
        <v>3324</v>
      </c>
      <c r="C174" s="34" t="s">
        <v>6167</v>
      </c>
      <c r="D174" s="35" t="s">
        <v>3325</v>
      </c>
      <c r="E174" s="35" t="s">
        <v>3326</v>
      </c>
      <c r="F174" s="35" t="s">
        <v>33</v>
      </c>
      <c r="G174" s="78"/>
      <c r="H174" s="72"/>
      <c r="I174" s="72">
        <v>3</v>
      </c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8"/>
        <v>3</v>
      </c>
      <c r="Z174" s="69">
        <f t="shared" si="9"/>
        <v>3</v>
      </c>
      <c r="AA174" s="22"/>
      <c r="AB174" s="22"/>
      <c r="AC174" s="22"/>
    </row>
    <row r="175" spans="1:29" ht="19.5" customHeight="1" x14ac:dyDescent="0.2">
      <c r="A175" s="33" t="s">
        <v>3488</v>
      </c>
      <c r="B175" s="34" t="s">
        <v>3491</v>
      </c>
      <c r="C175" s="34" t="s">
        <v>3492</v>
      </c>
      <c r="D175" s="35" t="s">
        <v>3493</v>
      </c>
      <c r="E175" s="35" t="s">
        <v>3494</v>
      </c>
      <c r="F175" s="35" t="s">
        <v>33</v>
      </c>
      <c r="G175" s="78">
        <v>1</v>
      </c>
      <c r="H175" s="72"/>
      <c r="I175" s="72">
        <v>2</v>
      </c>
      <c r="J175" s="72"/>
      <c r="K175" s="72"/>
      <c r="L175" s="72">
        <v>1</v>
      </c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36">
        <f t="shared" si="8"/>
        <v>4</v>
      </c>
      <c r="Z175" s="69">
        <f t="shared" si="9"/>
        <v>4</v>
      </c>
      <c r="AA175" s="22"/>
      <c r="AB175" s="22"/>
      <c r="AC175" s="22"/>
    </row>
    <row r="176" spans="1:29" ht="19.5" customHeight="1" x14ac:dyDescent="0.2">
      <c r="A176" s="33" t="s">
        <v>3488</v>
      </c>
      <c r="B176" s="34" t="s">
        <v>45</v>
      </c>
      <c r="C176" s="34" t="s">
        <v>3489</v>
      </c>
      <c r="D176" s="35" t="s">
        <v>232</v>
      </c>
      <c r="E176" s="35" t="s">
        <v>3490</v>
      </c>
      <c r="F176" s="35" t="s">
        <v>33</v>
      </c>
      <c r="G176" s="78"/>
      <c r="H176" s="72">
        <v>1</v>
      </c>
      <c r="I176" s="72">
        <v>2</v>
      </c>
      <c r="J176" s="72"/>
      <c r="K176" s="72"/>
      <c r="L176" s="72"/>
      <c r="M176" s="72"/>
      <c r="N176" s="72"/>
      <c r="O176" s="72"/>
      <c r="P176" s="72"/>
      <c r="Q176" s="72">
        <v>1</v>
      </c>
      <c r="R176" s="72">
        <v>2</v>
      </c>
      <c r="S176" s="72"/>
      <c r="T176" s="72"/>
      <c r="U176" s="72"/>
      <c r="V176" s="72"/>
      <c r="W176" s="72"/>
      <c r="X176" s="72"/>
      <c r="Y176" s="36">
        <f t="shared" si="8"/>
        <v>6</v>
      </c>
      <c r="Z176" s="69">
        <f t="shared" si="9"/>
        <v>6</v>
      </c>
      <c r="AA176" s="22"/>
      <c r="AB176" s="22"/>
      <c r="AC176" s="22"/>
    </row>
    <row r="177" spans="1:29" ht="19.5" customHeight="1" x14ac:dyDescent="0.2">
      <c r="A177" s="33" t="s">
        <v>3580</v>
      </c>
      <c r="B177" s="34" t="s">
        <v>3583</v>
      </c>
      <c r="C177" s="34" t="s">
        <v>6196</v>
      </c>
      <c r="D177" s="35" t="s">
        <v>3584</v>
      </c>
      <c r="E177" s="35" t="s">
        <v>3585</v>
      </c>
      <c r="F177" s="35" t="s">
        <v>33</v>
      </c>
      <c r="G177" s="78"/>
      <c r="H177" s="72">
        <v>1</v>
      </c>
      <c r="I177" s="72">
        <v>10</v>
      </c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8"/>
        <v>11</v>
      </c>
      <c r="Z177" s="69">
        <f t="shared" si="9"/>
        <v>11</v>
      </c>
      <c r="AA177" s="22"/>
      <c r="AB177" s="22"/>
      <c r="AC177" s="22"/>
    </row>
    <row r="178" spans="1:29" ht="19.5" customHeight="1" x14ac:dyDescent="0.2">
      <c r="A178" s="33" t="s">
        <v>3580</v>
      </c>
      <c r="B178" s="33" t="s">
        <v>3590</v>
      </c>
      <c r="C178" s="34" t="s">
        <v>6197</v>
      </c>
      <c r="D178" s="35" t="s">
        <v>3591</v>
      </c>
      <c r="E178" s="35" t="s">
        <v>3592</v>
      </c>
      <c r="F178" s="35" t="s">
        <v>33</v>
      </c>
      <c r="G178" s="78"/>
      <c r="H178" s="72"/>
      <c r="I178" s="72">
        <v>4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8"/>
        <v>4</v>
      </c>
      <c r="Z178" s="69">
        <f t="shared" si="9"/>
        <v>4</v>
      </c>
      <c r="AA178" s="22"/>
      <c r="AB178" s="22"/>
      <c r="AC178" s="22"/>
    </row>
    <row r="179" spans="1:29" ht="19.5" customHeight="1" x14ac:dyDescent="0.2">
      <c r="A179" s="33" t="s">
        <v>3580</v>
      </c>
      <c r="B179" s="33" t="s">
        <v>3586</v>
      </c>
      <c r="C179" s="34" t="s">
        <v>6198</v>
      </c>
      <c r="D179" s="35" t="s">
        <v>3587</v>
      </c>
      <c r="E179" s="35" t="s">
        <v>3588</v>
      </c>
      <c r="F179" s="35" t="s">
        <v>33</v>
      </c>
      <c r="G179" s="78"/>
      <c r="H179" s="72">
        <v>3</v>
      </c>
      <c r="I179" s="72">
        <v>6</v>
      </c>
      <c r="J179" s="72"/>
      <c r="K179" s="72"/>
      <c r="L179" s="72">
        <v>1</v>
      </c>
      <c r="M179" s="72">
        <v>1</v>
      </c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8"/>
        <v>11</v>
      </c>
      <c r="Z179" s="69">
        <f t="shared" si="9"/>
        <v>11</v>
      </c>
      <c r="AA179" s="22"/>
      <c r="AB179" s="22"/>
      <c r="AC179" s="22"/>
    </row>
    <row r="180" spans="1:29" ht="19.5" customHeight="1" x14ac:dyDescent="0.2">
      <c r="A180" s="33" t="s">
        <v>3580</v>
      </c>
      <c r="B180" s="34" t="s">
        <v>2013</v>
      </c>
      <c r="C180" s="34" t="s">
        <v>6199</v>
      </c>
      <c r="D180" s="35" t="s">
        <v>3581</v>
      </c>
      <c r="E180" s="35" t="s">
        <v>3582</v>
      </c>
      <c r="F180" s="35" t="s">
        <v>33</v>
      </c>
      <c r="G180" s="78"/>
      <c r="H180" s="72"/>
      <c r="I180" s="72">
        <v>6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8"/>
        <v>6</v>
      </c>
      <c r="Z180" s="69">
        <f t="shared" si="9"/>
        <v>6</v>
      </c>
      <c r="AA180" s="22"/>
      <c r="AB180" s="22"/>
      <c r="AC180" s="22"/>
    </row>
    <row r="181" spans="1:29" ht="19.5" customHeight="1" x14ac:dyDescent="0.2">
      <c r="A181" s="33" t="s">
        <v>3580</v>
      </c>
      <c r="B181" s="33" t="s">
        <v>3589</v>
      </c>
      <c r="C181" s="34" t="s">
        <v>6200</v>
      </c>
      <c r="D181" s="35" t="s">
        <v>3584</v>
      </c>
      <c r="E181" s="35" t="s">
        <v>3585</v>
      </c>
      <c r="F181" s="35" t="s">
        <v>33</v>
      </c>
      <c r="G181" s="78"/>
      <c r="H181" s="72"/>
      <c r="I181" s="72">
        <v>1</v>
      </c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8"/>
        <v>1</v>
      </c>
      <c r="Z181" s="69">
        <f t="shared" si="9"/>
        <v>1</v>
      </c>
      <c r="AA181" s="22"/>
      <c r="AB181" s="22"/>
      <c r="AC181" s="22"/>
    </row>
    <row r="182" spans="1:29" ht="19.5" customHeight="1" x14ac:dyDescent="0.2">
      <c r="A182" s="33" t="s">
        <v>3639</v>
      </c>
      <c r="B182" s="34" t="s">
        <v>45</v>
      </c>
      <c r="C182" s="34" t="s">
        <v>3640</v>
      </c>
      <c r="D182" s="35" t="s">
        <v>2839</v>
      </c>
      <c r="E182" s="35" t="s">
        <v>3641</v>
      </c>
      <c r="F182" s="35" t="s">
        <v>33</v>
      </c>
      <c r="G182" s="78"/>
      <c r="H182" s="72">
        <v>5</v>
      </c>
      <c r="I182" s="72">
        <v>13</v>
      </c>
      <c r="J182" s="72">
        <v>1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8"/>
        <v>20</v>
      </c>
      <c r="Z182" s="69">
        <f t="shared" si="9"/>
        <v>20</v>
      </c>
      <c r="AA182" s="22"/>
      <c r="AB182" s="22"/>
      <c r="AC182" s="22"/>
    </row>
    <row r="183" spans="1:29" ht="19.5" customHeight="1" x14ac:dyDescent="0.2">
      <c r="A183" s="33" t="s">
        <v>3691</v>
      </c>
      <c r="B183" s="34" t="s">
        <v>3697</v>
      </c>
      <c r="C183" s="34" t="s">
        <v>3698</v>
      </c>
      <c r="D183" s="35" t="s">
        <v>3699</v>
      </c>
      <c r="E183" s="35"/>
      <c r="F183" s="35" t="s">
        <v>33</v>
      </c>
      <c r="G183" s="78"/>
      <c r="H183" s="72"/>
      <c r="I183" s="72">
        <v>2</v>
      </c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36">
        <f t="shared" si="8"/>
        <v>2</v>
      </c>
      <c r="Z183" s="69">
        <f t="shared" si="9"/>
        <v>2</v>
      </c>
      <c r="AA183" s="22"/>
      <c r="AB183" s="22"/>
      <c r="AC183" s="22"/>
    </row>
    <row r="184" spans="1:29" ht="19.5" customHeight="1" x14ac:dyDescent="0.2">
      <c r="A184" s="33" t="s">
        <v>3691</v>
      </c>
      <c r="B184" s="34" t="s">
        <v>3708</v>
      </c>
      <c r="C184" s="34" t="s">
        <v>6228</v>
      </c>
      <c r="D184" s="35" t="s">
        <v>3709</v>
      </c>
      <c r="E184" s="35" t="s">
        <v>3710</v>
      </c>
      <c r="F184" s="35" t="s">
        <v>33</v>
      </c>
      <c r="G184" s="78"/>
      <c r="H184" s="72"/>
      <c r="I184" s="72">
        <v>12</v>
      </c>
      <c r="J184" s="72">
        <v>1</v>
      </c>
      <c r="K184" s="72"/>
      <c r="L184" s="72"/>
      <c r="M184" s="72"/>
      <c r="N184" s="72">
        <v>2</v>
      </c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8"/>
        <v>16</v>
      </c>
      <c r="Z184" s="69">
        <f t="shared" si="9"/>
        <v>16</v>
      </c>
      <c r="AA184" s="22"/>
      <c r="AB184" s="22"/>
      <c r="AC184" s="22"/>
    </row>
    <row r="185" spans="1:29" ht="19.5" customHeight="1" x14ac:dyDescent="0.2">
      <c r="A185" s="33" t="s">
        <v>3691</v>
      </c>
      <c r="B185" s="34" t="s">
        <v>3715</v>
      </c>
      <c r="C185" s="34" t="s">
        <v>4304</v>
      </c>
      <c r="D185" s="35" t="s">
        <v>405</v>
      </c>
      <c r="E185" s="35"/>
      <c r="F185" s="35" t="s">
        <v>33</v>
      </c>
      <c r="G185" s="78"/>
      <c r="H185" s="72"/>
      <c r="I185" s="72">
        <v>2</v>
      </c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36">
        <f t="shared" si="8"/>
        <v>2</v>
      </c>
      <c r="Z185" s="69">
        <f t="shared" si="9"/>
        <v>2</v>
      </c>
      <c r="AA185" s="22"/>
      <c r="AB185" s="22"/>
      <c r="AC185" s="22"/>
    </row>
    <row r="186" spans="1:29" ht="19.5" customHeight="1" x14ac:dyDescent="0.2">
      <c r="A186" s="33" t="s">
        <v>3691</v>
      </c>
      <c r="B186" s="34" t="s">
        <v>3733</v>
      </c>
      <c r="C186" s="34" t="s">
        <v>6236</v>
      </c>
      <c r="D186" s="35" t="s">
        <v>3734</v>
      </c>
      <c r="E186" s="35"/>
      <c r="F186" s="35" t="s">
        <v>33</v>
      </c>
      <c r="G186" s="78"/>
      <c r="H186" s="72"/>
      <c r="I186" s="72"/>
      <c r="J186" s="72">
        <v>1</v>
      </c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36">
        <f t="shared" si="8"/>
        <v>1</v>
      </c>
      <c r="Z186" s="69">
        <f t="shared" si="9"/>
        <v>1</v>
      </c>
      <c r="AA186" s="22"/>
      <c r="AB186" s="22"/>
      <c r="AC186" s="22"/>
    </row>
    <row r="187" spans="1:29" ht="19.5" customHeight="1" x14ac:dyDescent="0.2">
      <c r="A187" s="33" t="s">
        <v>3691</v>
      </c>
      <c r="B187" s="34" t="s">
        <v>3749</v>
      </c>
      <c r="C187" s="34" t="s">
        <v>3750</v>
      </c>
      <c r="D187" s="35" t="s">
        <v>4062</v>
      </c>
      <c r="E187" s="35"/>
      <c r="F187" s="35" t="s">
        <v>33</v>
      </c>
      <c r="G187" s="78"/>
      <c r="H187" s="72"/>
      <c r="I187" s="72">
        <v>1</v>
      </c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8"/>
        <v>1</v>
      </c>
      <c r="Z187" s="69">
        <f t="shared" si="9"/>
        <v>1</v>
      </c>
      <c r="AA187" s="22"/>
      <c r="AB187" s="22"/>
      <c r="AC187" s="22"/>
    </row>
    <row r="188" spans="1:29" ht="19.5" customHeight="1" x14ac:dyDescent="0.2">
      <c r="A188" s="33" t="s">
        <v>3691</v>
      </c>
      <c r="B188" s="34" t="s">
        <v>3752</v>
      </c>
      <c r="C188" s="34" t="s">
        <v>4143</v>
      </c>
      <c r="D188" s="35" t="s">
        <v>67</v>
      </c>
      <c r="E188" s="35"/>
      <c r="F188" s="35" t="s">
        <v>33</v>
      </c>
      <c r="G188" s="78"/>
      <c r="H188" s="72"/>
      <c r="I188" s="72">
        <v>1</v>
      </c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8"/>
        <v>1</v>
      </c>
      <c r="Z188" s="69">
        <f t="shared" si="9"/>
        <v>1</v>
      </c>
      <c r="AA188" s="22"/>
      <c r="AB188" s="22"/>
      <c r="AC188" s="22"/>
    </row>
    <row r="189" spans="1:29" ht="19.5" customHeight="1" x14ac:dyDescent="0.2">
      <c r="A189" s="33" t="s">
        <v>3691</v>
      </c>
      <c r="B189" s="34" t="s">
        <v>3777</v>
      </c>
      <c r="C189" s="34" t="s">
        <v>3980</v>
      </c>
      <c r="D189" s="35" t="s">
        <v>3981</v>
      </c>
      <c r="E189" s="35" t="s">
        <v>3778</v>
      </c>
      <c r="F189" s="35" t="s">
        <v>33</v>
      </c>
      <c r="G189" s="78"/>
      <c r="H189" s="72"/>
      <c r="I189" s="72">
        <v>2</v>
      </c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36">
        <f t="shared" si="8"/>
        <v>2</v>
      </c>
      <c r="Z189" s="69">
        <f t="shared" si="9"/>
        <v>2</v>
      </c>
      <c r="AA189" s="22"/>
      <c r="AB189" s="22"/>
      <c r="AC189" s="22"/>
    </row>
    <row r="190" spans="1:29" ht="19.5" customHeight="1" x14ac:dyDescent="0.2">
      <c r="A190" s="33" t="s">
        <v>3691</v>
      </c>
      <c r="B190" s="34" t="s">
        <v>3825</v>
      </c>
      <c r="C190" s="34" t="s">
        <v>6255</v>
      </c>
      <c r="D190" s="35" t="s">
        <v>3826</v>
      </c>
      <c r="E190" s="35" t="s">
        <v>3827</v>
      </c>
      <c r="F190" s="35" t="s">
        <v>33</v>
      </c>
      <c r="G190" s="80"/>
      <c r="H190" s="72"/>
      <c r="I190" s="72"/>
      <c r="J190" s="72">
        <v>2</v>
      </c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8"/>
        <v>2</v>
      </c>
      <c r="Z190" s="69">
        <f t="shared" si="9"/>
        <v>2</v>
      </c>
      <c r="AA190" s="22"/>
      <c r="AB190" s="22"/>
      <c r="AC190" s="22"/>
    </row>
    <row r="191" spans="1:29" ht="19.5" customHeight="1" x14ac:dyDescent="0.2">
      <c r="A191" s="33" t="s">
        <v>3691</v>
      </c>
      <c r="B191" s="34" t="s">
        <v>3796</v>
      </c>
      <c r="C191" s="34" t="s">
        <v>6259</v>
      </c>
      <c r="D191" s="35" t="s">
        <v>320</v>
      </c>
      <c r="E191" s="35" t="s">
        <v>3797</v>
      </c>
      <c r="F191" s="35" t="s">
        <v>33</v>
      </c>
      <c r="G191" s="78"/>
      <c r="H191" s="72"/>
      <c r="I191" s="72">
        <v>2</v>
      </c>
      <c r="J191" s="72"/>
      <c r="K191" s="72"/>
      <c r="L191" s="72"/>
      <c r="M191" s="72"/>
      <c r="N191" s="72">
        <v>1</v>
      </c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8"/>
        <v>4</v>
      </c>
      <c r="Z191" s="69">
        <f t="shared" si="9"/>
        <v>4</v>
      </c>
      <c r="AA191" s="22"/>
      <c r="AB191" s="22"/>
      <c r="AC191" s="22"/>
    </row>
    <row r="192" spans="1:29" ht="19.5" customHeight="1" x14ac:dyDescent="0.2">
      <c r="A192" s="33" t="s">
        <v>3691</v>
      </c>
      <c r="B192" s="34" t="s">
        <v>3798</v>
      </c>
      <c r="C192" s="34" t="s">
        <v>6260</v>
      </c>
      <c r="D192" s="35" t="s">
        <v>3799</v>
      </c>
      <c r="E192" s="35" t="s">
        <v>3494</v>
      </c>
      <c r="F192" s="35" t="s">
        <v>33</v>
      </c>
      <c r="G192" s="78"/>
      <c r="H192" s="72"/>
      <c r="I192" s="72">
        <v>2</v>
      </c>
      <c r="J192" s="72"/>
      <c r="K192" s="72"/>
      <c r="L192" s="72"/>
      <c r="M192" s="72"/>
      <c r="N192" s="72">
        <v>1</v>
      </c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36">
        <f t="shared" si="8"/>
        <v>3</v>
      </c>
      <c r="Z192" s="69">
        <f t="shared" si="9"/>
        <v>3</v>
      </c>
      <c r="AA192" s="22"/>
      <c r="AB192" s="22"/>
      <c r="AC192" s="22"/>
    </row>
    <row r="193" spans="1:29" ht="19.5" customHeight="1" x14ac:dyDescent="0.2">
      <c r="A193" s="33" t="s">
        <v>3691</v>
      </c>
      <c r="B193" s="34" t="s">
        <v>3819</v>
      </c>
      <c r="C193" s="34" t="s">
        <v>6266</v>
      </c>
      <c r="D193" s="35" t="s">
        <v>206</v>
      </c>
      <c r="E193" s="35" t="s">
        <v>3820</v>
      </c>
      <c r="F193" s="35" t="s">
        <v>33</v>
      </c>
      <c r="G193" s="78"/>
      <c r="H193" s="72"/>
      <c r="I193" s="72"/>
      <c r="J193" s="72">
        <v>3</v>
      </c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8"/>
        <v>3</v>
      </c>
      <c r="Z193" s="69">
        <f t="shared" si="9"/>
        <v>3</v>
      </c>
      <c r="AA193" s="22"/>
      <c r="AB193" s="22"/>
      <c r="AC193" s="22"/>
    </row>
    <row r="194" spans="1:29" ht="19.5" customHeight="1" x14ac:dyDescent="0.2">
      <c r="A194" s="33" t="s">
        <v>3691</v>
      </c>
      <c r="B194" s="33" t="s">
        <v>3839</v>
      </c>
      <c r="C194" s="34" t="s">
        <v>6228</v>
      </c>
      <c r="D194" s="35" t="s">
        <v>3709</v>
      </c>
      <c r="E194" s="35" t="s">
        <v>3710</v>
      </c>
      <c r="F194" s="35" t="s">
        <v>33</v>
      </c>
      <c r="G194" s="80"/>
      <c r="H194" s="72">
        <v>1</v>
      </c>
      <c r="I194" s="72">
        <v>9</v>
      </c>
      <c r="J194" s="72"/>
      <c r="K194" s="72">
        <v>1</v>
      </c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36">
        <f t="shared" ref="Y194:Y195" si="10">G194+H194+I194+J194+K194+L194+M194+N194+O194+P194+Q194+R194+S194+T194+U194+V194+W194+X194</f>
        <v>11</v>
      </c>
      <c r="Z194" s="69">
        <f t="shared" si="9"/>
        <v>11</v>
      </c>
      <c r="AA194" s="22"/>
      <c r="AB194" s="22"/>
      <c r="AC194" s="22"/>
    </row>
    <row r="195" spans="1:29" ht="19.5" customHeight="1" x14ac:dyDescent="0.2">
      <c r="A195" s="33" t="s">
        <v>3691</v>
      </c>
      <c r="B195" s="34" t="s">
        <v>3830</v>
      </c>
      <c r="C195" s="34" t="s">
        <v>3831</v>
      </c>
      <c r="D195" s="35" t="s">
        <v>380</v>
      </c>
      <c r="E195" s="35" t="s">
        <v>3832</v>
      </c>
      <c r="F195" s="35" t="s">
        <v>33</v>
      </c>
      <c r="G195" s="80"/>
      <c r="H195" s="72">
        <v>1</v>
      </c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36">
        <f t="shared" si="10"/>
        <v>1</v>
      </c>
      <c r="Z195" s="69">
        <f t="shared" si="9"/>
        <v>1</v>
      </c>
      <c r="AA195" s="22"/>
      <c r="AB195" s="22"/>
      <c r="AC195" s="22"/>
    </row>
    <row r="196" spans="1:29" ht="15" hidden="1" customHeight="1" x14ac:dyDescent="0.2"/>
    <row r="197" spans="1:29" ht="15" hidden="1" customHeight="1" x14ac:dyDescent="0.2"/>
    <row r="198" spans="1:29" ht="15" hidden="1" customHeight="1" x14ac:dyDescent="0.2"/>
    <row r="199" spans="1:29" ht="15" hidden="1" customHeight="1" x14ac:dyDescent="0.2"/>
    <row r="200" spans="1:29" ht="15" hidden="1" customHeight="1" x14ac:dyDescent="0.2"/>
    <row r="201" spans="1:29" ht="15" hidden="1" customHeight="1" x14ac:dyDescent="0.2"/>
    <row r="202" spans="1:29" ht="15" hidden="1" customHeight="1" x14ac:dyDescent="0.2"/>
    <row r="203" spans="1:29" ht="15" hidden="1" customHeight="1" x14ac:dyDescent="0.2"/>
    <row r="204" spans="1:29" ht="15" hidden="1" customHeight="1" x14ac:dyDescent="0.2"/>
    <row r="205" spans="1:29" ht="15" hidden="1" customHeight="1" x14ac:dyDescent="0.2"/>
    <row r="206" spans="1:29" ht="15" hidden="1" customHeight="1" x14ac:dyDescent="0.2"/>
    <row r="207" spans="1:29" ht="15" hidden="1" customHeight="1" x14ac:dyDescent="0.2"/>
    <row r="208" spans="1:29" ht="15" hidden="1" customHeight="1" x14ac:dyDescent="0.2"/>
    <row r="209" ht="15" hidden="1" customHeight="1" x14ac:dyDescent="0.2"/>
    <row r="210" ht="15" hidden="1" customHeight="1" x14ac:dyDescent="0.2"/>
    <row r="211" ht="15" hidden="1" customHeight="1" x14ac:dyDescent="0.2"/>
    <row r="212" ht="15" hidden="1" customHeight="1" x14ac:dyDescent="0.2"/>
    <row r="213" ht="15" hidden="1" customHeight="1" x14ac:dyDescent="0.2"/>
    <row r="214" ht="15" hidden="1" customHeight="1" x14ac:dyDescent="0.2"/>
    <row r="215" ht="15" hidden="1" customHeight="1" x14ac:dyDescent="0.2"/>
    <row r="216" ht="15" hidden="1" customHeight="1" x14ac:dyDescent="0.2"/>
    <row r="217" ht="15" hidden="1" customHeight="1" x14ac:dyDescent="0.2"/>
    <row r="218" ht="15" hidden="1" customHeight="1" x14ac:dyDescent="0.2"/>
    <row r="219" ht="15" hidden="1" customHeight="1" x14ac:dyDescent="0.2"/>
    <row r="220" ht="15" hidden="1" customHeight="1" x14ac:dyDescent="0.2"/>
    <row r="221" ht="15" hidden="1" customHeight="1" x14ac:dyDescent="0.2"/>
    <row r="222" ht="15" hidden="1" customHeight="1" x14ac:dyDescent="0.2"/>
    <row r="223" ht="15" hidden="1" customHeight="1" x14ac:dyDescent="0.2"/>
    <row r="224" ht="15" hidden="1" customHeight="1" x14ac:dyDescent="0.2"/>
    <row r="225" ht="15" hidden="1" customHeight="1" x14ac:dyDescent="0.2"/>
    <row r="226" ht="15" hidden="1" customHeight="1" x14ac:dyDescent="0.2"/>
    <row r="227" ht="15" hidden="1" customHeight="1" x14ac:dyDescent="0.2"/>
    <row r="228" ht="15" hidden="1" customHeight="1" x14ac:dyDescent="0.2"/>
    <row r="229" ht="15" hidden="1" customHeight="1" x14ac:dyDescent="0.2"/>
    <row r="230" ht="15" hidden="1" customHeight="1" x14ac:dyDescent="0.2"/>
    <row r="231" ht="15" hidden="1" customHeight="1" x14ac:dyDescent="0.2"/>
    <row r="232" ht="15" hidden="1" customHeight="1" x14ac:dyDescent="0.2"/>
    <row r="233" ht="15" hidden="1" customHeight="1" x14ac:dyDescent="0.2"/>
    <row r="234" ht="15" hidden="1" customHeight="1" x14ac:dyDescent="0.2"/>
    <row r="235" ht="15" hidden="1" customHeight="1" x14ac:dyDescent="0.2"/>
    <row r="236" ht="15" hidden="1" customHeight="1" x14ac:dyDescent="0.2"/>
    <row r="237" ht="15" hidden="1" customHeight="1" x14ac:dyDescent="0.2"/>
    <row r="238" ht="15" hidden="1" customHeight="1" x14ac:dyDescent="0.2"/>
    <row r="239" ht="15" hidden="1" customHeight="1" x14ac:dyDescent="0.2"/>
    <row r="240" ht="15" hidden="1" customHeight="1" x14ac:dyDescent="0.2"/>
    <row r="241" ht="15" hidden="1" customHeight="1" x14ac:dyDescent="0.2"/>
    <row r="242" ht="15" hidden="1" customHeight="1" x14ac:dyDescent="0.2"/>
    <row r="243" ht="15" hidden="1" customHeight="1" x14ac:dyDescent="0.2"/>
    <row r="244" ht="15" hidden="1" customHeight="1" x14ac:dyDescent="0.2"/>
    <row r="245" ht="15" hidden="1" customHeight="1" x14ac:dyDescent="0.2"/>
    <row r="246" ht="15" hidden="1" customHeight="1" x14ac:dyDescent="0.2"/>
    <row r="247" ht="15" hidden="1" customHeight="1" x14ac:dyDescent="0.2"/>
    <row r="248" ht="15" hidden="1" customHeight="1" x14ac:dyDescent="0.2"/>
    <row r="249" ht="15" hidden="1" customHeight="1" x14ac:dyDescent="0.2"/>
    <row r="250" ht="15" hidden="1" customHeight="1" x14ac:dyDescent="0.2"/>
    <row r="251" ht="15" hidden="1" customHeight="1" x14ac:dyDescent="0.2"/>
    <row r="252" ht="15" hidden="1" customHeight="1" x14ac:dyDescent="0.2"/>
    <row r="253" ht="15" hidden="1" customHeight="1" x14ac:dyDescent="0.2"/>
    <row r="254" ht="15" hidden="1" customHeight="1" x14ac:dyDescent="0.2"/>
    <row r="255" ht="15" hidden="1" customHeight="1" x14ac:dyDescent="0.2"/>
    <row r="256" ht="15" hidden="1" customHeight="1" x14ac:dyDescent="0.2"/>
    <row r="257" ht="15" hidden="1" customHeight="1" x14ac:dyDescent="0.2"/>
    <row r="258" ht="15" hidden="1" customHeight="1" x14ac:dyDescent="0.2"/>
    <row r="259" ht="15" hidden="1" customHeight="1" x14ac:dyDescent="0.2"/>
    <row r="260" ht="15" hidden="1" customHeight="1" x14ac:dyDescent="0.2"/>
    <row r="261" ht="15" hidden="1" customHeight="1" x14ac:dyDescent="0.2"/>
    <row r="262" ht="15" hidden="1" customHeight="1" x14ac:dyDescent="0.2"/>
    <row r="263" ht="15" hidden="1" customHeight="1" x14ac:dyDescent="0.2"/>
    <row r="264" ht="15" hidden="1" customHeight="1" x14ac:dyDescent="0.2"/>
    <row r="265" ht="15" hidden="1" customHeight="1" x14ac:dyDescent="0.2"/>
    <row r="266" ht="15" hidden="1" customHeight="1" x14ac:dyDescent="0.2"/>
    <row r="267" ht="15" hidden="1" customHeight="1" x14ac:dyDescent="0.2"/>
    <row r="268" ht="15" hidden="1" customHeight="1" x14ac:dyDescent="0.2"/>
    <row r="269" ht="15" hidden="1" customHeight="1" x14ac:dyDescent="0.2"/>
    <row r="270" ht="15" hidden="1" customHeight="1" x14ac:dyDescent="0.2"/>
    <row r="271" ht="15" hidden="1" customHeight="1" x14ac:dyDescent="0.2"/>
    <row r="272" ht="15" hidden="1" customHeight="1" x14ac:dyDescent="0.2"/>
    <row r="273" ht="15" hidden="1" customHeight="1" x14ac:dyDescent="0.2"/>
    <row r="274" ht="15" hidden="1" customHeight="1" x14ac:dyDescent="0.2"/>
    <row r="275" ht="15" hidden="1" customHeight="1" x14ac:dyDescent="0.2"/>
    <row r="276" ht="15" hidden="1" customHeight="1" x14ac:dyDescent="0.2"/>
    <row r="277" ht="15" hidden="1" customHeight="1" x14ac:dyDescent="0.2"/>
    <row r="278" ht="15" hidden="1" customHeight="1" x14ac:dyDescent="0.2"/>
    <row r="279" ht="15" hidden="1" customHeight="1" x14ac:dyDescent="0.2"/>
    <row r="280" ht="15" hidden="1" customHeight="1" x14ac:dyDescent="0.2"/>
    <row r="281" ht="15" hidden="1" customHeight="1" x14ac:dyDescent="0.2"/>
    <row r="282" ht="15" hidden="1" customHeight="1" x14ac:dyDescent="0.2"/>
    <row r="283" ht="15" hidden="1" customHeight="1" x14ac:dyDescent="0.2"/>
    <row r="284" ht="15" hidden="1" customHeight="1" x14ac:dyDescent="0.2"/>
    <row r="285" ht="15" hidden="1" customHeight="1" x14ac:dyDescent="0.2"/>
    <row r="286" ht="15" hidden="1" customHeight="1" x14ac:dyDescent="0.2"/>
    <row r="287" ht="15" hidden="1" customHeight="1" x14ac:dyDescent="0.2"/>
    <row r="288" ht="15" hidden="1" customHeight="1" x14ac:dyDescent="0.2"/>
    <row r="289" ht="15" hidden="1" customHeight="1" x14ac:dyDescent="0.2"/>
    <row r="290" ht="15" hidden="1" customHeight="1" x14ac:dyDescent="0.2"/>
    <row r="291" ht="15" hidden="1" customHeight="1" x14ac:dyDescent="0.2"/>
    <row r="292" ht="15" hidden="1" customHeight="1" x14ac:dyDescent="0.2"/>
    <row r="293" ht="15" hidden="1" customHeight="1" x14ac:dyDescent="0.2"/>
    <row r="294" ht="15" hidden="1" customHeight="1" x14ac:dyDescent="0.2"/>
    <row r="295" ht="15" hidden="1" customHeight="1" x14ac:dyDescent="0.2"/>
    <row r="296" ht="15" hidden="1" customHeight="1" x14ac:dyDescent="0.2"/>
    <row r="297" ht="15" hidden="1" customHeight="1" x14ac:dyDescent="0.2"/>
    <row r="298" ht="15" hidden="1" customHeight="1" x14ac:dyDescent="0.2"/>
    <row r="299" ht="15" hidden="1" customHeight="1" x14ac:dyDescent="0.2"/>
    <row r="300" ht="15" hidden="1" customHeight="1" x14ac:dyDescent="0.2"/>
    <row r="301" ht="15" hidden="1" customHeight="1" x14ac:dyDescent="0.2"/>
    <row r="302" ht="15" hidden="1" customHeight="1" x14ac:dyDescent="0.2"/>
    <row r="303" ht="15" hidden="1" customHeight="1" x14ac:dyDescent="0.2"/>
    <row r="304" ht="15" hidden="1" customHeight="1" x14ac:dyDescent="0.2"/>
    <row r="305" ht="15" hidden="1" customHeight="1" x14ac:dyDescent="0.2"/>
    <row r="306" ht="15" hidden="1" customHeight="1" x14ac:dyDescent="0.2"/>
    <row r="307" ht="15" hidden="1" customHeight="1" x14ac:dyDescent="0.2"/>
    <row r="308" ht="15" hidden="1" customHeight="1" x14ac:dyDescent="0.2"/>
    <row r="309" ht="15" hidden="1" customHeight="1" x14ac:dyDescent="0.2"/>
    <row r="310" ht="15" hidden="1" customHeight="1" x14ac:dyDescent="0.2"/>
    <row r="311" ht="15" hidden="1" customHeight="1" x14ac:dyDescent="0.2"/>
    <row r="312" ht="15" hidden="1" customHeight="1" x14ac:dyDescent="0.2"/>
    <row r="313" ht="15" hidden="1" customHeight="1" x14ac:dyDescent="0.2"/>
    <row r="314" ht="15" hidden="1" customHeight="1" x14ac:dyDescent="0.2"/>
    <row r="315" ht="15" hidden="1" customHeight="1" x14ac:dyDescent="0.2"/>
    <row r="316" ht="15" hidden="1" customHeight="1" x14ac:dyDescent="0.2"/>
    <row r="317" ht="15" hidden="1" customHeight="1" x14ac:dyDescent="0.2"/>
    <row r="318" ht="15" hidden="1" customHeight="1" x14ac:dyDescent="0.2"/>
    <row r="319" ht="15" hidden="1" customHeight="1" x14ac:dyDescent="0.2"/>
    <row r="320" ht="15" hidden="1" customHeight="1" x14ac:dyDescent="0.2"/>
    <row r="321" ht="15" hidden="1" customHeight="1" x14ac:dyDescent="0.2"/>
    <row r="322" ht="15" hidden="1" customHeight="1" x14ac:dyDescent="0.2"/>
    <row r="323" ht="15" hidden="1" customHeight="1" x14ac:dyDescent="0.2"/>
    <row r="324" ht="15" hidden="1" customHeight="1" x14ac:dyDescent="0.2"/>
    <row r="325" ht="15" hidden="1" customHeight="1" x14ac:dyDescent="0.2"/>
    <row r="326" ht="15" hidden="1" customHeight="1" x14ac:dyDescent="0.2"/>
    <row r="327" ht="15" hidden="1" customHeight="1" x14ac:dyDescent="0.2"/>
    <row r="328" ht="15" hidden="1" customHeight="1" x14ac:dyDescent="0.2"/>
    <row r="329" ht="15" hidden="1" customHeight="1" x14ac:dyDescent="0.2"/>
    <row r="330" ht="15" hidden="1" customHeight="1" x14ac:dyDescent="0.2"/>
    <row r="331" ht="15" hidden="1" customHeight="1" x14ac:dyDescent="0.2"/>
    <row r="332" ht="15" hidden="1" customHeight="1" x14ac:dyDescent="0.2"/>
    <row r="333" ht="15" hidden="1" customHeight="1" x14ac:dyDescent="0.2"/>
    <row r="334" ht="15" hidden="1" customHeight="1" x14ac:dyDescent="0.2"/>
    <row r="335" ht="15" hidden="1" customHeight="1" x14ac:dyDescent="0.2"/>
    <row r="336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15" hidden="1" customHeight="1" x14ac:dyDescent="0.2"/>
    <row r="397" ht="15" hidden="1" customHeight="1" x14ac:dyDescent="0.2"/>
    <row r="398" ht="15" hidden="1" customHeight="1" x14ac:dyDescent="0.2"/>
    <row r="399" ht="15" hidden="1" customHeight="1" x14ac:dyDescent="0.2"/>
    <row r="400" ht="15" hidden="1" customHeight="1" x14ac:dyDescent="0.2"/>
    <row r="401" ht="15" hidden="1" customHeight="1" x14ac:dyDescent="0.2"/>
    <row r="402" ht="15" hidden="1" customHeight="1" x14ac:dyDescent="0.2"/>
    <row r="403" ht="15" hidden="1" customHeight="1" x14ac:dyDescent="0.2"/>
    <row r="404" ht="15" hidden="1" customHeight="1" x14ac:dyDescent="0.2"/>
    <row r="405" ht="15" hidden="1" customHeight="1" x14ac:dyDescent="0.2"/>
    <row r="406" ht="15" hidden="1" customHeight="1" x14ac:dyDescent="0.2"/>
    <row r="407" ht="15" hidden="1" customHeight="1" x14ac:dyDescent="0.2"/>
    <row r="408" ht="15" hidden="1" customHeight="1" x14ac:dyDescent="0.2"/>
    <row r="409" ht="15" hidden="1" customHeight="1" x14ac:dyDescent="0.2"/>
    <row r="410" ht="15" hidden="1" customHeight="1" x14ac:dyDescent="0.2"/>
    <row r="411" ht="15" hidden="1" customHeight="1" x14ac:dyDescent="0.2"/>
    <row r="412" ht="15" hidden="1" customHeight="1" x14ac:dyDescent="0.2"/>
    <row r="413" ht="15" hidden="1" customHeight="1" x14ac:dyDescent="0.2"/>
    <row r="414" ht="15" hidden="1" customHeight="1" x14ac:dyDescent="0.2"/>
    <row r="415" ht="15" hidden="1" customHeight="1" x14ac:dyDescent="0.2"/>
    <row r="416" ht="15" hidden="1" customHeight="1" x14ac:dyDescent="0.2"/>
    <row r="417" ht="15" hidden="1" customHeight="1" x14ac:dyDescent="0.2"/>
    <row r="418" ht="15" hidden="1" customHeight="1" x14ac:dyDescent="0.2"/>
    <row r="419" ht="15" hidden="1" customHeight="1" x14ac:dyDescent="0.2"/>
    <row r="420" ht="15" hidden="1" customHeight="1" x14ac:dyDescent="0.2"/>
    <row r="421" ht="15" hidden="1" customHeight="1" x14ac:dyDescent="0.2"/>
    <row r="422" ht="15" hidden="1" customHeight="1" x14ac:dyDescent="0.2"/>
    <row r="423" ht="15" hidden="1" customHeight="1" x14ac:dyDescent="0.2"/>
    <row r="424" ht="15" hidden="1" customHeight="1" x14ac:dyDescent="0.2"/>
    <row r="425" ht="15" hidden="1" customHeight="1" x14ac:dyDescent="0.2"/>
    <row r="426" ht="15" hidden="1" customHeight="1" x14ac:dyDescent="0.2"/>
    <row r="427" ht="15" hidden="1" customHeight="1" x14ac:dyDescent="0.2"/>
    <row r="428" ht="15" hidden="1" customHeight="1" x14ac:dyDescent="0.2"/>
    <row r="429" ht="15" hidden="1" customHeight="1" x14ac:dyDescent="0.2"/>
    <row r="430" ht="15" hidden="1" customHeight="1" x14ac:dyDescent="0.2"/>
    <row r="431" ht="15" hidden="1" customHeight="1" x14ac:dyDescent="0.2"/>
    <row r="432" ht="15" hidden="1" customHeight="1" x14ac:dyDescent="0.2"/>
    <row r="433" ht="15" hidden="1" customHeight="1" x14ac:dyDescent="0.2"/>
    <row r="434" ht="15" hidden="1" customHeight="1" x14ac:dyDescent="0.2"/>
    <row r="435" ht="15" hidden="1" customHeight="1" x14ac:dyDescent="0.2"/>
    <row r="436" ht="15" hidden="1" customHeight="1" x14ac:dyDescent="0.2"/>
    <row r="437" ht="15" hidden="1" customHeight="1" x14ac:dyDescent="0.2"/>
    <row r="438" ht="15" hidden="1" customHeight="1" x14ac:dyDescent="0.2"/>
    <row r="439" ht="15" hidden="1" customHeight="1" x14ac:dyDescent="0.2"/>
    <row r="440" ht="15" hidden="1" customHeight="1" x14ac:dyDescent="0.2"/>
    <row r="441" ht="15" hidden="1" customHeight="1" x14ac:dyDescent="0.2"/>
    <row r="442" ht="15" hidden="1" customHeight="1" x14ac:dyDescent="0.2"/>
    <row r="443" ht="15" hidden="1" customHeight="1" x14ac:dyDescent="0.2"/>
    <row r="444" ht="15" hidden="1" customHeight="1" x14ac:dyDescent="0.2"/>
    <row r="445" ht="15" hidden="1" customHeight="1" x14ac:dyDescent="0.2"/>
    <row r="446" ht="15" hidden="1" customHeight="1" x14ac:dyDescent="0.2"/>
    <row r="447" ht="15" hidden="1" customHeight="1" x14ac:dyDescent="0.2"/>
    <row r="448" ht="15" hidden="1" customHeight="1" x14ac:dyDescent="0.2"/>
    <row r="449" ht="15" hidden="1" customHeight="1" x14ac:dyDescent="0.2"/>
    <row r="450" ht="15" hidden="1" customHeight="1" x14ac:dyDescent="0.2"/>
    <row r="451" ht="15" hidden="1" customHeight="1" x14ac:dyDescent="0.2"/>
    <row r="452" ht="15" hidden="1" customHeight="1" x14ac:dyDescent="0.2"/>
    <row r="453" ht="15" hidden="1" customHeight="1" x14ac:dyDescent="0.2"/>
    <row r="454" ht="15" hidden="1" customHeight="1" x14ac:dyDescent="0.2"/>
    <row r="455" ht="15" hidden="1" customHeight="1" x14ac:dyDescent="0.2"/>
    <row r="456" ht="15" hidden="1" customHeight="1" x14ac:dyDescent="0.2"/>
    <row r="457" ht="15" hidden="1" customHeight="1" x14ac:dyDescent="0.2"/>
    <row r="458" ht="15" hidden="1" customHeight="1" x14ac:dyDescent="0.2"/>
    <row r="459" ht="15" hidden="1" customHeight="1" x14ac:dyDescent="0.2"/>
    <row r="460" ht="15" hidden="1" customHeight="1" x14ac:dyDescent="0.2"/>
    <row r="461" ht="15" hidden="1" customHeight="1" x14ac:dyDescent="0.2"/>
    <row r="462" ht="15" hidden="1" customHeight="1" x14ac:dyDescent="0.2"/>
    <row r="463" ht="15" hidden="1" customHeight="1" x14ac:dyDescent="0.2"/>
    <row r="464" ht="15" hidden="1" customHeight="1" x14ac:dyDescent="0.2"/>
    <row r="465" ht="15" hidden="1" customHeight="1" x14ac:dyDescent="0.2"/>
    <row r="466" ht="15" hidden="1" customHeight="1" x14ac:dyDescent="0.2"/>
    <row r="467" ht="15" hidden="1" customHeight="1" x14ac:dyDescent="0.2"/>
    <row r="468" ht="15" hidden="1" customHeight="1" x14ac:dyDescent="0.2"/>
    <row r="469" ht="15" hidden="1" customHeight="1" x14ac:dyDescent="0.2"/>
    <row r="470" ht="15" hidden="1" customHeight="1" x14ac:dyDescent="0.2"/>
    <row r="471" ht="15" hidden="1" customHeight="1" x14ac:dyDescent="0.2"/>
    <row r="472" ht="15" hidden="1" customHeight="1" x14ac:dyDescent="0.2"/>
    <row r="473" ht="15" hidden="1" customHeight="1" x14ac:dyDescent="0.2"/>
    <row r="474" ht="15" hidden="1" customHeight="1" x14ac:dyDescent="0.2"/>
    <row r="475" ht="15" hidden="1" customHeight="1" x14ac:dyDescent="0.2"/>
    <row r="476" ht="15" hidden="1" customHeight="1" x14ac:dyDescent="0.2"/>
    <row r="477" ht="15" hidden="1" customHeight="1" x14ac:dyDescent="0.2"/>
    <row r="478" ht="15" hidden="1" customHeight="1" x14ac:dyDescent="0.2"/>
    <row r="479" ht="15" hidden="1" customHeight="1" x14ac:dyDescent="0.2"/>
    <row r="480" ht="15" hidden="1" customHeight="1" x14ac:dyDescent="0.2"/>
    <row r="481" ht="15" hidden="1" customHeight="1" x14ac:dyDescent="0.2"/>
    <row r="482" ht="15" hidden="1" customHeight="1" x14ac:dyDescent="0.2"/>
    <row r="483" ht="15" hidden="1" customHeight="1" x14ac:dyDescent="0.2"/>
    <row r="484" ht="15" hidden="1" customHeight="1" x14ac:dyDescent="0.2"/>
    <row r="485" ht="15" hidden="1" customHeight="1" x14ac:dyDescent="0.2"/>
    <row r="486" ht="15" hidden="1" customHeight="1" x14ac:dyDescent="0.2"/>
    <row r="487" ht="15" hidden="1" customHeight="1" x14ac:dyDescent="0.2"/>
    <row r="488" ht="15" hidden="1" customHeight="1" x14ac:dyDescent="0.2"/>
    <row r="489" ht="15" hidden="1" customHeight="1" x14ac:dyDescent="0.2"/>
    <row r="490" ht="15" hidden="1" customHeight="1" x14ac:dyDescent="0.2"/>
    <row r="491" ht="15" hidden="1" customHeight="1" x14ac:dyDescent="0.2"/>
    <row r="492" ht="15" hidden="1" customHeight="1" x14ac:dyDescent="0.2"/>
    <row r="493" ht="15" hidden="1" customHeight="1" x14ac:dyDescent="0.2"/>
    <row r="494" ht="15" hidden="1" customHeight="1" x14ac:dyDescent="0.2"/>
    <row r="495" ht="15" hidden="1" customHeight="1" x14ac:dyDescent="0.2"/>
    <row r="496" ht="15" hidden="1" customHeight="1" x14ac:dyDescent="0.2"/>
    <row r="497" ht="15" hidden="1" customHeight="1" x14ac:dyDescent="0.2"/>
    <row r="498" ht="15" hidden="1" customHeight="1" x14ac:dyDescent="0.2"/>
    <row r="499" ht="15" hidden="1" customHeight="1" x14ac:dyDescent="0.2"/>
    <row r="500" ht="15" hidden="1" customHeight="1" x14ac:dyDescent="0.2"/>
    <row r="501" ht="15" hidden="1" customHeight="1" x14ac:dyDescent="0.2"/>
    <row r="502" ht="15" hidden="1" customHeight="1" x14ac:dyDescent="0.2"/>
    <row r="503" ht="15" hidden="1" customHeight="1" x14ac:dyDescent="0.2"/>
    <row r="504" ht="15" hidden="1" customHeight="1" x14ac:dyDescent="0.2"/>
    <row r="505" ht="15" hidden="1" customHeight="1" x14ac:dyDescent="0.2"/>
    <row r="506" ht="15" hidden="1" customHeight="1" x14ac:dyDescent="0.2"/>
    <row r="507" ht="15" hidden="1" customHeight="1" x14ac:dyDescent="0.2"/>
    <row r="508" ht="15" hidden="1" customHeight="1" x14ac:dyDescent="0.2"/>
    <row r="509" ht="15" hidden="1" customHeight="1" x14ac:dyDescent="0.2"/>
    <row r="510" ht="15" hidden="1" customHeight="1" x14ac:dyDescent="0.2"/>
    <row r="511" ht="15" hidden="1" customHeight="1" x14ac:dyDescent="0.2"/>
    <row r="512" ht="15" hidden="1" customHeight="1" x14ac:dyDescent="0.2"/>
    <row r="513" ht="15" hidden="1" customHeight="1" x14ac:dyDescent="0.2"/>
    <row r="514" ht="15" hidden="1" customHeight="1" x14ac:dyDescent="0.2"/>
    <row r="515" ht="15" hidden="1" customHeight="1" x14ac:dyDescent="0.2"/>
    <row r="516" ht="15" hidden="1" customHeight="1" x14ac:dyDescent="0.2"/>
    <row r="517" ht="15" hidden="1" customHeight="1" x14ac:dyDescent="0.2"/>
    <row r="518" ht="15" hidden="1" customHeight="1" x14ac:dyDescent="0.2"/>
    <row r="519" ht="15" hidden="1" customHeight="1" x14ac:dyDescent="0.2"/>
    <row r="520" ht="15" hidden="1" customHeight="1" x14ac:dyDescent="0.2"/>
    <row r="521" ht="15" hidden="1" customHeight="1" x14ac:dyDescent="0.2"/>
    <row r="522" ht="15" hidden="1" customHeight="1" x14ac:dyDescent="0.2"/>
    <row r="523" ht="15" hidden="1" customHeight="1" x14ac:dyDescent="0.2"/>
    <row r="524" ht="15" hidden="1" customHeight="1" x14ac:dyDescent="0.2"/>
    <row r="525" ht="15" hidden="1" customHeight="1" x14ac:dyDescent="0.2"/>
    <row r="526" ht="15" hidden="1" customHeight="1" x14ac:dyDescent="0.2"/>
    <row r="527" ht="15" hidden="1" customHeight="1" x14ac:dyDescent="0.2"/>
    <row r="528" ht="15" hidden="1" customHeight="1" x14ac:dyDescent="0.2"/>
    <row r="529" ht="15" hidden="1" customHeight="1" x14ac:dyDescent="0.2"/>
    <row r="530" ht="15" hidden="1" customHeight="1" x14ac:dyDescent="0.2"/>
    <row r="531" ht="15" hidden="1" customHeight="1" x14ac:dyDescent="0.2"/>
    <row r="532" ht="15" hidden="1" customHeight="1" x14ac:dyDescent="0.2"/>
    <row r="533" ht="15" hidden="1" customHeight="1" x14ac:dyDescent="0.2"/>
    <row r="534" ht="15" hidden="1" customHeight="1" x14ac:dyDescent="0.2"/>
    <row r="535" ht="15" hidden="1" customHeight="1" x14ac:dyDescent="0.2"/>
    <row r="536" ht="15" hidden="1" customHeight="1" x14ac:dyDescent="0.2"/>
    <row r="537" ht="15" hidden="1" customHeight="1" x14ac:dyDescent="0.2"/>
    <row r="538" ht="15" hidden="1" customHeight="1" x14ac:dyDescent="0.2"/>
    <row r="539" ht="15" hidden="1" customHeight="1" x14ac:dyDescent="0.2"/>
    <row r="540" ht="15" hidden="1" customHeight="1" x14ac:dyDescent="0.2"/>
    <row r="541" ht="15" hidden="1" customHeight="1" x14ac:dyDescent="0.2"/>
    <row r="542" ht="15" hidden="1" customHeight="1" x14ac:dyDescent="0.2"/>
    <row r="543" ht="15" hidden="1" customHeight="1" x14ac:dyDescent="0.2"/>
    <row r="544" ht="15" hidden="1" customHeight="1" x14ac:dyDescent="0.2"/>
    <row r="545" ht="15" hidden="1" customHeight="1" x14ac:dyDescent="0.2"/>
    <row r="546" ht="15" hidden="1" customHeight="1" x14ac:dyDescent="0.2"/>
    <row r="547" ht="15" hidden="1" customHeight="1" x14ac:dyDescent="0.2"/>
    <row r="548" ht="15" hidden="1" customHeight="1" x14ac:dyDescent="0.2"/>
    <row r="549" ht="15" hidden="1" customHeight="1" x14ac:dyDescent="0.2"/>
    <row r="550" ht="15" hidden="1" customHeight="1" x14ac:dyDescent="0.2"/>
    <row r="551" ht="15" hidden="1" customHeight="1" x14ac:dyDescent="0.2"/>
    <row r="552" ht="15" hidden="1" customHeight="1" x14ac:dyDescent="0.2"/>
    <row r="553" ht="15" hidden="1" customHeight="1" x14ac:dyDescent="0.2"/>
    <row r="554" ht="15" hidden="1" customHeight="1" x14ac:dyDescent="0.2"/>
    <row r="555" ht="15" hidden="1" customHeight="1" x14ac:dyDescent="0.2"/>
    <row r="556" ht="15" hidden="1" customHeight="1" x14ac:dyDescent="0.2"/>
    <row r="557" ht="15" hidden="1" customHeight="1" x14ac:dyDescent="0.2"/>
    <row r="558" ht="15" hidden="1" customHeight="1" x14ac:dyDescent="0.2"/>
    <row r="559" ht="15" hidden="1" customHeight="1" x14ac:dyDescent="0.2"/>
    <row r="560" ht="15" hidden="1" customHeight="1" x14ac:dyDescent="0.2"/>
    <row r="561" ht="15" hidden="1" customHeight="1" x14ac:dyDescent="0.2"/>
    <row r="562" ht="15" hidden="1" customHeight="1" x14ac:dyDescent="0.2"/>
    <row r="563" ht="15" hidden="1" customHeight="1" x14ac:dyDescent="0.2"/>
    <row r="564" ht="15" hidden="1" customHeight="1" x14ac:dyDescent="0.2"/>
    <row r="565" ht="15" hidden="1" customHeight="1" x14ac:dyDescent="0.2"/>
    <row r="566" ht="15" hidden="1" customHeight="1" x14ac:dyDescent="0.2"/>
    <row r="567" ht="15" hidden="1" customHeight="1" x14ac:dyDescent="0.2"/>
    <row r="568" ht="15" hidden="1" customHeight="1" x14ac:dyDescent="0.2"/>
    <row r="569" ht="15" hidden="1" customHeight="1" x14ac:dyDescent="0.2"/>
    <row r="570" ht="15" hidden="1" customHeight="1" x14ac:dyDescent="0.2"/>
    <row r="571" ht="15" hidden="1" customHeight="1" x14ac:dyDescent="0.2"/>
    <row r="572" ht="15" hidden="1" customHeight="1" x14ac:dyDescent="0.2"/>
    <row r="573" ht="15" hidden="1" customHeight="1" x14ac:dyDescent="0.2"/>
    <row r="574" ht="15" hidden="1" customHeight="1" x14ac:dyDescent="0.2"/>
    <row r="575" ht="15" hidden="1" customHeight="1" x14ac:dyDescent="0.2"/>
    <row r="576" ht="15" hidden="1" customHeight="1" x14ac:dyDescent="0.2"/>
    <row r="577" ht="15" hidden="1" customHeight="1" x14ac:dyDescent="0.2"/>
    <row r="578" ht="15" hidden="1" customHeight="1" x14ac:dyDescent="0.2"/>
    <row r="579" ht="15" hidden="1" customHeight="1" x14ac:dyDescent="0.2"/>
    <row r="580" ht="15" hidden="1" customHeight="1" x14ac:dyDescent="0.2"/>
    <row r="581" ht="15" hidden="1" customHeight="1" x14ac:dyDescent="0.2"/>
    <row r="582" ht="15" hidden="1" customHeight="1" x14ac:dyDescent="0.2"/>
    <row r="583" ht="15" hidden="1" customHeight="1" x14ac:dyDescent="0.2"/>
    <row r="584" ht="15" hidden="1" customHeight="1" x14ac:dyDescent="0.2"/>
    <row r="585" ht="15" hidden="1" customHeight="1" x14ac:dyDescent="0.2"/>
    <row r="586" ht="15" hidden="1" customHeight="1" x14ac:dyDescent="0.2"/>
    <row r="587" ht="15" hidden="1" customHeight="1" x14ac:dyDescent="0.2"/>
    <row r="588" ht="15" hidden="1" customHeight="1" x14ac:dyDescent="0.2"/>
    <row r="589" ht="15" hidden="1" customHeight="1" x14ac:dyDescent="0.2"/>
    <row r="590" ht="15" hidden="1" customHeight="1" x14ac:dyDescent="0.2"/>
    <row r="591" ht="15" hidden="1" customHeight="1" x14ac:dyDescent="0.2"/>
    <row r="592" ht="15" hidden="1" customHeight="1" x14ac:dyDescent="0.2"/>
    <row r="593" ht="15" hidden="1" customHeight="1" x14ac:dyDescent="0.2"/>
    <row r="594" ht="15" hidden="1" customHeight="1" x14ac:dyDescent="0.2"/>
    <row r="595" ht="15" hidden="1" customHeight="1" x14ac:dyDescent="0.2"/>
    <row r="596" ht="15" hidden="1" customHeight="1" x14ac:dyDescent="0.2"/>
    <row r="597" ht="15" hidden="1" customHeight="1" x14ac:dyDescent="0.2"/>
    <row r="598" ht="15" hidden="1" customHeight="1" x14ac:dyDescent="0.2"/>
    <row r="599" ht="15" hidden="1" customHeight="1" x14ac:dyDescent="0.2"/>
    <row r="600" ht="15" hidden="1" customHeight="1" x14ac:dyDescent="0.2"/>
    <row r="601" ht="15" hidden="1" customHeight="1" x14ac:dyDescent="0.2"/>
    <row r="602" ht="15" hidden="1" customHeight="1" x14ac:dyDescent="0.2"/>
    <row r="603" ht="15" hidden="1" customHeight="1" x14ac:dyDescent="0.2"/>
    <row r="604" ht="15" hidden="1" customHeight="1" x14ac:dyDescent="0.2"/>
    <row r="605" ht="15" hidden="1" customHeight="1" x14ac:dyDescent="0.2"/>
    <row r="606" ht="15" hidden="1" customHeight="1" x14ac:dyDescent="0.2"/>
    <row r="607" ht="15" hidden="1" customHeight="1" x14ac:dyDescent="0.2"/>
    <row r="608" ht="15" hidden="1" customHeight="1" x14ac:dyDescent="0.2"/>
    <row r="609" ht="15" hidden="1" customHeight="1" x14ac:dyDescent="0.2"/>
    <row r="610" ht="15" hidden="1" customHeight="1" x14ac:dyDescent="0.2"/>
    <row r="611" ht="15" hidden="1" customHeight="1" x14ac:dyDescent="0.2"/>
    <row r="612" ht="15" hidden="1" customHeight="1" x14ac:dyDescent="0.2"/>
    <row r="613" ht="15" hidden="1" customHeight="1" x14ac:dyDescent="0.2"/>
    <row r="614" ht="15" hidden="1" customHeight="1" x14ac:dyDescent="0.2"/>
    <row r="615" ht="15" hidden="1" customHeight="1" x14ac:dyDescent="0.2"/>
    <row r="616" ht="15" hidden="1" customHeight="1" x14ac:dyDescent="0.2"/>
    <row r="617" ht="15" hidden="1" customHeight="1" x14ac:dyDescent="0.2"/>
    <row r="618" ht="15" hidden="1" customHeight="1" x14ac:dyDescent="0.2"/>
    <row r="619" ht="15" hidden="1" customHeight="1" x14ac:dyDescent="0.2"/>
    <row r="620" ht="15" hidden="1" customHeight="1" x14ac:dyDescent="0.2"/>
    <row r="621" ht="15" hidden="1" customHeight="1" x14ac:dyDescent="0.2"/>
    <row r="622" ht="15" hidden="1" customHeight="1" x14ac:dyDescent="0.2"/>
    <row r="623" ht="15" hidden="1" customHeight="1" x14ac:dyDescent="0.2"/>
    <row r="624" ht="15" hidden="1" customHeight="1" x14ac:dyDescent="0.2"/>
    <row r="625" ht="15" hidden="1" customHeight="1" x14ac:dyDescent="0.2"/>
    <row r="626" ht="15" hidden="1" customHeight="1" x14ac:dyDescent="0.2"/>
    <row r="627" ht="15" hidden="1" customHeight="1" x14ac:dyDescent="0.2"/>
    <row r="628" ht="15" hidden="1" customHeight="1" x14ac:dyDescent="0.2"/>
    <row r="629" ht="15" hidden="1" customHeight="1" x14ac:dyDescent="0.2"/>
    <row r="630" ht="15" hidden="1" customHeight="1" x14ac:dyDescent="0.2"/>
    <row r="631" ht="15" hidden="1" customHeight="1" x14ac:dyDescent="0.2"/>
    <row r="632" ht="15" hidden="1" customHeight="1" x14ac:dyDescent="0.2"/>
    <row r="633" ht="15" hidden="1" customHeight="1" x14ac:dyDescent="0.2"/>
    <row r="634" ht="15" hidden="1" customHeight="1" x14ac:dyDescent="0.2"/>
    <row r="635" ht="15" hidden="1" customHeight="1" x14ac:dyDescent="0.2"/>
    <row r="636" ht="15" hidden="1" customHeight="1" x14ac:dyDescent="0.2"/>
    <row r="637" ht="15" hidden="1" customHeight="1" x14ac:dyDescent="0.2"/>
    <row r="638" ht="15" hidden="1" customHeight="1" x14ac:dyDescent="0.2"/>
    <row r="639" ht="15" hidden="1" customHeight="1" x14ac:dyDescent="0.2"/>
    <row r="64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195">
    <sortState ref="A4:Z2128">
      <sortCondition ref="A1:A2147"/>
    </sortState>
  </autoFilter>
  <sortState ref="A2:Y195">
    <sortCondition ref="A2:A195"/>
    <sortCondition ref="B2:B195"/>
    <sortCondition ref="C2:C195"/>
  </sortState>
  <conditionalFormatting sqref="F2:F195">
    <cfRule type="cellIs" dxfId="4" priority="1" operator="notEqual">
      <formula>#REF!</formula>
    </cfRule>
  </conditionalFormatting>
  <dataValidations count="1">
    <dataValidation type="list" allowBlank="1" showErrorMessage="1" sqref="F2:F195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121</v>
      </c>
      <c r="B2" s="33" t="s">
        <v>130</v>
      </c>
      <c r="C2" s="34" t="s">
        <v>4420</v>
      </c>
      <c r="D2" s="35" t="s">
        <v>131</v>
      </c>
      <c r="E2" s="35" t="s">
        <v>132</v>
      </c>
      <c r="F2" s="35" t="s">
        <v>29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52" si="1">IF(Y2="","",Y2)</f>
        <v>2</v>
      </c>
      <c r="AA2" s="22"/>
      <c r="AB2" s="22"/>
      <c r="AC2" s="22"/>
    </row>
    <row r="3" spans="1:29" ht="19.5" customHeight="1" x14ac:dyDescent="0.2">
      <c r="A3" s="33" t="s">
        <v>137</v>
      </c>
      <c r="B3" s="33" t="s">
        <v>138</v>
      </c>
      <c r="C3" s="33" t="s">
        <v>139</v>
      </c>
      <c r="D3" s="35" t="s">
        <v>140</v>
      </c>
      <c r="E3" s="35" t="s">
        <v>141</v>
      </c>
      <c r="F3" s="35" t="s">
        <v>29</v>
      </c>
      <c r="G3" s="78"/>
      <c r="H3" s="72"/>
      <c r="I3" s="72"/>
      <c r="J3" s="72"/>
      <c r="K3" s="72"/>
      <c r="L3" s="72"/>
      <c r="M3" s="72"/>
      <c r="N3" s="72"/>
      <c r="O3" s="72"/>
      <c r="P3" s="72">
        <v>2</v>
      </c>
      <c r="Q3" s="72">
        <v>1</v>
      </c>
      <c r="R3" s="72">
        <v>1</v>
      </c>
      <c r="S3" s="72">
        <v>2</v>
      </c>
      <c r="T3" s="72">
        <v>2</v>
      </c>
      <c r="U3" s="72"/>
      <c r="V3" s="72"/>
      <c r="W3" s="72"/>
      <c r="X3" s="72"/>
      <c r="Y3" s="36">
        <f t="shared" si="0"/>
        <v>8</v>
      </c>
      <c r="Z3" s="69">
        <f t="shared" si="1"/>
        <v>8</v>
      </c>
      <c r="AA3" s="22"/>
      <c r="AB3" s="22"/>
      <c r="AC3" s="22"/>
    </row>
    <row r="4" spans="1:29" ht="19.5" customHeight="1" x14ac:dyDescent="0.2">
      <c r="A4" s="33" t="s">
        <v>6563</v>
      </c>
      <c r="B4" s="34" t="s">
        <v>219</v>
      </c>
      <c r="C4" s="34" t="s">
        <v>6549</v>
      </c>
      <c r="D4" s="35" t="s">
        <v>165</v>
      </c>
      <c r="E4" s="35" t="s">
        <v>221</v>
      </c>
      <c r="F4" s="35" t="s">
        <v>29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2</v>
      </c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 x14ac:dyDescent="0.2">
      <c r="A5" s="33" t="s">
        <v>6563</v>
      </c>
      <c r="B5" s="34" t="s">
        <v>219</v>
      </c>
      <c r="C5" s="34" t="s">
        <v>6550</v>
      </c>
      <c r="D5" s="35" t="s">
        <v>165</v>
      </c>
      <c r="E5" s="35" t="s">
        <v>220</v>
      </c>
      <c r="F5" s="35" t="s">
        <v>29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>
        <v>2</v>
      </c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 x14ac:dyDescent="0.2">
      <c r="A6" s="33" t="s">
        <v>6563</v>
      </c>
      <c r="B6" s="34" t="s">
        <v>217</v>
      </c>
      <c r="C6" s="34" t="s">
        <v>5011</v>
      </c>
      <c r="D6" s="35" t="s">
        <v>165</v>
      </c>
      <c r="E6" s="35" t="s">
        <v>218</v>
      </c>
      <c r="F6" s="35" t="s">
        <v>29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1</v>
      </c>
      <c r="R6" s="72"/>
      <c r="S6" s="72"/>
      <c r="T6" s="72"/>
      <c r="U6" s="72"/>
      <c r="V6" s="72"/>
      <c r="W6" s="72"/>
      <c r="X6" s="72"/>
      <c r="Y6" s="36">
        <f t="shared" si="0"/>
        <v>1</v>
      </c>
      <c r="Z6" s="69">
        <f t="shared" si="1"/>
        <v>1</v>
      </c>
      <c r="AA6" s="22"/>
      <c r="AB6" s="22"/>
      <c r="AC6" s="22"/>
    </row>
    <row r="7" spans="1:29" ht="19.5" customHeight="1" x14ac:dyDescent="0.2">
      <c r="A7" s="33" t="s">
        <v>156</v>
      </c>
      <c r="B7" s="33" t="s">
        <v>161</v>
      </c>
      <c r="C7" s="34" t="s">
        <v>6517</v>
      </c>
      <c r="D7" s="35" t="s">
        <v>162</v>
      </c>
      <c r="E7" s="35" t="s">
        <v>163</v>
      </c>
      <c r="F7" s="35" t="s">
        <v>29</v>
      </c>
      <c r="G7" s="78"/>
      <c r="H7" s="72"/>
      <c r="I7" s="72">
        <v>4</v>
      </c>
      <c r="J7" s="72"/>
      <c r="K7" s="72"/>
      <c r="L7" s="72"/>
      <c r="M7" s="72"/>
      <c r="N7" s="72"/>
      <c r="O7" s="72"/>
      <c r="P7" s="72">
        <v>1</v>
      </c>
      <c r="Q7" s="72"/>
      <c r="R7" s="72"/>
      <c r="S7" s="72"/>
      <c r="T7" s="72"/>
      <c r="U7" s="72"/>
      <c r="V7" s="72"/>
      <c r="W7" s="72"/>
      <c r="X7" s="72"/>
      <c r="Y7" s="36">
        <f t="shared" si="0"/>
        <v>5</v>
      </c>
      <c r="Z7" s="69">
        <f t="shared" si="1"/>
        <v>5</v>
      </c>
      <c r="AA7" s="22"/>
      <c r="AB7" s="22"/>
      <c r="AC7" s="22"/>
    </row>
    <row r="8" spans="1:29" ht="19.5" customHeight="1" x14ac:dyDescent="0.2">
      <c r="A8" s="33" t="s">
        <v>156</v>
      </c>
      <c r="B8" s="33" t="s">
        <v>164</v>
      </c>
      <c r="C8" s="34" t="s">
        <v>6351</v>
      </c>
      <c r="D8" s="35" t="s">
        <v>165</v>
      </c>
      <c r="E8" s="35" t="s">
        <v>166</v>
      </c>
      <c r="F8" s="35" t="s">
        <v>29</v>
      </c>
      <c r="G8" s="78"/>
      <c r="H8" s="72"/>
      <c r="I8" s="72">
        <v>2</v>
      </c>
      <c r="J8" s="72"/>
      <c r="K8" s="72"/>
      <c r="L8" s="72"/>
      <c r="M8" s="72">
        <v>1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 x14ac:dyDescent="0.2">
      <c r="A9" s="33" t="s">
        <v>156</v>
      </c>
      <c r="B9" s="33" t="s">
        <v>191</v>
      </c>
      <c r="C9" s="34" t="s">
        <v>192</v>
      </c>
      <c r="D9" s="35" t="s">
        <v>193</v>
      </c>
      <c r="E9" s="35" t="s">
        <v>194</v>
      </c>
      <c r="F9" s="35" t="s">
        <v>29</v>
      </c>
      <c r="G9" s="78"/>
      <c r="H9" s="72"/>
      <c r="I9" s="72">
        <v>10</v>
      </c>
      <c r="J9" s="72"/>
      <c r="K9" s="72"/>
      <c r="L9" s="72"/>
      <c r="M9" s="72"/>
      <c r="N9" s="72"/>
      <c r="O9" s="72"/>
      <c r="P9" s="72">
        <v>1</v>
      </c>
      <c r="Q9" s="72"/>
      <c r="R9" s="72"/>
      <c r="S9" s="72"/>
      <c r="T9" s="72"/>
      <c r="U9" s="72"/>
      <c r="V9" s="72"/>
      <c r="W9" s="72"/>
      <c r="X9" s="72"/>
      <c r="Y9" s="36">
        <f t="shared" si="0"/>
        <v>11</v>
      </c>
      <c r="Z9" s="69">
        <f t="shared" si="1"/>
        <v>11</v>
      </c>
      <c r="AA9" s="22"/>
      <c r="AB9" s="22"/>
      <c r="AC9" s="22"/>
    </row>
    <row r="10" spans="1:29" ht="19.5" customHeight="1" x14ac:dyDescent="0.2">
      <c r="A10" s="33" t="s">
        <v>156</v>
      </c>
      <c r="B10" s="33" t="s">
        <v>202</v>
      </c>
      <c r="C10" s="34" t="s">
        <v>5009</v>
      </c>
      <c r="D10" s="35" t="s">
        <v>203</v>
      </c>
      <c r="E10" s="35" t="s">
        <v>204</v>
      </c>
      <c r="F10" s="35" t="s">
        <v>29</v>
      </c>
      <c r="G10" s="78"/>
      <c r="H10" s="72"/>
      <c r="I10" s="72">
        <v>6</v>
      </c>
      <c r="J10" s="72"/>
      <c r="K10" s="72"/>
      <c r="L10" s="72"/>
      <c r="M10" s="72">
        <v>1</v>
      </c>
      <c r="N10" s="72"/>
      <c r="O10" s="72"/>
      <c r="P10" s="72">
        <v>1</v>
      </c>
      <c r="Q10" s="72"/>
      <c r="R10" s="72"/>
      <c r="S10" s="72"/>
      <c r="T10" s="72"/>
      <c r="U10" s="72"/>
      <c r="V10" s="72"/>
      <c r="W10" s="72"/>
      <c r="X10" s="72"/>
      <c r="Y10" s="36">
        <f t="shared" si="0"/>
        <v>8</v>
      </c>
      <c r="Z10" s="69">
        <f t="shared" si="1"/>
        <v>8</v>
      </c>
      <c r="AA10" s="22"/>
      <c r="AB10" s="22"/>
      <c r="AC10" s="22"/>
    </row>
    <row r="11" spans="1:29" ht="19.5" customHeight="1" x14ac:dyDescent="0.2">
      <c r="A11" s="33" t="s">
        <v>156</v>
      </c>
      <c r="B11" s="33" t="s">
        <v>4354</v>
      </c>
      <c r="C11" s="34" t="s">
        <v>5010</v>
      </c>
      <c r="D11" s="35" t="s">
        <v>211</v>
      </c>
      <c r="E11" s="35" t="s">
        <v>212</v>
      </c>
      <c r="F11" s="35" t="s">
        <v>29</v>
      </c>
      <c r="G11" s="78"/>
      <c r="H11" s="72"/>
      <c r="I11" s="72"/>
      <c r="J11" s="72"/>
      <c r="K11" s="72"/>
      <c r="L11" s="72"/>
      <c r="M11" s="72"/>
      <c r="N11" s="72"/>
      <c r="O11" s="72"/>
      <c r="P11" s="72"/>
      <c r="Q11" s="72">
        <v>2</v>
      </c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 x14ac:dyDescent="0.2">
      <c r="A12" s="33" t="s">
        <v>228</v>
      </c>
      <c r="B12" s="34" t="s">
        <v>229</v>
      </c>
      <c r="C12" s="34" t="s">
        <v>6381</v>
      </c>
      <c r="D12" s="35" t="s">
        <v>165</v>
      </c>
      <c r="E12" s="39" t="s">
        <v>230</v>
      </c>
      <c r="F12" s="35" t="s">
        <v>29</v>
      </c>
      <c r="G12" s="78"/>
      <c r="H12" s="72">
        <v>1</v>
      </c>
      <c r="I12" s="72"/>
      <c r="J12" s="72">
        <v>2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 x14ac:dyDescent="0.2">
      <c r="A13" s="33" t="s">
        <v>228</v>
      </c>
      <c r="B13" s="34" t="s">
        <v>256</v>
      </c>
      <c r="C13" s="34" t="s">
        <v>4424</v>
      </c>
      <c r="D13" s="35" t="s">
        <v>165</v>
      </c>
      <c r="E13" s="39" t="s">
        <v>257</v>
      </c>
      <c r="F13" s="35" t="s">
        <v>29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1</v>
      </c>
      <c r="R13" s="72"/>
      <c r="S13" s="72"/>
      <c r="T13" s="72"/>
      <c r="U13" s="72"/>
      <c r="V13" s="72"/>
      <c r="W13" s="72"/>
      <c r="X13" s="72"/>
      <c r="Y13" s="36">
        <f t="shared" si="0"/>
        <v>1</v>
      </c>
      <c r="Z13" s="69">
        <f t="shared" si="1"/>
        <v>1</v>
      </c>
      <c r="AA13" s="22"/>
      <c r="AB13" s="22"/>
      <c r="AC13" s="22"/>
    </row>
    <row r="14" spans="1:29" ht="19.5" customHeight="1" x14ac:dyDescent="0.2">
      <c r="A14" s="33" t="s">
        <v>228</v>
      </c>
      <c r="B14" s="34" t="s">
        <v>245</v>
      </c>
      <c r="C14" s="34" t="s">
        <v>6382</v>
      </c>
      <c r="D14" s="35" t="s">
        <v>211</v>
      </c>
      <c r="E14" s="39" t="s">
        <v>246</v>
      </c>
      <c r="F14" s="35" t="s">
        <v>29</v>
      </c>
      <c r="G14" s="78"/>
      <c r="H14" s="72">
        <v>4</v>
      </c>
      <c r="I14" s="72">
        <v>2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36">
        <f t="shared" si="0"/>
        <v>6</v>
      </c>
      <c r="Z14" s="69">
        <f t="shared" si="1"/>
        <v>6</v>
      </c>
      <c r="AA14" s="22"/>
      <c r="AB14" s="22"/>
      <c r="AC14" s="22"/>
    </row>
    <row r="15" spans="1:29" ht="19.5" customHeight="1" x14ac:dyDescent="0.2">
      <c r="A15" s="33" t="s">
        <v>228</v>
      </c>
      <c r="B15" s="33" t="s">
        <v>4358</v>
      </c>
      <c r="C15" s="41" t="s">
        <v>4425</v>
      </c>
      <c r="D15" s="35" t="s">
        <v>203</v>
      </c>
      <c r="E15" s="39" t="s">
        <v>275</v>
      </c>
      <c r="F15" s="35" t="s">
        <v>29</v>
      </c>
      <c r="G15" s="78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>
        <v>1</v>
      </c>
      <c r="V15" s="72">
        <v>1</v>
      </c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 x14ac:dyDescent="0.2">
      <c r="A16" s="33" t="s">
        <v>228</v>
      </c>
      <c r="B16" s="33" t="s">
        <v>4366</v>
      </c>
      <c r="C16" s="34" t="s">
        <v>4432</v>
      </c>
      <c r="D16" s="35" t="s">
        <v>285</v>
      </c>
      <c r="E16" s="39" t="s">
        <v>286</v>
      </c>
      <c r="F16" s="35" t="s">
        <v>29</v>
      </c>
      <c r="G16" s="78"/>
      <c r="H16" s="72"/>
      <c r="I16" s="72"/>
      <c r="J16" s="72"/>
      <c r="K16" s="72"/>
      <c r="L16" s="72"/>
      <c r="M16" s="72"/>
      <c r="N16" s="72"/>
      <c r="O16" s="72"/>
      <c r="P16" s="72">
        <v>2</v>
      </c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3</v>
      </c>
      <c r="Z16" s="69">
        <f t="shared" si="1"/>
        <v>3</v>
      </c>
      <c r="AA16" s="22"/>
      <c r="AB16" s="22"/>
      <c r="AC16" s="22"/>
    </row>
    <row r="17" spans="1:29" ht="19.5" customHeight="1" x14ac:dyDescent="0.2">
      <c r="A17" s="33" t="s">
        <v>296</v>
      </c>
      <c r="B17" s="34" t="s">
        <v>6562</v>
      </c>
      <c r="C17" s="34" t="s">
        <v>5027</v>
      </c>
      <c r="D17" s="35" t="s">
        <v>303</v>
      </c>
      <c r="E17" s="39" t="s">
        <v>304</v>
      </c>
      <c r="F17" s="35" t="s">
        <v>29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>
        <v>1</v>
      </c>
      <c r="V17" s="72"/>
      <c r="W17" s="72"/>
      <c r="X17" s="72"/>
      <c r="Y17" s="36">
        <f t="shared" si="0"/>
        <v>1</v>
      </c>
      <c r="Z17" s="69">
        <f t="shared" si="1"/>
        <v>1</v>
      </c>
      <c r="AA17" s="22"/>
      <c r="AB17" s="22"/>
      <c r="AC17" s="22"/>
    </row>
    <row r="18" spans="1:29" ht="19.5" customHeight="1" x14ac:dyDescent="0.2">
      <c r="A18" s="33" t="s">
        <v>311</v>
      </c>
      <c r="B18" s="33" t="s">
        <v>312</v>
      </c>
      <c r="C18" s="34" t="s">
        <v>313</v>
      </c>
      <c r="D18" s="35" t="s">
        <v>314</v>
      </c>
      <c r="E18" s="35" t="s">
        <v>315</v>
      </c>
      <c r="F18" s="35" t="s">
        <v>29</v>
      </c>
      <c r="G18" s="78"/>
      <c r="H18" s="72"/>
      <c r="I18" s="72">
        <v>2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36">
        <f t="shared" si="0"/>
        <v>2</v>
      </c>
      <c r="Z18" s="69">
        <f t="shared" si="1"/>
        <v>2</v>
      </c>
      <c r="AA18" s="22"/>
      <c r="AB18" s="22"/>
      <c r="AC18" s="22"/>
    </row>
    <row r="19" spans="1:29" ht="19.5" customHeight="1" x14ac:dyDescent="0.2">
      <c r="A19" s="33" t="s">
        <v>311</v>
      </c>
      <c r="B19" s="33" t="s">
        <v>333</v>
      </c>
      <c r="C19" s="34" t="s">
        <v>5033</v>
      </c>
      <c r="D19" s="35" t="s">
        <v>334</v>
      </c>
      <c r="E19" s="35" t="s">
        <v>335</v>
      </c>
      <c r="F19" s="35" t="s">
        <v>29</v>
      </c>
      <c r="G19" s="78"/>
      <c r="H19" s="72"/>
      <c r="I19" s="72">
        <v>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</v>
      </c>
      <c r="Z19" s="69">
        <f t="shared" si="1"/>
        <v>1</v>
      </c>
      <c r="AA19" s="22"/>
      <c r="AB19" s="22"/>
      <c r="AC19" s="22"/>
    </row>
    <row r="20" spans="1:29" ht="19.5" customHeight="1" x14ac:dyDescent="0.2">
      <c r="A20" s="33" t="s">
        <v>311</v>
      </c>
      <c r="B20" s="33" t="s">
        <v>331</v>
      </c>
      <c r="C20" s="34" t="s">
        <v>5036</v>
      </c>
      <c r="D20" s="35" t="s">
        <v>165</v>
      </c>
      <c r="E20" s="35" t="s">
        <v>332</v>
      </c>
      <c r="F20" s="35" t="s">
        <v>29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 x14ac:dyDescent="0.2">
      <c r="A21" s="33" t="s">
        <v>311</v>
      </c>
      <c r="B21" s="33" t="s">
        <v>347</v>
      </c>
      <c r="C21" s="34" t="s">
        <v>5041</v>
      </c>
      <c r="D21" s="35" t="s">
        <v>348</v>
      </c>
      <c r="E21" s="35" t="s">
        <v>349</v>
      </c>
      <c r="F21" s="35" t="s">
        <v>29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1"/>
        <v>2</v>
      </c>
      <c r="AA21" s="22"/>
      <c r="AB21" s="22"/>
      <c r="AC21" s="22"/>
    </row>
    <row r="22" spans="1:29" ht="19.5" customHeight="1" x14ac:dyDescent="0.2">
      <c r="A22" s="33" t="s">
        <v>311</v>
      </c>
      <c r="B22" s="33" t="s">
        <v>4130</v>
      </c>
      <c r="C22" s="34" t="s">
        <v>5042</v>
      </c>
      <c r="D22" s="35" t="s">
        <v>350</v>
      </c>
      <c r="E22" s="35" t="s">
        <v>351</v>
      </c>
      <c r="F22" s="35" t="s">
        <v>29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311</v>
      </c>
      <c r="B23" s="33" t="s">
        <v>322</v>
      </c>
      <c r="C23" s="34" t="s">
        <v>5044</v>
      </c>
      <c r="D23" s="35" t="s">
        <v>303</v>
      </c>
      <c r="E23" s="35" t="s">
        <v>3603</v>
      </c>
      <c r="F23" s="35" t="s">
        <v>29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996</v>
      </c>
      <c r="B24" s="33" t="s">
        <v>1105</v>
      </c>
      <c r="C24" s="34" t="s">
        <v>4934</v>
      </c>
      <c r="D24" s="35" t="s">
        <v>1106</v>
      </c>
      <c r="E24" s="35" t="s">
        <v>1017</v>
      </c>
      <c r="F24" s="35" t="s">
        <v>29</v>
      </c>
      <c r="G24" s="78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>
        <v>1</v>
      </c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 x14ac:dyDescent="0.2">
      <c r="A25" s="33" t="s">
        <v>996</v>
      </c>
      <c r="B25" s="33" t="s">
        <v>1102</v>
      </c>
      <c r="C25" s="34" t="s">
        <v>4506</v>
      </c>
      <c r="D25" s="35" t="s">
        <v>1103</v>
      </c>
      <c r="E25" s="35" t="s">
        <v>1104</v>
      </c>
      <c r="F25" s="35" t="s">
        <v>29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1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 x14ac:dyDescent="0.2">
      <c r="A26" s="33" t="s">
        <v>996</v>
      </c>
      <c r="B26" s="33" t="s">
        <v>1037</v>
      </c>
      <c r="C26" s="34" t="s">
        <v>4482</v>
      </c>
      <c r="D26" s="35" t="s">
        <v>1000</v>
      </c>
      <c r="E26" s="35" t="s">
        <v>1038</v>
      </c>
      <c r="F26" s="35" t="s">
        <v>29</v>
      </c>
      <c r="G26" s="78">
        <v>3</v>
      </c>
      <c r="H26" s="72">
        <v>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7</v>
      </c>
      <c r="Z26" s="69">
        <f t="shared" si="1"/>
        <v>7</v>
      </c>
      <c r="AA26" s="22"/>
      <c r="AB26" s="22"/>
      <c r="AC26" s="22"/>
    </row>
    <row r="27" spans="1:29" ht="19.5" customHeight="1" x14ac:dyDescent="0.2">
      <c r="A27" s="33" t="s">
        <v>996</v>
      </c>
      <c r="B27" s="33" t="s">
        <v>1039</v>
      </c>
      <c r="C27" s="34" t="s">
        <v>4483</v>
      </c>
      <c r="D27" s="35" t="s">
        <v>3897</v>
      </c>
      <c r="E27" s="35" t="s">
        <v>1040</v>
      </c>
      <c r="F27" s="35" t="s">
        <v>29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1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 x14ac:dyDescent="0.2">
      <c r="A28" s="33" t="s">
        <v>996</v>
      </c>
      <c r="B28" s="33" t="s">
        <v>1041</v>
      </c>
      <c r="C28" s="34" t="s">
        <v>4484</v>
      </c>
      <c r="D28" s="35" t="s">
        <v>3898</v>
      </c>
      <c r="E28" s="35" t="s">
        <v>1042</v>
      </c>
      <c r="F28" s="35" t="s">
        <v>29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1</v>
      </c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1"/>
        <v>1</v>
      </c>
      <c r="AA28" s="22"/>
      <c r="AB28" s="22"/>
      <c r="AC28" s="22"/>
    </row>
    <row r="29" spans="1:29" ht="19.5" customHeight="1" x14ac:dyDescent="0.2">
      <c r="A29" s="33" t="s">
        <v>996</v>
      </c>
      <c r="B29" s="33" t="s">
        <v>1107</v>
      </c>
      <c r="C29" s="34" t="s">
        <v>4508</v>
      </c>
      <c r="D29" s="35" t="s">
        <v>1108</v>
      </c>
      <c r="E29" s="35" t="s">
        <v>1109</v>
      </c>
      <c r="F29" s="35" t="s">
        <v>29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>
        <v>1</v>
      </c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 x14ac:dyDescent="0.2">
      <c r="A30" s="33" t="s">
        <v>996</v>
      </c>
      <c r="B30" s="33" t="s">
        <v>1110</v>
      </c>
      <c r="C30" s="34" t="s">
        <v>4509</v>
      </c>
      <c r="D30" s="35" t="s">
        <v>4311</v>
      </c>
      <c r="E30" s="35" t="s">
        <v>1111</v>
      </c>
      <c r="F30" s="35" t="s">
        <v>29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>
        <v>1</v>
      </c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996</v>
      </c>
      <c r="B31" s="33" t="s">
        <v>1043</v>
      </c>
      <c r="C31" s="34" t="s">
        <v>4485</v>
      </c>
      <c r="D31" s="35" t="s">
        <v>3899</v>
      </c>
      <c r="E31" s="35" t="s">
        <v>1044</v>
      </c>
      <c r="F31" s="35" t="s">
        <v>29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996</v>
      </c>
      <c r="B32" s="33" t="s">
        <v>1045</v>
      </c>
      <c r="C32" s="34" t="s">
        <v>4048</v>
      </c>
      <c r="D32" s="35" t="s">
        <v>4049</v>
      </c>
      <c r="E32" s="35" t="s">
        <v>1046</v>
      </c>
      <c r="F32" s="35" t="s">
        <v>29</v>
      </c>
      <c r="G32" s="78"/>
      <c r="H32" s="72"/>
      <c r="I32" s="72"/>
      <c r="J32" s="72"/>
      <c r="K32" s="72"/>
      <c r="L32" s="72"/>
      <c r="M32" s="72"/>
      <c r="N32" s="72"/>
      <c r="O32" s="72"/>
      <c r="P32" s="72"/>
      <c r="Q32" s="72">
        <v>1</v>
      </c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996</v>
      </c>
      <c r="B33" s="33" t="s">
        <v>1112</v>
      </c>
      <c r="C33" s="34" t="s">
        <v>4510</v>
      </c>
      <c r="D33" s="35" t="s">
        <v>3895</v>
      </c>
      <c r="E33" s="35" t="s">
        <v>1113</v>
      </c>
      <c r="F33" s="35" t="s">
        <v>29</v>
      </c>
      <c r="G33" s="78"/>
      <c r="H33" s="72">
        <v>1</v>
      </c>
      <c r="I33" s="72"/>
      <c r="J33" s="72"/>
      <c r="K33" s="72"/>
      <c r="L33" s="72"/>
      <c r="M33" s="72"/>
      <c r="N33" s="72"/>
      <c r="O33" s="72"/>
      <c r="P33" s="72">
        <v>1</v>
      </c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 x14ac:dyDescent="0.2">
      <c r="A34" s="33" t="s">
        <v>996</v>
      </c>
      <c r="B34" s="33" t="s">
        <v>1047</v>
      </c>
      <c r="C34" s="34" t="s">
        <v>4486</v>
      </c>
      <c r="D34" s="35" t="s">
        <v>3900</v>
      </c>
      <c r="E34" s="35" t="s">
        <v>1048</v>
      </c>
      <c r="F34" s="35" t="s">
        <v>29</v>
      </c>
      <c r="G34" s="78"/>
      <c r="H34" s="72"/>
      <c r="I34" s="72"/>
      <c r="J34" s="72"/>
      <c r="K34" s="72"/>
      <c r="L34" s="72"/>
      <c r="M34" s="72"/>
      <c r="N34" s="72"/>
      <c r="O34" s="72">
        <v>1</v>
      </c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 x14ac:dyDescent="0.2">
      <c r="A35" s="33" t="s">
        <v>996</v>
      </c>
      <c r="B35" s="33" t="s">
        <v>1114</v>
      </c>
      <c r="C35" s="34" t="s">
        <v>4511</v>
      </c>
      <c r="D35" s="35" t="s">
        <v>1115</v>
      </c>
      <c r="E35" s="35" t="s">
        <v>1116</v>
      </c>
      <c r="F35" s="35" t="s">
        <v>29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>
        <v>1</v>
      </c>
      <c r="S35" s="72"/>
      <c r="T35" s="72"/>
      <c r="U35" s="72"/>
      <c r="V35" s="72"/>
      <c r="W35" s="72"/>
      <c r="X35" s="72"/>
      <c r="Y35" s="36">
        <f t="shared" si="0"/>
        <v>1</v>
      </c>
      <c r="Z35" s="69">
        <f t="shared" si="1"/>
        <v>1</v>
      </c>
      <c r="AA35" s="22"/>
      <c r="AB35" s="22"/>
      <c r="AC35" s="22"/>
    </row>
    <row r="36" spans="1:29" ht="19.5" customHeight="1" x14ac:dyDescent="0.2">
      <c r="A36" s="33" t="s">
        <v>996</v>
      </c>
      <c r="B36" s="33" t="s">
        <v>1049</v>
      </c>
      <c r="C36" s="34" t="s">
        <v>4487</v>
      </c>
      <c r="D36" s="35" t="s">
        <v>203</v>
      </c>
      <c r="E36" s="35" t="s">
        <v>1050</v>
      </c>
      <c r="F36" s="35" t="s">
        <v>29</v>
      </c>
      <c r="G36" s="78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>
        <v>1</v>
      </c>
      <c r="S36" s="72"/>
      <c r="T36" s="72"/>
      <c r="U36" s="72"/>
      <c r="V36" s="72"/>
      <c r="W36" s="72"/>
      <c r="X36" s="72"/>
      <c r="Y36" s="36">
        <f t="shared" si="0"/>
        <v>1</v>
      </c>
      <c r="Z36" s="69">
        <f t="shared" si="1"/>
        <v>1</v>
      </c>
      <c r="AA36" s="22"/>
      <c r="AB36" s="22"/>
      <c r="AC36" s="22"/>
    </row>
    <row r="37" spans="1:29" ht="19.5" customHeight="1" x14ac:dyDescent="0.2">
      <c r="A37" s="33" t="s">
        <v>996</v>
      </c>
      <c r="B37" s="33" t="s">
        <v>1051</v>
      </c>
      <c r="C37" s="34" t="s">
        <v>4488</v>
      </c>
      <c r="D37" s="35" t="s">
        <v>1052</v>
      </c>
      <c r="E37" s="35" t="s">
        <v>1053</v>
      </c>
      <c r="F37" s="35" t="s">
        <v>29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>
        <v>1</v>
      </c>
      <c r="S37" s="72"/>
      <c r="T37" s="72"/>
      <c r="U37" s="72"/>
      <c r="V37" s="72"/>
      <c r="W37" s="72"/>
      <c r="X37" s="72"/>
      <c r="Y37" s="36">
        <f t="shared" si="0"/>
        <v>1</v>
      </c>
      <c r="Z37" s="69">
        <f t="shared" si="1"/>
        <v>1</v>
      </c>
      <c r="AA37" s="22"/>
      <c r="AB37" s="22"/>
      <c r="AC37" s="22"/>
    </row>
    <row r="38" spans="1:29" ht="19.5" customHeight="1" x14ac:dyDescent="0.2">
      <c r="A38" s="33" t="s">
        <v>996</v>
      </c>
      <c r="B38" s="33" t="s">
        <v>1054</v>
      </c>
      <c r="C38" s="34" t="s">
        <v>4489</v>
      </c>
      <c r="D38" s="35" t="s">
        <v>3894</v>
      </c>
      <c r="E38" s="35" t="s">
        <v>1014</v>
      </c>
      <c r="F38" s="35" t="s">
        <v>29</v>
      </c>
      <c r="G38" s="78"/>
      <c r="H38" s="72"/>
      <c r="I38" s="72">
        <v>8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8</v>
      </c>
      <c r="Z38" s="69">
        <f t="shared" si="1"/>
        <v>8</v>
      </c>
      <c r="AA38" s="22"/>
      <c r="AB38" s="22"/>
      <c r="AC38" s="22"/>
    </row>
    <row r="39" spans="1:29" ht="19.5" customHeight="1" x14ac:dyDescent="0.2">
      <c r="A39" s="33" t="s">
        <v>996</v>
      </c>
      <c r="B39" s="33" t="s">
        <v>1055</v>
      </c>
      <c r="C39" s="34" t="s">
        <v>4490</v>
      </c>
      <c r="D39" s="35" t="s">
        <v>3893</v>
      </c>
      <c r="E39" s="35" t="s">
        <v>1056</v>
      </c>
      <c r="F39" s="35" t="s">
        <v>29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1</v>
      </c>
      <c r="W39" s="72"/>
      <c r="X39" s="72"/>
      <c r="Y39" s="36">
        <f t="shared" si="0"/>
        <v>1</v>
      </c>
      <c r="Z39" s="69">
        <f t="shared" si="1"/>
        <v>1</v>
      </c>
      <c r="AA39" s="22"/>
      <c r="AB39" s="22"/>
      <c r="AC39" s="22"/>
    </row>
    <row r="40" spans="1:29" ht="19.5" customHeight="1" x14ac:dyDescent="0.2">
      <c r="A40" s="33" t="s">
        <v>996</v>
      </c>
      <c r="B40" s="33" t="s">
        <v>1117</v>
      </c>
      <c r="C40" s="34" t="s">
        <v>4512</v>
      </c>
      <c r="D40" s="35" t="s">
        <v>1118</v>
      </c>
      <c r="E40" s="35" t="s">
        <v>1119</v>
      </c>
      <c r="F40" s="35" t="s">
        <v>29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>
        <v>1</v>
      </c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22"/>
      <c r="AB40" s="22"/>
      <c r="AC40" s="22"/>
    </row>
    <row r="41" spans="1:29" ht="19.5" customHeight="1" x14ac:dyDescent="0.2">
      <c r="A41" s="33" t="s">
        <v>996</v>
      </c>
      <c r="B41" s="33" t="s">
        <v>999</v>
      </c>
      <c r="C41" s="34" t="s">
        <v>4468</v>
      </c>
      <c r="D41" s="35" t="s">
        <v>1000</v>
      </c>
      <c r="E41" s="35" t="s">
        <v>1001</v>
      </c>
      <c r="F41" s="35" t="s">
        <v>29</v>
      </c>
      <c r="G41" s="78"/>
      <c r="H41" s="72"/>
      <c r="I41" s="72"/>
      <c r="J41" s="72"/>
      <c r="K41" s="72"/>
      <c r="L41" s="72"/>
      <c r="M41" s="72"/>
      <c r="N41" s="72"/>
      <c r="O41" s="72">
        <v>1</v>
      </c>
      <c r="P41" s="72">
        <v>1</v>
      </c>
      <c r="Q41" s="72"/>
      <c r="R41" s="72"/>
      <c r="S41" s="72"/>
      <c r="T41" s="72"/>
      <c r="U41" s="72"/>
      <c r="V41" s="72"/>
      <c r="W41" s="72"/>
      <c r="X41" s="72"/>
      <c r="Y41" s="36">
        <f t="shared" si="0"/>
        <v>2</v>
      </c>
      <c r="Z41" s="69">
        <f t="shared" si="1"/>
        <v>2</v>
      </c>
      <c r="AA41" s="22"/>
      <c r="AB41" s="22"/>
      <c r="AC41" s="22"/>
    </row>
    <row r="42" spans="1:29" ht="19.5" customHeight="1" x14ac:dyDescent="0.2">
      <c r="A42" s="33" t="s">
        <v>996</v>
      </c>
      <c r="B42" s="33" t="s">
        <v>1120</v>
      </c>
      <c r="C42" s="34" t="s">
        <v>4513</v>
      </c>
      <c r="D42" s="35" t="s">
        <v>3893</v>
      </c>
      <c r="E42" s="35" t="s">
        <v>1121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1</v>
      </c>
      <c r="T42" s="72"/>
      <c r="U42" s="72"/>
      <c r="V42" s="72"/>
      <c r="W42" s="72"/>
      <c r="X42" s="72"/>
      <c r="Y42" s="36">
        <f t="shared" si="0"/>
        <v>1</v>
      </c>
      <c r="Z42" s="69">
        <f t="shared" si="1"/>
        <v>1</v>
      </c>
      <c r="AA42" s="22"/>
      <c r="AB42" s="22"/>
      <c r="AC42" s="22"/>
    </row>
    <row r="43" spans="1:29" ht="19.5" customHeight="1" x14ac:dyDescent="0.2">
      <c r="A43" s="33" t="s">
        <v>996</v>
      </c>
      <c r="B43" s="33" t="s">
        <v>1122</v>
      </c>
      <c r="C43" s="34" t="s">
        <v>4514</v>
      </c>
      <c r="D43" s="35" t="s">
        <v>3893</v>
      </c>
      <c r="E43" s="35" t="s">
        <v>1053</v>
      </c>
      <c r="F43" s="35" t="s">
        <v>29</v>
      </c>
      <c r="G43" s="78"/>
      <c r="H43" s="72"/>
      <c r="I43" s="72">
        <v>15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15</v>
      </c>
      <c r="Z43" s="69">
        <f t="shared" si="1"/>
        <v>15</v>
      </c>
      <c r="AA43" s="22"/>
      <c r="AB43" s="22"/>
      <c r="AC43" s="22"/>
    </row>
    <row r="44" spans="1:29" ht="19.5" customHeight="1" x14ac:dyDescent="0.2">
      <c r="A44" s="33" t="s">
        <v>996</v>
      </c>
      <c r="B44" s="33" t="s">
        <v>4072</v>
      </c>
      <c r="C44" s="34" t="s">
        <v>4471</v>
      </c>
      <c r="D44" s="35" t="s">
        <v>4073</v>
      </c>
      <c r="E44" s="35" t="s">
        <v>1005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1</v>
      </c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 x14ac:dyDescent="0.2">
      <c r="A45" s="33" t="s">
        <v>996</v>
      </c>
      <c r="B45" s="33" t="s">
        <v>1035</v>
      </c>
      <c r="C45" s="34" t="s">
        <v>4980</v>
      </c>
      <c r="D45" s="35" t="s">
        <v>4061</v>
      </c>
      <c r="E45" s="35" t="s">
        <v>1036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>
        <v>4</v>
      </c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 x14ac:dyDescent="0.2">
      <c r="A46" s="33" t="s">
        <v>996</v>
      </c>
      <c r="B46" s="33" t="s">
        <v>4979</v>
      </c>
      <c r="C46" s="34" t="s">
        <v>4507</v>
      </c>
      <c r="D46" s="35" t="s">
        <v>1143</v>
      </c>
      <c r="E46" s="35" t="s">
        <v>1034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>
        <v>4</v>
      </c>
      <c r="S46" s="72"/>
      <c r="T46" s="72"/>
      <c r="U46" s="72"/>
      <c r="V46" s="72"/>
      <c r="W46" s="72"/>
      <c r="X46" s="72"/>
      <c r="Y46" s="36">
        <f t="shared" si="0"/>
        <v>4</v>
      </c>
      <c r="Z46" s="69">
        <f t="shared" si="1"/>
        <v>4</v>
      </c>
      <c r="AA46" s="22"/>
      <c r="AB46" s="22"/>
      <c r="AC46" s="22"/>
    </row>
    <row r="47" spans="1:29" ht="19.5" customHeight="1" x14ac:dyDescent="0.2">
      <c r="A47" s="33" t="s">
        <v>996</v>
      </c>
      <c r="B47" s="33" t="s">
        <v>1183</v>
      </c>
      <c r="C47" s="34" t="s">
        <v>4542</v>
      </c>
      <c r="D47" s="35" t="s">
        <v>3908</v>
      </c>
      <c r="E47" s="35" t="s">
        <v>1184</v>
      </c>
      <c r="F47" s="35" t="s">
        <v>29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>
        <v>1</v>
      </c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 x14ac:dyDescent="0.2">
      <c r="A48" s="33" t="s">
        <v>996</v>
      </c>
      <c r="B48" s="33" t="s">
        <v>997</v>
      </c>
      <c r="C48" s="34" t="s">
        <v>4467</v>
      </c>
      <c r="D48" s="35" t="s">
        <v>165</v>
      </c>
      <c r="E48" s="35" t="s">
        <v>998</v>
      </c>
      <c r="F48" s="35" t="s">
        <v>29</v>
      </c>
      <c r="G48" s="78"/>
      <c r="H48" s="72"/>
      <c r="I48" s="72"/>
      <c r="J48" s="72"/>
      <c r="K48" s="72"/>
      <c r="L48" s="72"/>
      <c r="M48" s="72"/>
      <c r="N48" s="72"/>
      <c r="O48" s="72">
        <v>1</v>
      </c>
      <c r="P48" s="72">
        <v>1</v>
      </c>
      <c r="Q48" s="72"/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si="1"/>
        <v>2</v>
      </c>
      <c r="AA48" s="22"/>
      <c r="AB48" s="22"/>
      <c r="AC48" s="22"/>
    </row>
    <row r="49" spans="1:29" ht="19.5" customHeight="1" x14ac:dyDescent="0.2">
      <c r="A49" s="33" t="s">
        <v>996</v>
      </c>
      <c r="B49" s="33" t="s">
        <v>1057</v>
      </c>
      <c r="C49" s="34" t="s">
        <v>4491</v>
      </c>
      <c r="D49" s="35" t="s">
        <v>3895</v>
      </c>
      <c r="E49" s="35" t="s">
        <v>1058</v>
      </c>
      <c r="F49" s="35" t="s">
        <v>29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1</v>
      </c>
      <c r="Q49" s="72"/>
      <c r="R49" s="72"/>
      <c r="S49" s="72"/>
      <c r="T49" s="72"/>
      <c r="U49" s="72"/>
      <c r="V49" s="72"/>
      <c r="W49" s="72"/>
      <c r="X49" s="72"/>
      <c r="Y49" s="36">
        <f t="shared" si="0"/>
        <v>1</v>
      </c>
      <c r="Z49" s="69">
        <f t="shared" si="1"/>
        <v>1</v>
      </c>
      <c r="AA49" s="22"/>
      <c r="AB49" s="22"/>
      <c r="AC49" s="22"/>
    </row>
    <row r="50" spans="1:29" ht="19.5" customHeight="1" x14ac:dyDescent="0.2">
      <c r="A50" s="33" t="s">
        <v>996</v>
      </c>
      <c r="B50" s="33" t="s">
        <v>1182</v>
      </c>
      <c r="C50" s="34" t="s">
        <v>4541</v>
      </c>
      <c r="D50" s="35" t="s">
        <v>3900</v>
      </c>
      <c r="E50" s="35" t="s">
        <v>1048</v>
      </c>
      <c r="F50" s="35" t="s">
        <v>29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>
        <v>1</v>
      </c>
      <c r="R50" s="72"/>
      <c r="S50" s="72"/>
      <c r="T50" s="72"/>
      <c r="U50" s="72"/>
      <c r="V50" s="72"/>
      <c r="W50" s="72"/>
      <c r="X50" s="72"/>
      <c r="Y50" s="36">
        <f t="shared" si="0"/>
        <v>1</v>
      </c>
      <c r="Z50" s="69">
        <f t="shared" si="1"/>
        <v>1</v>
      </c>
      <c r="AA50" s="22"/>
      <c r="AB50" s="22"/>
      <c r="AC50" s="22"/>
    </row>
    <row r="51" spans="1:29" ht="19.5" customHeight="1" x14ac:dyDescent="0.2">
      <c r="A51" s="33" t="s">
        <v>996</v>
      </c>
      <c r="B51" s="33" t="s">
        <v>1059</v>
      </c>
      <c r="C51" s="34" t="s">
        <v>4492</v>
      </c>
      <c r="D51" s="35" t="s">
        <v>1060</v>
      </c>
      <c r="E51" s="35" t="s">
        <v>1061</v>
      </c>
      <c r="F51" s="35" t="s">
        <v>29</v>
      </c>
      <c r="G51" s="78"/>
      <c r="H51" s="72"/>
      <c r="I51" s="72"/>
      <c r="J51" s="72"/>
      <c r="K51" s="72"/>
      <c r="L51" s="72"/>
      <c r="M51" s="72"/>
      <c r="N51" s="72">
        <v>2</v>
      </c>
      <c r="O51" s="72">
        <v>3</v>
      </c>
      <c r="P51" s="72">
        <v>3</v>
      </c>
      <c r="Q51" s="72"/>
      <c r="R51" s="72"/>
      <c r="S51" s="72"/>
      <c r="T51" s="72"/>
      <c r="U51" s="72"/>
      <c r="V51" s="72"/>
      <c r="W51" s="72"/>
      <c r="X51" s="72"/>
      <c r="Y51" s="36">
        <f t="shared" si="0"/>
        <v>8</v>
      </c>
      <c r="Z51" s="69">
        <f t="shared" si="1"/>
        <v>8</v>
      </c>
      <c r="AA51" s="22"/>
      <c r="AB51" s="22"/>
      <c r="AC51" s="22"/>
    </row>
    <row r="52" spans="1:29" ht="19.5" customHeight="1" x14ac:dyDescent="0.2">
      <c r="A52" s="33" t="s">
        <v>996</v>
      </c>
      <c r="B52" s="33" t="s">
        <v>1123</v>
      </c>
      <c r="C52" s="34" t="s">
        <v>4515</v>
      </c>
      <c r="D52" s="35" t="s">
        <v>1081</v>
      </c>
      <c r="E52" s="35" t="s">
        <v>1082</v>
      </c>
      <c r="F52" s="35" t="s">
        <v>29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>
        <v>1</v>
      </c>
      <c r="T52" s="72"/>
      <c r="U52" s="72"/>
      <c r="V52" s="72"/>
      <c r="W52" s="72"/>
      <c r="X52" s="72"/>
      <c r="Y52" s="36">
        <f t="shared" si="0"/>
        <v>1</v>
      </c>
      <c r="Z52" s="69">
        <f t="shared" si="1"/>
        <v>1</v>
      </c>
      <c r="AA52" s="22"/>
      <c r="AB52" s="22"/>
      <c r="AC52" s="22"/>
    </row>
    <row r="53" spans="1:29" ht="19.5" customHeight="1" x14ac:dyDescent="0.2">
      <c r="A53" s="33" t="s">
        <v>996</v>
      </c>
      <c r="B53" s="33" t="s">
        <v>4074</v>
      </c>
      <c r="C53" s="34" t="s">
        <v>5257</v>
      </c>
      <c r="D53" s="35" t="s">
        <v>4073</v>
      </c>
      <c r="E53" s="35" t="s">
        <v>1005</v>
      </c>
      <c r="F53" s="35" t="s">
        <v>29</v>
      </c>
      <c r="G53" s="78"/>
      <c r="H53" s="72"/>
      <c r="I53" s="72"/>
      <c r="J53" s="72"/>
      <c r="K53" s="72"/>
      <c r="L53" s="72"/>
      <c r="M53" s="72"/>
      <c r="N53" s="72"/>
      <c r="O53" s="72"/>
      <c r="P53" s="72"/>
      <c r="Q53" s="72">
        <v>2</v>
      </c>
      <c r="R53" s="72"/>
      <c r="S53" s="72"/>
      <c r="T53" s="72"/>
      <c r="U53" s="72"/>
      <c r="V53" s="72"/>
      <c r="W53" s="72"/>
      <c r="X53" s="72"/>
      <c r="Y53" s="36">
        <f t="shared" si="0"/>
        <v>2</v>
      </c>
      <c r="Z53" s="69">
        <f t="shared" ref="Z53:Z116" si="2">IF(Y53="","",Y53)</f>
        <v>2</v>
      </c>
      <c r="AA53" s="22"/>
      <c r="AB53" s="22"/>
      <c r="AC53" s="22"/>
    </row>
    <row r="54" spans="1:29" ht="19.5" customHeight="1" x14ac:dyDescent="0.2">
      <c r="A54" s="33" t="s">
        <v>996</v>
      </c>
      <c r="B54" s="33" t="s">
        <v>4076</v>
      </c>
      <c r="C54" s="34" t="s">
        <v>4499</v>
      </c>
      <c r="D54" s="35" t="s">
        <v>3904</v>
      </c>
      <c r="E54" s="35" t="s">
        <v>4075</v>
      </c>
      <c r="F54" s="35" t="s">
        <v>29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>
        <v>1</v>
      </c>
      <c r="V54" s="72"/>
      <c r="W54" s="72"/>
      <c r="X54" s="72"/>
      <c r="Y54" s="36">
        <f t="shared" si="0"/>
        <v>1</v>
      </c>
      <c r="Z54" s="69">
        <f t="shared" si="2"/>
        <v>1</v>
      </c>
      <c r="AA54" s="22"/>
      <c r="AB54" s="22"/>
      <c r="AC54" s="22"/>
    </row>
    <row r="55" spans="1:29" ht="19.5" customHeight="1" x14ac:dyDescent="0.2">
      <c r="A55" s="33" t="s">
        <v>996</v>
      </c>
      <c r="B55" s="33" t="s">
        <v>1062</v>
      </c>
      <c r="C55" s="34" t="s">
        <v>4493</v>
      </c>
      <c r="D55" s="35" t="s">
        <v>1063</v>
      </c>
      <c r="E55" s="35" t="s">
        <v>1064</v>
      </c>
      <c r="F55" s="35" t="s">
        <v>29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 x14ac:dyDescent="0.2">
      <c r="A56" s="33" t="s">
        <v>996</v>
      </c>
      <c r="B56" s="33" t="s">
        <v>1124</v>
      </c>
      <c r="C56" s="34" t="s">
        <v>4516</v>
      </c>
      <c r="D56" s="35" t="s">
        <v>1125</v>
      </c>
      <c r="E56" s="35" t="s">
        <v>1126</v>
      </c>
      <c r="F56" s="35" t="s">
        <v>29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>
        <v>1</v>
      </c>
      <c r="R56" s="72"/>
      <c r="S56" s="72"/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 x14ac:dyDescent="0.2">
      <c r="A57" s="33" t="s">
        <v>996</v>
      </c>
      <c r="B57" s="33" t="s">
        <v>1065</v>
      </c>
      <c r="C57" s="34" t="s">
        <v>4494</v>
      </c>
      <c r="D57" s="35" t="s">
        <v>1066</v>
      </c>
      <c r="E57" s="35" t="s">
        <v>1067</v>
      </c>
      <c r="F57" s="35" t="s">
        <v>29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0"/>
        <v>1</v>
      </c>
      <c r="Z57" s="69">
        <f t="shared" si="2"/>
        <v>1</v>
      </c>
      <c r="AA57" s="22"/>
      <c r="AB57" s="22"/>
      <c r="AC57" s="22"/>
    </row>
    <row r="58" spans="1:29" ht="19.5" customHeight="1" x14ac:dyDescent="0.2">
      <c r="A58" s="33" t="s">
        <v>996</v>
      </c>
      <c r="B58" s="33" t="s">
        <v>4935</v>
      </c>
      <c r="C58" s="34" t="s">
        <v>4517</v>
      </c>
      <c r="D58" s="35" t="s">
        <v>1127</v>
      </c>
      <c r="E58" s="35" t="s">
        <v>1128</v>
      </c>
      <c r="F58" s="35" t="s">
        <v>29</v>
      </c>
      <c r="G58" s="78"/>
      <c r="H58" s="72"/>
      <c r="I58" s="72"/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</v>
      </c>
      <c r="Z58" s="69">
        <f t="shared" si="2"/>
        <v>1</v>
      </c>
      <c r="AA58" s="22"/>
      <c r="AB58" s="22"/>
      <c r="AC58" s="22"/>
    </row>
    <row r="59" spans="1:29" ht="19.5" customHeight="1" x14ac:dyDescent="0.2">
      <c r="A59" s="33" t="s">
        <v>996</v>
      </c>
      <c r="B59" s="33" t="s">
        <v>1129</v>
      </c>
      <c r="C59" s="34" t="s">
        <v>4518</v>
      </c>
      <c r="D59" s="35" t="s">
        <v>1060</v>
      </c>
      <c r="E59" s="35" t="s">
        <v>1064</v>
      </c>
      <c r="F59" s="35" t="s">
        <v>29</v>
      </c>
      <c r="G59" s="78"/>
      <c r="H59" s="72"/>
      <c r="I59" s="72"/>
      <c r="J59" s="72"/>
      <c r="K59" s="72"/>
      <c r="L59" s="72"/>
      <c r="M59" s="72"/>
      <c r="N59" s="72"/>
      <c r="O59" s="72"/>
      <c r="P59" s="72">
        <v>1</v>
      </c>
      <c r="Q59" s="72"/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2"/>
        <v>1</v>
      </c>
      <c r="AA59" s="22"/>
      <c r="AB59" s="22"/>
      <c r="AC59" s="22"/>
    </row>
    <row r="60" spans="1:29" ht="19.5" customHeight="1" x14ac:dyDescent="0.2">
      <c r="A60" s="33" t="s">
        <v>996</v>
      </c>
      <c r="B60" s="33" t="s">
        <v>1130</v>
      </c>
      <c r="C60" s="34" t="s">
        <v>4519</v>
      </c>
      <c r="D60" s="35" t="s">
        <v>1026</v>
      </c>
      <c r="E60" s="35" t="s">
        <v>1131</v>
      </c>
      <c r="F60" s="35" t="s">
        <v>29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0"/>
        <v>2</v>
      </c>
      <c r="Z60" s="69">
        <f t="shared" si="2"/>
        <v>2</v>
      </c>
      <c r="AA60" s="22"/>
      <c r="AB60" s="22"/>
      <c r="AC60" s="22"/>
    </row>
    <row r="61" spans="1:29" ht="19.5" customHeight="1" x14ac:dyDescent="0.2">
      <c r="A61" s="33" t="s">
        <v>996</v>
      </c>
      <c r="B61" s="33" t="s">
        <v>1132</v>
      </c>
      <c r="C61" s="34" t="s">
        <v>4520</v>
      </c>
      <c r="D61" s="35" t="s">
        <v>1115</v>
      </c>
      <c r="E61" s="35" t="s">
        <v>275</v>
      </c>
      <c r="F61" s="35" t="s">
        <v>29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>
        <v>1</v>
      </c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 x14ac:dyDescent="0.2">
      <c r="A62" s="33" t="s">
        <v>996</v>
      </c>
      <c r="B62" s="33" t="s">
        <v>1002</v>
      </c>
      <c r="C62" s="34" t="s">
        <v>4469</v>
      </c>
      <c r="D62" s="35" t="s">
        <v>203</v>
      </c>
      <c r="E62" s="35" t="s">
        <v>1003</v>
      </c>
      <c r="F62" s="35" t="s">
        <v>29</v>
      </c>
      <c r="G62" s="78"/>
      <c r="H62" s="72"/>
      <c r="I62" s="72"/>
      <c r="J62" s="72"/>
      <c r="K62" s="72"/>
      <c r="L62" s="72"/>
      <c r="M62" s="72"/>
      <c r="N62" s="72"/>
      <c r="O62" s="72">
        <v>1</v>
      </c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2</v>
      </c>
      <c r="Z62" s="69">
        <f t="shared" si="2"/>
        <v>2</v>
      </c>
      <c r="AA62" s="22"/>
      <c r="AB62" s="22"/>
      <c r="AC62" s="22"/>
    </row>
    <row r="63" spans="1:29" ht="19.5" customHeight="1" x14ac:dyDescent="0.2">
      <c r="A63" s="33" t="s">
        <v>996</v>
      </c>
      <c r="B63" s="33" t="s">
        <v>1133</v>
      </c>
      <c r="C63" s="34" t="s">
        <v>4521</v>
      </c>
      <c r="D63" s="35" t="s">
        <v>1000</v>
      </c>
      <c r="E63" s="35" t="s">
        <v>1134</v>
      </c>
      <c r="F63" s="35" t="s">
        <v>29</v>
      </c>
      <c r="G63" s="78"/>
      <c r="H63" s="72"/>
      <c r="I63" s="72"/>
      <c r="J63" s="72"/>
      <c r="K63" s="72"/>
      <c r="L63" s="72"/>
      <c r="M63" s="72"/>
      <c r="N63" s="72"/>
      <c r="O63" s="72"/>
      <c r="P63" s="72">
        <v>1</v>
      </c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2"/>
        <v>1</v>
      </c>
      <c r="AA63" s="22"/>
      <c r="AB63" s="22"/>
      <c r="AC63" s="22"/>
    </row>
    <row r="64" spans="1:29" ht="19.5" customHeight="1" x14ac:dyDescent="0.2">
      <c r="A64" s="33" t="s">
        <v>996</v>
      </c>
      <c r="B64" s="33" t="s">
        <v>1135</v>
      </c>
      <c r="C64" s="34" t="s">
        <v>4981</v>
      </c>
      <c r="D64" s="35" t="s">
        <v>3898</v>
      </c>
      <c r="E64" s="35" t="s">
        <v>1136</v>
      </c>
      <c r="F64" s="35" t="s">
        <v>29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 x14ac:dyDescent="0.2">
      <c r="A65" s="33" t="s">
        <v>996</v>
      </c>
      <c r="B65" s="33" t="s">
        <v>1137</v>
      </c>
      <c r="C65" s="34" t="s">
        <v>4522</v>
      </c>
      <c r="D65" s="35" t="s">
        <v>3897</v>
      </c>
      <c r="E65" s="35" t="s">
        <v>1040</v>
      </c>
      <c r="F65" s="35" t="s">
        <v>29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>
        <v>1</v>
      </c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 x14ac:dyDescent="0.2">
      <c r="A66" s="33" t="s">
        <v>996</v>
      </c>
      <c r="B66" s="33" t="s">
        <v>1068</v>
      </c>
      <c r="C66" s="34" t="s">
        <v>4470</v>
      </c>
      <c r="D66" s="35" t="s">
        <v>3901</v>
      </c>
      <c r="E66" s="35" t="s">
        <v>1004</v>
      </c>
      <c r="F66" s="35" t="s">
        <v>29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>
        <v>1</v>
      </c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3</v>
      </c>
      <c r="Z66" s="69">
        <f t="shared" si="2"/>
        <v>3</v>
      </c>
      <c r="AA66" s="22"/>
      <c r="AB66" s="22"/>
      <c r="AC66" s="22"/>
    </row>
    <row r="67" spans="1:29" ht="19.5" customHeight="1" x14ac:dyDescent="0.2">
      <c r="A67" s="33" t="s">
        <v>996</v>
      </c>
      <c r="B67" s="33" t="s">
        <v>1006</v>
      </c>
      <c r="C67" s="34" t="s">
        <v>4472</v>
      </c>
      <c r="D67" s="35" t="s">
        <v>1007</v>
      </c>
      <c r="E67" s="35" t="s">
        <v>1008</v>
      </c>
      <c r="F67" s="35" t="s">
        <v>29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3"/>
        <v>1</v>
      </c>
      <c r="Z67" s="69">
        <f t="shared" si="2"/>
        <v>1</v>
      </c>
      <c r="AA67" s="22"/>
      <c r="AB67" s="22"/>
      <c r="AC67" s="22"/>
    </row>
    <row r="68" spans="1:29" ht="19.5" customHeight="1" x14ac:dyDescent="0.2">
      <c r="A68" s="33" t="s">
        <v>996</v>
      </c>
      <c r="B68" s="33" t="s">
        <v>1009</v>
      </c>
      <c r="C68" s="34" t="s">
        <v>4473</v>
      </c>
      <c r="D68" s="35" t="s">
        <v>3892</v>
      </c>
      <c r="E68" s="35" t="s">
        <v>1010</v>
      </c>
      <c r="F68" s="35" t="s">
        <v>29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 x14ac:dyDescent="0.2">
      <c r="A69" s="33" t="s">
        <v>996</v>
      </c>
      <c r="B69" s="33" t="s">
        <v>1011</v>
      </c>
      <c r="C69" s="34" t="s">
        <v>4968</v>
      </c>
      <c r="D69" s="35" t="s">
        <v>3893</v>
      </c>
      <c r="E69" s="35" t="s">
        <v>1012</v>
      </c>
      <c r="F69" s="35" t="s">
        <v>29</v>
      </c>
      <c r="G69" s="78"/>
      <c r="H69" s="72"/>
      <c r="I69" s="72"/>
      <c r="J69" s="72"/>
      <c r="K69" s="72"/>
      <c r="L69" s="72"/>
      <c r="M69" s="72"/>
      <c r="N69" s="72"/>
      <c r="O69" s="72">
        <v>2</v>
      </c>
      <c r="P69" s="72">
        <v>2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4</v>
      </c>
      <c r="Z69" s="69">
        <f t="shared" si="2"/>
        <v>4</v>
      </c>
      <c r="AA69" s="22"/>
      <c r="AB69" s="22"/>
      <c r="AC69" s="22"/>
    </row>
    <row r="70" spans="1:29" ht="19.5" customHeight="1" x14ac:dyDescent="0.2">
      <c r="A70" s="33" t="s">
        <v>996</v>
      </c>
      <c r="B70" s="33" t="s">
        <v>1013</v>
      </c>
      <c r="C70" s="34" t="s">
        <v>4474</v>
      </c>
      <c r="D70" s="35" t="s">
        <v>3894</v>
      </c>
      <c r="E70" s="35" t="s">
        <v>1014</v>
      </c>
      <c r="F70" s="35" t="s">
        <v>29</v>
      </c>
      <c r="G70" s="78"/>
      <c r="H70" s="72"/>
      <c r="I70" s="72">
        <v>4</v>
      </c>
      <c r="J70" s="72"/>
      <c r="K70" s="72"/>
      <c r="L70" s="72"/>
      <c r="M70" s="72"/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3"/>
        <v>5</v>
      </c>
      <c r="Z70" s="69">
        <f t="shared" si="2"/>
        <v>5</v>
      </c>
      <c r="AA70" s="22"/>
      <c r="AB70" s="22"/>
      <c r="AC70" s="22"/>
    </row>
    <row r="71" spans="1:29" ht="19.5" customHeight="1" x14ac:dyDescent="0.2">
      <c r="A71" s="33" t="s">
        <v>996</v>
      </c>
      <c r="B71" s="33" t="s">
        <v>1138</v>
      </c>
      <c r="C71" s="34" t="s">
        <v>4523</v>
      </c>
      <c r="D71" s="35" t="s">
        <v>1139</v>
      </c>
      <c r="E71" s="35" t="s">
        <v>1140</v>
      </c>
      <c r="F71" s="35" t="s">
        <v>29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3</v>
      </c>
      <c r="R71" s="72"/>
      <c r="S71" s="72"/>
      <c r="T71" s="72"/>
      <c r="U71" s="72"/>
      <c r="V71" s="72"/>
      <c r="W71" s="72"/>
      <c r="X71" s="72"/>
      <c r="Y71" s="36">
        <f t="shared" si="3"/>
        <v>3</v>
      </c>
      <c r="Z71" s="69">
        <f t="shared" si="2"/>
        <v>3</v>
      </c>
      <c r="AA71" s="22"/>
      <c r="AB71" s="22"/>
      <c r="AC71" s="22"/>
    </row>
    <row r="72" spans="1:29" ht="19.5" customHeight="1" x14ac:dyDescent="0.2">
      <c r="A72" s="33" t="s">
        <v>996</v>
      </c>
      <c r="B72" s="33" t="s">
        <v>1141</v>
      </c>
      <c r="C72" s="34" t="s">
        <v>4524</v>
      </c>
      <c r="D72" s="35" t="s">
        <v>3894</v>
      </c>
      <c r="E72" s="35" t="s">
        <v>1014</v>
      </c>
      <c r="F72" s="35" t="s">
        <v>29</v>
      </c>
      <c r="G72" s="78"/>
      <c r="H72" s="72"/>
      <c r="I72" s="72">
        <v>24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3"/>
        <v>24</v>
      </c>
      <c r="Z72" s="69">
        <f t="shared" si="2"/>
        <v>24</v>
      </c>
      <c r="AA72" s="22"/>
      <c r="AB72" s="22"/>
      <c r="AC72" s="22"/>
    </row>
    <row r="73" spans="1:29" ht="19.5" customHeight="1" x14ac:dyDescent="0.2">
      <c r="A73" s="33" t="s">
        <v>996</v>
      </c>
      <c r="B73" s="33" t="s">
        <v>1015</v>
      </c>
      <c r="C73" s="34" t="s">
        <v>4475</v>
      </c>
      <c r="D73" s="35" t="s">
        <v>1016</v>
      </c>
      <c r="E73" s="35" t="s">
        <v>1017</v>
      </c>
      <c r="F73" s="35" t="s">
        <v>29</v>
      </c>
      <c r="G73" s="78"/>
      <c r="H73" s="72">
        <v>1</v>
      </c>
      <c r="I73" s="72"/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 x14ac:dyDescent="0.2">
      <c r="A74" s="33" t="s">
        <v>996</v>
      </c>
      <c r="B74" s="33" t="s">
        <v>1069</v>
      </c>
      <c r="C74" s="34" t="s">
        <v>4495</v>
      </c>
      <c r="D74" s="35" t="s">
        <v>3896</v>
      </c>
      <c r="E74" s="35" t="s">
        <v>1021</v>
      </c>
      <c r="F74" s="35" t="s">
        <v>29</v>
      </c>
      <c r="G74" s="78"/>
      <c r="H74" s="72"/>
      <c r="I74" s="72">
        <v>9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3"/>
        <v>9</v>
      </c>
      <c r="Z74" s="69">
        <f t="shared" si="2"/>
        <v>9</v>
      </c>
      <c r="AA74" s="22"/>
      <c r="AB74" s="22"/>
      <c r="AC74" s="22"/>
    </row>
    <row r="75" spans="1:29" ht="19.5" customHeight="1" x14ac:dyDescent="0.2">
      <c r="A75" s="33" t="s">
        <v>996</v>
      </c>
      <c r="B75" s="33" t="s">
        <v>1142</v>
      </c>
      <c r="C75" s="34" t="s">
        <v>4525</v>
      </c>
      <c r="D75" s="35" t="s">
        <v>1143</v>
      </c>
      <c r="E75" s="35" t="s">
        <v>1144</v>
      </c>
      <c r="F75" s="35" t="s">
        <v>29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1</v>
      </c>
      <c r="T75" s="72"/>
      <c r="U75" s="72"/>
      <c r="V75" s="72"/>
      <c r="W75" s="72"/>
      <c r="X75" s="72"/>
      <c r="Y75" s="36">
        <f t="shared" si="3"/>
        <v>1</v>
      </c>
      <c r="Z75" s="69">
        <f t="shared" si="2"/>
        <v>1</v>
      </c>
      <c r="AA75" s="22"/>
      <c r="AB75" s="22"/>
      <c r="AC75" s="22"/>
    </row>
    <row r="76" spans="1:29" ht="19.5" customHeight="1" x14ac:dyDescent="0.2">
      <c r="A76" s="33" t="s">
        <v>996</v>
      </c>
      <c r="B76" s="33" t="s">
        <v>1070</v>
      </c>
      <c r="C76" s="34" t="s">
        <v>4969</v>
      </c>
      <c r="D76" s="35" t="s">
        <v>3902</v>
      </c>
      <c r="E76" s="35" t="s">
        <v>1071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1</v>
      </c>
      <c r="T76" s="72"/>
      <c r="U76" s="72"/>
      <c r="V76" s="72"/>
      <c r="W76" s="72"/>
      <c r="X76" s="72"/>
      <c r="Y76" s="36">
        <f t="shared" si="3"/>
        <v>1</v>
      </c>
      <c r="Z76" s="69">
        <f t="shared" si="2"/>
        <v>1</v>
      </c>
      <c r="AA76" s="22"/>
      <c r="AB76" s="22"/>
      <c r="AC76" s="22"/>
    </row>
    <row r="77" spans="1:29" ht="19.5" customHeight="1" x14ac:dyDescent="0.2">
      <c r="A77" s="33" t="s">
        <v>996</v>
      </c>
      <c r="B77" s="33" t="s">
        <v>1072</v>
      </c>
      <c r="C77" s="34" t="s">
        <v>4496</v>
      </c>
      <c r="D77" s="35" t="s">
        <v>3900</v>
      </c>
      <c r="E77" s="35" t="s">
        <v>1073</v>
      </c>
      <c r="F77" s="35" t="s">
        <v>29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>
        <v>1</v>
      </c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 x14ac:dyDescent="0.2">
      <c r="A78" s="33" t="s">
        <v>996</v>
      </c>
      <c r="B78" s="33" t="s">
        <v>1145</v>
      </c>
      <c r="C78" s="34" t="s">
        <v>4970</v>
      </c>
      <c r="D78" s="35" t="s">
        <v>3906</v>
      </c>
      <c r="E78" s="35" t="s">
        <v>1146</v>
      </c>
      <c r="F78" s="35" t="s">
        <v>29</v>
      </c>
      <c r="G78" s="78"/>
      <c r="H78" s="72"/>
      <c r="I78" s="72"/>
      <c r="J78" s="72"/>
      <c r="K78" s="72"/>
      <c r="L78" s="72"/>
      <c r="M78" s="72"/>
      <c r="N78" s="72"/>
      <c r="O78" s="72"/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1</v>
      </c>
      <c r="Z78" s="69">
        <f t="shared" si="2"/>
        <v>1</v>
      </c>
      <c r="AA78" s="22"/>
      <c r="AB78" s="22"/>
      <c r="AC78" s="22"/>
    </row>
    <row r="79" spans="1:29" ht="19.5" customHeight="1" x14ac:dyDescent="0.2">
      <c r="A79" s="33" t="s">
        <v>996</v>
      </c>
      <c r="B79" s="33" t="s">
        <v>1074</v>
      </c>
      <c r="C79" s="34" t="s">
        <v>4497</v>
      </c>
      <c r="D79" s="35" t="s">
        <v>3903</v>
      </c>
      <c r="E79" s="35" t="s">
        <v>1075</v>
      </c>
      <c r="F79" s="35" t="s">
        <v>29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 x14ac:dyDescent="0.2">
      <c r="A80" s="33" t="s">
        <v>996</v>
      </c>
      <c r="B80" s="33" t="s">
        <v>1076</v>
      </c>
      <c r="C80" s="34" t="s">
        <v>4498</v>
      </c>
      <c r="D80" s="35" t="s">
        <v>165</v>
      </c>
      <c r="E80" s="35" t="s">
        <v>1077</v>
      </c>
      <c r="F80" s="35" t="s">
        <v>29</v>
      </c>
      <c r="G80" s="78"/>
      <c r="H80" s="72"/>
      <c r="I80" s="72">
        <v>3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3"/>
        <v>3</v>
      </c>
      <c r="Z80" s="69">
        <f t="shared" si="2"/>
        <v>3</v>
      </c>
      <c r="AA80" s="22"/>
      <c r="AB80" s="22"/>
      <c r="AC80" s="22"/>
    </row>
    <row r="81" spans="1:29" ht="19.5" customHeight="1" x14ac:dyDescent="0.2">
      <c r="A81" s="33" t="s">
        <v>996</v>
      </c>
      <c r="B81" s="33" t="s">
        <v>1018</v>
      </c>
      <c r="C81" s="34" t="s">
        <v>4476</v>
      </c>
      <c r="D81" s="35" t="s">
        <v>3895</v>
      </c>
      <c r="E81" s="35" t="s">
        <v>1019</v>
      </c>
      <c r="F81" s="35" t="s">
        <v>29</v>
      </c>
      <c r="G81" s="78"/>
      <c r="H81" s="72"/>
      <c r="I81" s="72">
        <v>1</v>
      </c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2"/>
        <v>3</v>
      </c>
      <c r="AA81" s="22"/>
      <c r="AB81" s="22"/>
      <c r="AC81" s="22"/>
    </row>
    <row r="82" spans="1:29" ht="19.5" customHeight="1" x14ac:dyDescent="0.2">
      <c r="A82" s="33" t="s">
        <v>996</v>
      </c>
      <c r="B82" s="33" t="s">
        <v>1147</v>
      </c>
      <c r="C82" s="34" t="s">
        <v>4526</v>
      </c>
      <c r="D82" s="35" t="s">
        <v>1086</v>
      </c>
      <c r="E82" s="35" t="s">
        <v>1148</v>
      </c>
      <c r="F82" s="35" t="s">
        <v>29</v>
      </c>
      <c r="G82" s="78"/>
      <c r="H82" s="72"/>
      <c r="I82" s="72"/>
      <c r="J82" s="72"/>
      <c r="K82" s="72"/>
      <c r="L82" s="72"/>
      <c r="M82" s="72"/>
      <c r="N82" s="72"/>
      <c r="O82" s="72">
        <v>1</v>
      </c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3"/>
        <v>2</v>
      </c>
      <c r="Z82" s="69">
        <f t="shared" si="2"/>
        <v>2</v>
      </c>
      <c r="AA82" s="22"/>
      <c r="AB82" s="22"/>
      <c r="AC82" s="22"/>
    </row>
    <row r="83" spans="1:29" ht="19.5" customHeight="1" x14ac:dyDescent="0.2">
      <c r="A83" s="33" t="s">
        <v>996</v>
      </c>
      <c r="B83" s="33" t="s">
        <v>1149</v>
      </c>
      <c r="C83" s="34" t="s">
        <v>4527</v>
      </c>
      <c r="D83" s="35" t="s">
        <v>1150</v>
      </c>
      <c r="E83" s="35" t="s">
        <v>1151</v>
      </c>
      <c r="F83" s="35" t="s">
        <v>29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1</v>
      </c>
      <c r="R83" s="72"/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 x14ac:dyDescent="0.2">
      <c r="A84" s="33" t="s">
        <v>996</v>
      </c>
      <c r="B84" s="33" t="s">
        <v>1020</v>
      </c>
      <c r="C84" s="34" t="s">
        <v>4477</v>
      </c>
      <c r="D84" s="35" t="s">
        <v>3896</v>
      </c>
      <c r="E84" s="35" t="s">
        <v>1021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>
        <v>1</v>
      </c>
      <c r="T84" s="72"/>
      <c r="U84" s="72"/>
      <c r="V84" s="72"/>
      <c r="W84" s="72"/>
      <c r="X84" s="72"/>
      <c r="Y84" s="36">
        <f t="shared" si="3"/>
        <v>1</v>
      </c>
      <c r="Z84" s="69">
        <f t="shared" si="2"/>
        <v>1</v>
      </c>
      <c r="AA84" s="22"/>
      <c r="AB84" s="22"/>
      <c r="AC84" s="22"/>
    </row>
    <row r="85" spans="1:29" ht="19.5" customHeight="1" x14ac:dyDescent="0.2">
      <c r="A85" s="33" t="s">
        <v>996</v>
      </c>
      <c r="B85" s="33" t="s">
        <v>1078</v>
      </c>
      <c r="C85" s="34" t="s">
        <v>4500</v>
      </c>
      <c r="D85" s="35" t="s">
        <v>4310</v>
      </c>
      <c r="E85" s="35" t="s">
        <v>1079</v>
      </c>
      <c r="F85" s="35" t="s">
        <v>29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>
        <v>1</v>
      </c>
      <c r="V85" s="72"/>
      <c r="W85" s="72"/>
      <c r="X85" s="72"/>
      <c r="Y85" s="36">
        <f t="shared" si="3"/>
        <v>1</v>
      </c>
      <c r="Z85" s="69">
        <f t="shared" si="2"/>
        <v>1</v>
      </c>
      <c r="AA85" s="22"/>
      <c r="AB85" s="22"/>
      <c r="AC85" s="22"/>
    </row>
    <row r="86" spans="1:29" ht="19.5" customHeight="1" x14ac:dyDescent="0.2">
      <c r="A86" s="33" t="s">
        <v>996</v>
      </c>
      <c r="B86" s="33" t="s">
        <v>1152</v>
      </c>
      <c r="C86" s="34" t="s">
        <v>4528</v>
      </c>
      <c r="D86" s="35" t="s">
        <v>1153</v>
      </c>
      <c r="E86" s="35" t="s">
        <v>1154</v>
      </c>
      <c r="F86" s="35" t="s">
        <v>29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2"/>
        <v>1</v>
      </c>
      <c r="AA86" s="22"/>
      <c r="AB86" s="22"/>
      <c r="AC86" s="22"/>
    </row>
    <row r="87" spans="1:29" ht="19.5" customHeight="1" x14ac:dyDescent="0.2">
      <c r="A87" s="33" t="s">
        <v>996</v>
      </c>
      <c r="B87" s="33" t="s">
        <v>1080</v>
      </c>
      <c r="C87" s="34" t="s">
        <v>4501</v>
      </c>
      <c r="D87" s="35" t="s">
        <v>1081</v>
      </c>
      <c r="E87" s="35" t="s">
        <v>1082</v>
      </c>
      <c r="F87" s="35" t="s">
        <v>29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2"/>
        <v>1</v>
      </c>
      <c r="AA87" s="22"/>
      <c r="AB87" s="22"/>
      <c r="AC87" s="22"/>
    </row>
    <row r="88" spans="1:29" ht="19.5" customHeight="1" x14ac:dyDescent="0.2">
      <c r="A88" s="33" t="s">
        <v>996</v>
      </c>
      <c r="B88" s="33" t="s">
        <v>1155</v>
      </c>
      <c r="C88" s="34" t="s">
        <v>4529</v>
      </c>
      <c r="D88" s="35" t="s">
        <v>1156</v>
      </c>
      <c r="E88" s="35" t="s">
        <v>1157</v>
      </c>
      <c r="F88" s="35" t="s">
        <v>29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1</v>
      </c>
      <c r="T88" s="72"/>
      <c r="U88" s="72"/>
      <c r="V88" s="72"/>
      <c r="W88" s="72"/>
      <c r="X88" s="72"/>
      <c r="Y88" s="36">
        <f t="shared" si="3"/>
        <v>1</v>
      </c>
      <c r="Z88" s="69">
        <f t="shared" si="2"/>
        <v>1</v>
      </c>
      <c r="AA88" s="22"/>
      <c r="AB88" s="22"/>
      <c r="AC88" s="22"/>
    </row>
    <row r="89" spans="1:29" ht="19.5" customHeight="1" x14ac:dyDescent="0.2">
      <c r="A89" s="33" t="s">
        <v>996</v>
      </c>
      <c r="B89" s="33" t="s">
        <v>1083</v>
      </c>
      <c r="C89" s="34" t="s">
        <v>4502</v>
      </c>
      <c r="D89" s="35" t="s">
        <v>4046</v>
      </c>
      <c r="E89" s="35" t="s">
        <v>1084</v>
      </c>
      <c r="F89" s="35" t="s">
        <v>29</v>
      </c>
      <c r="G89" s="78"/>
      <c r="H89" s="72"/>
      <c r="I89" s="72">
        <v>5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5</v>
      </c>
      <c r="Z89" s="69">
        <f t="shared" si="2"/>
        <v>5</v>
      </c>
      <c r="AA89" s="22"/>
      <c r="AB89" s="22"/>
      <c r="AC89" s="22"/>
    </row>
    <row r="90" spans="1:29" ht="19.5" customHeight="1" x14ac:dyDescent="0.2">
      <c r="A90" s="33" t="s">
        <v>996</v>
      </c>
      <c r="B90" s="33" t="s">
        <v>1158</v>
      </c>
      <c r="C90" s="34" t="s">
        <v>4530</v>
      </c>
      <c r="D90" s="35" t="s">
        <v>1159</v>
      </c>
      <c r="E90" s="35" t="s">
        <v>1160</v>
      </c>
      <c r="F90" s="35" t="s">
        <v>29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>
        <v>1</v>
      </c>
      <c r="V90" s="72"/>
      <c r="W90" s="72"/>
      <c r="X90" s="72"/>
      <c r="Y90" s="36">
        <f t="shared" si="3"/>
        <v>1</v>
      </c>
      <c r="Z90" s="69">
        <f t="shared" si="2"/>
        <v>1</v>
      </c>
      <c r="AA90" s="22"/>
      <c r="AB90" s="22"/>
      <c r="AC90" s="22"/>
    </row>
    <row r="91" spans="1:29" ht="19.5" customHeight="1" x14ac:dyDescent="0.2">
      <c r="A91" s="33" t="s">
        <v>996</v>
      </c>
      <c r="B91" s="33" t="s">
        <v>1085</v>
      </c>
      <c r="C91" s="34" t="s">
        <v>4503</v>
      </c>
      <c r="D91" s="35" t="s">
        <v>1086</v>
      </c>
      <c r="E91" s="35" t="s">
        <v>1087</v>
      </c>
      <c r="F91" s="35" t="s">
        <v>29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 x14ac:dyDescent="0.2">
      <c r="A92" s="33" t="s">
        <v>996</v>
      </c>
      <c r="B92" s="33" t="s">
        <v>1088</v>
      </c>
      <c r="C92" s="34" t="s">
        <v>4971</v>
      </c>
      <c r="D92" s="35" t="s">
        <v>1089</v>
      </c>
      <c r="E92" s="35" t="s">
        <v>1090</v>
      </c>
      <c r="F92" s="35" t="s">
        <v>29</v>
      </c>
      <c r="G92" s="78"/>
      <c r="H92" s="72"/>
      <c r="I92" s="72"/>
      <c r="J92" s="72"/>
      <c r="K92" s="72"/>
      <c r="L92" s="72"/>
      <c r="M92" s="72"/>
      <c r="N92" s="72"/>
      <c r="O92" s="72"/>
      <c r="P92" s="72">
        <v>1</v>
      </c>
      <c r="Q92" s="72"/>
      <c r="R92" s="72"/>
      <c r="S92" s="72"/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 x14ac:dyDescent="0.2">
      <c r="A93" s="33" t="s">
        <v>996</v>
      </c>
      <c r="B93" s="33" t="s">
        <v>1161</v>
      </c>
      <c r="C93" s="34" t="s">
        <v>4531</v>
      </c>
      <c r="D93" s="35" t="s">
        <v>1162</v>
      </c>
      <c r="E93" s="35" t="s">
        <v>1163</v>
      </c>
      <c r="F93" s="35" t="s">
        <v>29</v>
      </c>
      <c r="G93" s="78"/>
      <c r="H93" s="72"/>
      <c r="I93" s="72"/>
      <c r="J93" s="72"/>
      <c r="K93" s="72"/>
      <c r="L93" s="72"/>
      <c r="M93" s="72"/>
      <c r="N93" s="72"/>
      <c r="O93" s="72">
        <v>1</v>
      </c>
      <c r="P93" s="72">
        <v>1</v>
      </c>
      <c r="Q93" s="72"/>
      <c r="R93" s="72"/>
      <c r="S93" s="72"/>
      <c r="T93" s="72"/>
      <c r="U93" s="72"/>
      <c r="V93" s="72"/>
      <c r="W93" s="72"/>
      <c r="X93" s="72"/>
      <c r="Y93" s="36">
        <f t="shared" si="3"/>
        <v>2</v>
      </c>
      <c r="Z93" s="69">
        <f t="shared" si="2"/>
        <v>2</v>
      </c>
      <c r="AA93" s="22"/>
      <c r="AB93" s="22"/>
      <c r="AC93" s="22"/>
    </row>
    <row r="94" spans="1:29" ht="19.5" customHeight="1" x14ac:dyDescent="0.2">
      <c r="A94" s="33" t="s">
        <v>996</v>
      </c>
      <c r="B94" s="33" t="s">
        <v>1164</v>
      </c>
      <c r="C94" s="34" t="s">
        <v>4532</v>
      </c>
      <c r="D94" s="35" t="s">
        <v>1000</v>
      </c>
      <c r="E94" s="35" t="s">
        <v>1001</v>
      </c>
      <c r="F94" s="35" t="s">
        <v>29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2</v>
      </c>
      <c r="R94" s="72"/>
      <c r="S94" s="72"/>
      <c r="T94" s="72"/>
      <c r="U94" s="72"/>
      <c r="V94" s="72"/>
      <c r="W94" s="72"/>
      <c r="X94" s="72"/>
      <c r="Y94" s="36">
        <f t="shared" si="3"/>
        <v>2</v>
      </c>
      <c r="Z94" s="69">
        <f t="shared" si="2"/>
        <v>2</v>
      </c>
      <c r="AA94" s="22"/>
      <c r="AB94" s="22"/>
      <c r="AC94" s="22"/>
    </row>
    <row r="95" spans="1:29" ht="19.5" customHeight="1" x14ac:dyDescent="0.2">
      <c r="A95" s="33" t="s">
        <v>996</v>
      </c>
      <c r="B95" s="33" t="s">
        <v>1165</v>
      </c>
      <c r="C95" s="34" t="s">
        <v>4533</v>
      </c>
      <c r="D95" s="35" t="s">
        <v>3902</v>
      </c>
      <c r="E95" s="35" t="s">
        <v>1166</v>
      </c>
      <c r="F95" s="35" t="s">
        <v>29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2</v>
      </c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 x14ac:dyDescent="0.2">
      <c r="A96" s="33" t="s">
        <v>996</v>
      </c>
      <c r="B96" s="33" t="s">
        <v>1167</v>
      </c>
      <c r="C96" s="34" t="s">
        <v>4534</v>
      </c>
      <c r="D96" s="35" t="s">
        <v>4312</v>
      </c>
      <c r="E96" s="35" t="s">
        <v>1168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1</v>
      </c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 x14ac:dyDescent="0.2">
      <c r="A97" s="33" t="s">
        <v>996</v>
      </c>
      <c r="B97" s="33" t="s">
        <v>1091</v>
      </c>
      <c r="C97" s="34" t="s">
        <v>4972</v>
      </c>
      <c r="D97" s="35" t="s">
        <v>1092</v>
      </c>
      <c r="E97" s="35" t="s">
        <v>1093</v>
      </c>
      <c r="F97" s="35" t="s">
        <v>29</v>
      </c>
      <c r="G97" s="78"/>
      <c r="H97" s="72"/>
      <c r="I97" s="72"/>
      <c r="J97" s="72"/>
      <c r="K97" s="72"/>
      <c r="L97" s="72"/>
      <c r="M97" s="72"/>
      <c r="N97" s="72"/>
      <c r="O97" s="72">
        <v>2</v>
      </c>
      <c r="P97" s="72">
        <v>2</v>
      </c>
      <c r="Q97" s="72"/>
      <c r="R97" s="72"/>
      <c r="S97" s="72"/>
      <c r="T97" s="72"/>
      <c r="U97" s="72"/>
      <c r="V97" s="72"/>
      <c r="W97" s="72"/>
      <c r="X97" s="72"/>
      <c r="Y97" s="36">
        <f t="shared" si="3"/>
        <v>4</v>
      </c>
      <c r="Z97" s="69">
        <f t="shared" si="2"/>
        <v>4</v>
      </c>
      <c r="AA97" s="22"/>
      <c r="AB97" s="22"/>
      <c r="AC97" s="22"/>
    </row>
    <row r="98" spans="1:29" ht="19.5" customHeight="1" x14ac:dyDescent="0.2">
      <c r="A98" s="33" t="s">
        <v>996</v>
      </c>
      <c r="B98" s="33" t="s">
        <v>1169</v>
      </c>
      <c r="C98" s="34" t="s">
        <v>4535</v>
      </c>
      <c r="D98" s="35" t="s">
        <v>3907</v>
      </c>
      <c r="E98" s="35" t="s">
        <v>1050</v>
      </c>
      <c r="F98" s="35" t="s">
        <v>29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>
        <v>1</v>
      </c>
      <c r="V98" s="72"/>
      <c r="W98" s="72"/>
      <c r="X98" s="72"/>
      <c r="Y98" s="36">
        <f t="shared" si="3"/>
        <v>1</v>
      </c>
      <c r="Z98" s="69">
        <f t="shared" si="2"/>
        <v>1</v>
      </c>
      <c r="AA98" s="22"/>
      <c r="AB98" s="22"/>
      <c r="AC98" s="22"/>
    </row>
    <row r="99" spans="1:29" ht="19.5" customHeight="1" x14ac:dyDescent="0.2">
      <c r="A99" s="33" t="s">
        <v>996</v>
      </c>
      <c r="B99" s="33" t="s">
        <v>1170</v>
      </c>
      <c r="C99" s="34" t="s">
        <v>4536</v>
      </c>
      <c r="D99" s="35" t="s">
        <v>1026</v>
      </c>
      <c r="E99" s="35" t="s">
        <v>1171</v>
      </c>
      <c r="F99" s="35" t="s">
        <v>29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>
        <v>1</v>
      </c>
      <c r="W99" s="72"/>
      <c r="X99" s="72"/>
      <c r="Y99" s="36">
        <f t="shared" si="3"/>
        <v>1</v>
      </c>
      <c r="Z99" s="69">
        <f t="shared" si="2"/>
        <v>1</v>
      </c>
      <c r="AA99" s="22"/>
      <c r="AB99" s="22"/>
      <c r="AC99" s="22"/>
    </row>
    <row r="100" spans="1:29" ht="19.5" customHeight="1" x14ac:dyDescent="0.2">
      <c r="A100" s="33" t="s">
        <v>996</v>
      </c>
      <c r="B100" s="33" t="s">
        <v>1022</v>
      </c>
      <c r="C100" s="34" t="s">
        <v>4478</v>
      </c>
      <c r="D100" s="35" t="s">
        <v>1023</v>
      </c>
      <c r="E100" s="35" t="s">
        <v>1024</v>
      </c>
      <c r="F100" s="35" t="s">
        <v>29</v>
      </c>
      <c r="G100" s="78"/>
      <c r="H100" s="72"/>
      <c r="I100" s="72"/>
      <c r="J100" s="72"/>
      <c r="K100" s="72"/>
      <c r="L100" s="72"/>
      <c r="M100" s="72"/>
      <c r="N100" s="72"/>
      <c r="O100" s="72">
        <v>1</v>
      </c>
      <c r="P100" s="72">
        <v>1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 x14ac:dyDescent="0.2">
      <c r="A101" s="33" t="s">
        <v>996</v>
      </c>
      <c r="B101" s="33" t="s">
        <v>1172</v>
      </c>
      <c r="C101" s="34" t="s">
        <v>4537</v>
      </c>
      <c r="D101" s="35" t="s">
        <v>1173</v>
      </c>
      <c r="E101" s="35" t="s">
        <v>1174</v>
      </c>
      <c r="F101" s="35" t="s">
        <v>29</v>
      </c>
      <c r="G101" s="78"/>
      <c r="H101" s="72"/>
      <c r="I101" s="72"/>
      <c r="J101" s="72"/>
      <c r="K101" s="72"/>
      <c r="L101" s="72"/>
      <c r="M101" s="72"/>
      <c r="N101" s="72"/>
      <c r="O101" s="72">
        <v>1</v>
      </c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 x14ac:dyDescent="0.2">
      <c r="A102" s="33" t="s">
        <v>996</v>
      </c>
      <c r="B102" s="33" t="s">
        <v>1094</v>
      </c>
      <c r="C102" s="34" t="s">
        <v>4973</v>
      </c>
      <c r="D102" s="35" t="s">
        <v>3905</v>
      </c>
      <c r="E102" s="35" t="s">
        <v>1095</v>
      </c>
      <c r="F102" s="35" t="s">
        <v>29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1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1</v>
      </c>
      <c r="Z102" s="69">
        <f t="shared" si="2"/>
        <v>1</v>
      </c>
      <c r="AA102" s="22"/>
      <c r="AB102" s="22"/>
      <c r="AC102" s="22"/>
    </row>
    <row r="103" spans="1:29" ht="19.5" customHeight="1" x14ac:dyDescent="0.2">
      <c r="A103" s="33" t="s">
        <v>996</v>
      </c>
      <c r="B103" s="33" t="s">
        <v>1175</v>
      </c>
      <c r="C103" s="34" t="s">
        <v>4538</v>
      </c>
      <c r="D103" s="35" t="s">
        <v>1176</v>
      </c>
      <c r="E103" s="35" t="s">
        <v>1177</v>
      </c>
      <c r="F103" s="35" t="s">
        <v>29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2"/>
        <v>1</v>
      </c>
      <c r="AA103" s="22"/>
      <c r="AB103" s="22"/>
      <c r="AC103" s="22"/>
    </row>
    <row r="104" spans="1:29" ht="19.5" customHeight="1" x14ac:dyDescent="0.2">
      <c r="A104" s="33" t="s">
        <v>996</v>
      </c>
      <c r="B104" s="33" t="s">
        <v>1178</v>
      </c>
      <c r="C104" s="34" t="s">
        <v>4539</v>
      </c>
      <c r="D104" s="35" t="s">
        <v>4313</v>
      </c>
      <c r="E104" s="35" t="s">
        <v>1179</v>
      </c>
      <c r="F104" s="35" t="s">
        <v>29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1</v>
      </c>
      <c r="Z104" s="69">
        <f t="shared" si="2"/>
        <v>1</v>
      </c>
      <c r="AA104" s="22"/>
      <c r="AB104" s="22"/>
      <c r="AC104" s="22"/>
    </row>
    <row r="105" spans="1:29" ht="19.5" customHeight="1" x14ac:dyDescent="0.2">
      <c r="A105" s="33" t="s">
        <v>996</v>
      </c>
      <c r="B105" s="33" t="s">
        <v>1096</v>
      </c>
      <c r="C105" s="34" t="s">
        <v>4504</v>
      </c>
      <c r="D105" s="35" t="s">
        <v>1097</v>
      </c>
      <c r="E105" s="35" t="s">
        <v>1098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3"/>
        <v>1</v>
      </c>
      <c r="Z105" s="69">
        <f t="shared" si="2"/>
        <v>1</v>
      </c>
      <c r="AA105" s="22"/>
      <c r="AB105" s="22"/>
      <c r="AC105" s="22"/>
    </row>
    <row r="106" spans="1:29" ht="19.5" customHeight="1" x14ac:dyDescent="0.2">
      <c r="A106" s="33" t="s">
        <v>996</v>
      </c>
      <c r="B106" s="33" t="s">
        <v>1099</v>
      </c>
      <c r="C106" s="34" t="s">
        <v>4505</v>
      </c>
      <c r="D106" s="35" t="s">
        <v>1100</v>
      </c>
      <c r="E106" s="35" t="s">
        <v>1101</v>
      </c>
      <c r="F106" s="35" t="s">
        <v>29</v>
      </c>
      <c r="G106" s="78"/>
      <c r="H106" s="72"/>
      <c r="I106" s="72"/>
      <c r="J106" s="72"/>
      <c r="K106" s="72"/>
      <c r="L106" s="72"/>
      <c r="M106" s="72"/>
      <c r="N106" s="72"/>
      <c r="O106" s="72">
        <v>1</v>
      </c>
      <c r="P106" s="72">
        <v>1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 x14ac:dyDescent="0.2">
      <c r="A107" s="33" t="s">
        <v>996</v>
      </c>
      <c r="B107" s="33" t="s">
        <v>1025</v>
      </c>
      <c r="C107" s="34" t="s">
        <v>4479</v>
      </c>
      <c r="D107" s="35" t="s">
        <v>1026</v>
      </c>
      <c r="E107" s="35" t="s">
        <v>1027</v>
      </c>
      <c r="F107" s="35" t="s">
        <v>29</v>
      </c>
      <c r="G107" s="78"/>
      <c r="H107" s="72"/>
      <c r="I107" s="72">
        <v>5</v>
      </c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6</v>
      </c>
      <c r="Z107" s="69">
        <f t="shared" si="2"/>
        <v>6</v>
      </c>
      <c r="AA107" s="22"/>
      <c r="AB107" s="22"/>
      <c r="AC107" s="22"/>
    </row>
    <row r="108" spans="1:29" ht="19.5" customHeight="1" x14ac:dyDescent="0.2">
      <c r="A108" s="33" t="s">
        <v>996</v>
      </c>
      <c r="B108" s="33" t="s">
        <v>1028</v>
      </c>
      <c r="C108" s="34" t="s">
        <v>4480</v>
      </c>
      <c r="D108" s="35" t="s">
        <v>1029</v>
      </c>
      <c r="E108" s="35" t="s">
        <v>1030</v>
      </c>
      <c r="F108" s="35" t="s">
        <v>29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>
        <v>1</v>
      </c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 x14ac:dyDescent="0.2">
      <c r="A109" s="33" t="s">
        <v>996</v>
      </c>
      <c r="B109" s="33" t="s">
        <v>1031</v>
      </c>
      <c r="C109" s="34" t="s">
        <v>4481</v>
      </c>
      <c r="D109" s="35" t="s">
        <v>1032</v>
      </c>
      <c r="E109" s="35" t="s">
        <v>1033</v>
      </c>
      <c r="F109" s="35" t="s">
        <v>29</v>
      </c>
      <c r="G109" s="78"/>
      <c r="H109" s="72"/>
      <c r="I109" s="72">
        <v>6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2"/>
        <v>6</v>
      </c>
      <c r="AA109" s="22"/>
      <c r="AB109" s="22"/>
      <c r="AC109" s="22"/>
    </row>
    <row r="110" spans="1:29" ht="19.5" customHeight="1" x14ac:dyDescent="0.2">
      <c r="A110" s="33" t="s">
        <v>996</v>
      </c>
      <c r="B110" s="33" t="s">
        <v>1180</v>
      </c>
      <c r="C110" s="34" t="s">
        <v>4540</v>
      </c>
      <c r="D110" s="35" t="s">
        <v>3904</v>
      </c>
      <c r="E110" s="35" t="s">
        <v>1181</v>
      </c>
      <c r="F110" s="35" t="s">
        <v>29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1</v>
      </c>
      <c r="Z110" s="69">
        <f t="shared" si="2"/>
        <v>1</v>
      </c>
      <c r="AA110" s="22"/>
      <c r="AB110" s="22"/>
      <c r="AC110" s="22"/>
    </row>
    <row r="111" spans="1:29" ht="19.5" customHeight="1" x14ac:dyDescent="0.2">
      <c r="A111" s="33" t="s">
        <v>1727</v>
      </c>
      <c r="B111" s="34" t="s">
        <v>3518</v>
      </c>
      <c r="C111" s="34" t="s">
        <v>5454</v>
      </c>
      <c r="D111" s="35" t="s">
        <v>1728</v>
      </c>
      <c r="E111" s="35"/>
      <c r="F111" s="35" t="s">
        <v>29</v>
      </c>
      <c r="G111" s="78"/>
      <c r="H111" s="72">
        <v>2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 x14ac:dyDescent="0.2">
      <c r="A112" s="33" t="s">
        <v>1727</v>
      </c>
      <c r="B112" s="33" t="s">
        <v>1730</v>
      </c>
      <c r="C112" s="34" t="s">
        <v>5455</v>
      </c>
      <c r="D112" s="35" t="s">
        <v>1731</v>
      </c>
      <c r="E112" s="35"/>
      <c r="F112" s="35" t="s">
        <v>29</v>
      </c>
      <c r="G112" s="78"/>
      <c r="H112" s="72"/>
      <c r="I112" s="72"/>
      <c r="J112" s="72"/>
      <c r="K112" s="72"/>
      <c r="L112" s="72"/>
      <c r="M112" s="72">
        <v>1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2"/>
        <v>1</v>
      </c>
      <c r="AA112" s="22"/>
      <c r="AB112" s="22"/>
      <c r="AC112" s="22"/>
    </row>
    <row r="113" spans="1:29" ht="19.5" customHeight="1" x14ac:dyDescent="0.2">
      <c r="A113" s="33" t="s">
        <v>1727</v>
      </c>
      <c r="B113" s="33" t="s">
        <v>1732</v>
      </c>
      <c r="C113" s="34" t="s">
        <v>6560</v>
      </c>
      <c r="D113" s="35" t="s">
        <v>1733</v>
      </c>
      <c r="E113" s="35"/>
      <c r="F113" s="35" t="s">
        <v>29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>
        <v>1</v>
      </c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2"/>
        <v>1</v>
      </c>
      <c r="AA113" s="22"/>
      <c r="AB113" s="22"/>
      <c r="AC113" s="22"/>
    </row>
    <row r="114" spans="1:29" ht="19.5" customHeight="1" x14ac:dyDescent="0.2">
      <c r="A114" s="33" t="s">
        <v>1727</v>
      </c>
      <c r="B114" s="33" t="s">
        <v>1734</v>
      </c>
      <c r="C114" s="34" t="s">
        <v>5456</v>
      </c>
      <c r="D114" s="35" t="s">
        <v>1735</v>
      </c>
      <c r="E114" s="35"/>
      <c r="F114" s="35" t="s">
        <v>29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1</v>
      </c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2"/>
        <v>1</v>
      </c>
      <c r="AA114" s="22"/>
      <c r="AB114" s="22"/>
      <c r="AC114" s="22"/>
    </row>
    <row r="115" spans="1:29" ht="19.5" customHeight="1" x14ac:dyDescent="0.2">
      <c r="A115" s="33" t="s">
        <v>1727</v>
      </c>
      <c r="B115" s="33" t="s">
        <v>1736</v>
      </c>
      <c r="C115" s="34" t="s">
        <v>5457</v>
      </c>
      <c r="D115" s="35" t="s">
        <v>1737</v>
      </c>
      <c r="E115" s="35"/>
      <c r="F115" s="35" t="s">
        <v>29</v>
      </c>
      <c r="G115" s="78"/>
      <c r="H115" s="72"/>
      <c r="I115" s="72">
        <v>1</v>
      </c>
      <c r="J115" s="72">
        <v>3</v>
      </c>
      <c r="K115" s="72"/>
      <c r="L115" s="72"/>
      <c r="M115" s="72">
        <v>1</v>
      </c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3"/>
        <v>5</v>
      </c>
      <c r="Z115" s="69">
        <f t="shared" si="2"/>
        <v>5</v>
      </c>
      <c r="AA115" s="22"/>
      <c r="AB115" s="22"/>
      <c r="AC115" s="22"/>
    </row>
    <row r="116" spans="1:29" ht="19.5" customHeight="1" x14ac:dyDescent="0.2">
      <c r="A116" s="33" t="s">
        <v>1727</v>
      </c>
      <c r="B116" s="33" t="s">
        <v>1738</v>
      </c>
      <c r="C116" s="34" t="s">
        <v>6407</v>
      </c>
      <c r="D116" s="35" t="s">
        <v>1728</v>
      </c>
      <c r="E116" s="35"/>
      <c r="F116" s="35" t="s">
        <v>29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>
        <v>1</v>
      </c>
      <c r="S116" s="72"/>
      <c r="T116" s="72"/>
      <c r="U116" s="72"/>
      <c r="V116" s="72"/>
      <c r="W116" s="72"/>
      <c r="X116" s="72"/>
      <c r="Y116" s="36">
        <f t="shared" si="3"/>
        <v>1</v>
      </c>
      <c r="Z116" s="69">
        <f t="shared" si="2"/>
        <v>1</v>
      </c>
      <c r="AA116" s="22"/>
      <c r="AB116" s="22"/>
      <c r="AC116" s="22"/>
    </row>
    <row r="117" spans="1:29" ht="19.5" customHeight="1" x14ac:dyDescent="0.2">
      <c r="A117" s="33" t="s">
        <v>1727</v>
      </c>
      <c r="B117" s="33" t="s">
        <v>1739</v>
      </c>
      <c r="C117" s="34" t="s">
        <v>6408</v>
      </c>
      <c r="D117" s="35" t="s">
        <v>1740</v>
      </c>
      <c r="E117" s="35"/>
      <c r="F117" s="35" t="s">
        <v>29</v>
      </c>
      <c r="G117" s="78"/>
      <c r="H117" s="72"/>
      <c r="I117" s="72">
        <v>2</v>
      </c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ref="Z117:Z180" si="4">IF(Y117="","",Y117)</f>
        <v>2</v>
      </c>
      <c r="AA117" s="22"/>
      <c r="AB117" s="22"/>
      <c r="AC117" s="22"/>
    </row>
    <row r="118" spans="1:29" ht="19.5" customHeight="1" x14ac:dyDescent="0.2">
      <c r="A118" s="33" t="s">
        <v>1727</v>
      </c>
      <c r="B118" s="33" t="s">
        <v>1741</v>
      </c>
      <c r="C118" s="34" t="s">
        <v>5458</v>
      </c>
      <c r="D118" s="35" t="s">
        <v>1742</v>
      </c>
      <c r="E118" s="35"/>
      <c r="F118" s="35" t="s">
        <v>29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1</v>
      </c>
      <c r="R118" s="72"/>
      <c r="S118" s="72"/>
      <c r="T118" s="72"/>
      <c r="U118" s="72"/>
      <c r="V118" s="72"/>
      <c r="W118" s="72"/>
      <c r="X118" s="72"/>
      <c r="Y118" s="36">
        <f t="shared" si="3"/>
        <v>1</v>
      </c>
      <c r="Z118" s="69">
        <f t="shared" si="4"/>
        <v>1</v>
      </c>
      <c r="AA118" s="22"/>
      <c r="AB118" s="22"/>
      <c r="AC118" s="22"/>
    </row>
    <row r="119" spans="1:29" ht="19.5" customHeight="1" x14ac:dyDescent="0.2">
      <c r="A119" s="33" t="s">
        <v>1727</v>
      </c>
      <c r="B119" s="33" t="s">
        <v>1743</v>
      </c>
      <c r="C119" s="34" t="s">
        <v>5459</v>
      </c>
      <c r="D119" s="35" t="s">
        <v>4066</v>
      </c>
      <c r="E119" s="35"/>
      <c r="F119" s="35" t="s">
        <v>29</v>
      </c>
      <c r="G119" s="78"/>
      <c r="H119" s="72"/>
      <c r="I119" s="72"/>
      <c r="J119" s="72"/>
      <c r="K119" s="72"/>
      <c r="L119" s="72"/>
      <c r="M119" s="72"/>
      <c r="N119" s="72"/>
      <c r="O119" s="72">
        <v>1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 x14ac:dyDescent="0.2">
      <c r="A120" s="33" t="s">
        <v>1727</v>
      </c>
      <c r="B120" s="33" t="s">
        <v>1744</v>
      </c>
      <c r="C120" s="34" t="s">
        <v>5460</v>
      </c>
      <c r="D120" s="35" t="s">
        <v>1745</v>
      </c>
      <c r="E120" s="35"/>
      <c r="F120" s="35" t="s">
        <v>29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1</v>
      </c>
      <c r="Z120" s="69">
        <f t="shared" si="4"/>
        <v>1</v>
      </c>
      <c r="AA120" s="22"/>
      <c r="AB120" s="22"/>
      <c r="AC120" s="22"/>
    </row>
    <row r="121" spans="1:29" ht="19.5" customHeight="1" x14ac:dyDescent="0.2">
      <c r="A121" s="33" t="s">
        <v>1727</v>
      </c>
      <c r="B121" s="33" t="s">
        <v>1746</v>
      </c>
      <c r="C121" s="34" t="s">
        <v>5461</v>
      </c>
      <c r="D121" s="35" t="s">
        <v>1747</v>
      </c>
      <c r="E121" s="35"/>
      <c r="F121" s="35" t="s">
        <v>29</v>
      </c>
      <c r="G121" s="78"/>
      <c r="H121" s="72"/>
      <c r="I121" s="72">
        <v>4</v>
      </c>
      <c r="J121" s="72"/>
      <c r="K121" s="72"/>
      <c r="L121" s="72"/>
      <c r="M121" s="72"/>
      <c r="N121" s="72"/>
      <c r="O121" s="72"/>
      <c r="P121" s="72"/>
      <c r="Q121" s="72">
        <v>1</v>
      </c>
      <c r="R121" s="72"/>
      <c r="S121" s="72"/>
      <c r="T121" s="72"/>
      <c r="U121" s="72"/>
      <c r="V121" s="72"/>
      <c r="W121" s="72"/>
      <c r="X121" s="72"/>
      <c r="Y121" s="36">
        <f t="shared" si="3"/>
        <v>5</v>
      </c>
      <c r="Z121" s="69">
        <f t="shared" si="4"/>
        <v>5</v>
      </c>
      <c r="AA121" s="22"/>
      <c r="AB121" s="22"/>
      <c r="AC121" s="22"/>
    </row>
    <row r="122" spans="1:29" ht="19.5" customHeight="1" x14ac:dyDescent="0.2">
      <c r="A122" s="33" t="s">
        <v>1727</v>
      </c>
      <c r="B122" s="33" t="s">
        <v>1748</v>
      </c>
      <c r="C122" s="34" t="s">
        <v>5462</v>
      </c>
      <c r="D122" s="35" t="s">
        <v>1749</v>
      </c>
      <c r="E122" s="35"/>
      <c r="F122" s="35" t="s">
        <v>29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>
        <v>2</v>
      </c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 x14ac:dyDescent="0.2">
      <c r="A123" s="33" t="s">
        <v>1727</v>
      </c>
      <c r="B123" s="33" t="s">
        <v>1750</v>
      </c>
      <c r="C123" s="34" t="s">
        <v>5463</v>
      </c>
      <c r="D123" s="35" t="s">
        <v>1751</v>
      </c>
      <c r="E123" s="35"/>
      <c r="F123" s="35" t="s">
        <v>29</v>
      </c>
      <c r="G123" s="78"/>
      <c r="H123" s="72"/>
      <c r="I123" s="72"/>
      <c r="J123" s="72"/>
      <c r="K123" s="72"/>
      <c r="L123" s="72"/>
      <c r="M123" s="72">
        <v>1</v>
      </c>
      <c r="N123" s="72"/>
      <c r="O123" s="72"/>
      <c r="P123" s="72">
        <v>1</v>
      </c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 x14ac:dyDescent="0.2">
      <c r="A124" s="33" t="s">
        <v>1727</v>
      </c>
      <c r="B124" s="33" t="s">
        <v>1752</v>
      </c>
      <c r="C124" s="34" t="s">
        <v>5464</v>
      </c>
      <c r="D124" s="35" t="s">
        <v>1751</v>
      </c>
      <c r="E124" s="35"/>
      <c r="F124" s="35" t="s">
        <v>29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>
        <v>1</v>
      </c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">
      <c r="A125" s="33" t="s">
        <v>1727</v>
      </c>
      <c r="B125" s="33" t="s">
        <v>1753</v>
      </c>
      <c r="C125" s="34" t="s">
        <v>6287</v>
      </c>
      <c r="D125" s="35" t="s">
        <v>1063</v>
      </c>
      <c r="E125" s="35"/>
      <c r="F125" s="35" t="s">
        <v>29</v>
      </c>
      <c r="G125" s="78"/>
      <c r="H125" s="72"/>
      <c r="I125" s="72"/>
      <c r="J125" s="72"/>
      <c r="K125" s="72"/>
      <c r="L125" s="72"/>
      <c r="M125" s="72">
        <v>1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1</v>
      </c>
      <c r="Z125" s="69">
        <f t="shared" si="4"/>
        <v>1</v>
      </c>
      <c r="AA125" s="22"/>
      <c r="AB125" s="22"/>
      <c r="AC125" s="22"/>
    </row>
    <row r="126" spans="1:29" ht="19.5" customHeight="1" x14ac:dyDescent="0.2">
      <c r="A126" s="33" t="s">
        <v>1727</v>
      </c>
      <c r="B126" s="33" t="s">
        <v>1754</v>
      </c>
      <c r="C126" s="34" t="s">
        <v>5465</v>
      </c>
      <c r="D126" s="35" t="s">
        <v>1731</v>
      </c>
      <c r="E126" s="35"/>
      <c r="F126" s="35" t="s">
        <v>29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>
        <v>1</v>
      </c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1</v>
      </c>
      <c r="Z126" s="69">
        <f t="shared" si="4"/>
        <v>1</v>
      </c>
      <c r="AA126" s="22"/>
      <c r="AB126" s="22"/>
      <c r="AC126" s="22"/>
    </row>
    <row r="127" spans="1:29" ht="19.5" customHeight="1" x14ac:dyDescent="0.2">
      <c r="A127" s="33" t="s">
        <v>1727</v>
      </c>
      <c r="B127" s="33" t="s">
        <v>1755</v>
      </c>
      <c r="C127" s="34" t="s">
        <v>5466</v>
      </c>
      <c r="D127" s="35" t="s">
        <v>1756</v>
      </c>
      <c r="E127" s="35"/>
      <c r="F127" s="35" t="s">
        <v>29</v>
      </c>
      <c r="G127" s="78"/>
      <c r="H127" s="72"/>
      <c r="I127" s="72">
        <v>1</v>
      </c>
      <c r="J127" s="72"/>
      <c r="K127" s="72"/>
      <c r="L127" s="72"/>
      <c r="M127" s="72">
        <v>1</v>
      </c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 x14ac:dyDescent="0.2">
      <c r="A128" s="33" t="s">
        <v>1727</v>
      </c>
      <c r="B128" s="33" t="s">
        <v>1757</v>
      </c>
      <c r="C128" s="34" t="s">
        <v>5467</v>
      </c>
      <c r="D128" s="35" t="s">
        <v>1758</v>
      </c>
      <c r="E128" s="35"/>
      <c r="F128" s="35" t="s">
        <v>29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>
        <v>1</v>
      </c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 x14ac:dyDescent="0.2">
      <c r="A129" s="33" t="s">
        <v>1727</v>
      </c>
      <c r="B129" s="33" t="s">
        <v>1759</v>
      </c>
      <c r="C129" s="34" t="s">
        <v>5468</v>
      </c>
      <c r="D129" s="35" t="s">
        <v>1760</v>
      </c>
      <c r="E129" s="35"/>
      <c r="F129" s="35" t="s">
        <v>29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2</v>
      </c>
      <c r="Z129" s="69">
        <f t="shared" si="4"/>
        <v>2</v>
      </c>
      <c r="AA129" s="22"/>
      <c r="AB129" s="22"/>
      <c r="AC129" s="22"/>
    </row>
    <row r="130" spans="1:29" ht="19.5" customHeight="1" x14ac:dyDescent="0.2">
      <c r="A130" s="33" t="s">
        <v>1727</v>
      </c>
      <c r="B130" s="33" t="s">
        <v>1761</v>
      </c>
      <c r="C130" s="34" t="s">
        <v>5469</v>
      </c>
      <c r="D130" s="35" t="s">
        <v>1762</v>
      </c>
      <c r="E130" s="35"/>
      <c r="F130" s="35" t="s">
        <v>29</v>
      </c>
      <c r="G130" s="78"/>
      <c r="H130" s="72">
        <v>1</v>
      </c>
      <c r="I130" s="72"/>
      <c r="J130" s="72"/>
      <c r="K130" s="72"/>
      <c r="L130" s="72"/>
      <c r="M130" s="72"/>
      <c r="N130" s="72"/>
      <c r="O130" s="72"/>
      <c r="P130" s="72">
        <v>1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2</v>
      </c>
      <c r="Z130" s="69">
        <f t="shared" si="4"/>
        <v>2</v>
      </c>
      <c r="AA130" s="22"/>
      <c r="AB130" s="22"/>
      <c r="AC130" s="22"/>
    </row>
    <row r="131" spans="1:29" ht="19.5" customHeight="1" x14ac:dyDescent="0.2">
      <c r="A131" s="33" t="s">
        <v>1727</v>
      </c>
      <c r="B131" s="33" t="s">
        <v>1763</v>
      </c>
      <c r="C131" s="34" t="s">
        <v>5470</v>
      </c>
      <c r="D131" s="35" t="s">
        <v>1764</v>
      </c>
      <c r="E131" s="35"/>
      <c r="F131" s="35" t="s">
        <v>29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>
        <v>1</v>
      </c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1727</v>
      </c>
      <c r="B132" s="33" t="s">
        <v>1765</v>
      </c>
      <c r="C132" s="34" t="s">
        <v>5471</v>
      </c>
      <c r="D132" s="35" t="s">
        <v>1766</v>
      </c>
      <c r="E132" s="35"/>
      <c r="F132" s="35" t="s">
        <v>29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>
        <v>1</v>
      </c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 x14ac:dyDescent="0.2">
      <c r="A133" s="33" t="s">
        <v>1727</v>
      </c>
      <c r="B133" s="33" t="s">
        <v>1767</v>
      </c>
      <c r="C133" s="34" t="s">
        <v>5472</v>
      </c>
      <c r="D133" s="35" t="s">
        <v>1768</v>
      </c>
      <c r="E133" s="35"/>
      <c r="F133" s="35" t="s">
        <v>29</v>
      </c>
      <c r="G133" s="78"/>
      <c r="H133" s="72"/>
      <c r="I133" s="72">
        <v>3</v>
      </c>
      <c r="J133" s="72"/>
      <c r="K133" s="72"/>
      <c r="L133" s="72"/>
      <c r="M133" s="72">
        <v>2</v>
      </c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5</v>
      </c>
      <c r="Z133" s="69">
        <f t="shared" si="4"/>
        <v>5</v>
      </c>
      <c r="AA133" s="22"/>
      <c r="AB133" s="22"/>
      <c r="AC133" s="22"/>
    </row>
    <row r="134" spans="1:29" ht="19.5" customHeight="1" x14ac:dyDescent="0.2">
      <c r="A134" s="33" t="s">
        <v>1727</v>
      </c>
      <c r="B134" s="33" t="s">
        <v>1769</v>
      </c>
      <c r="C134" s="34" t="s">
        <v>5473</v>
      </c>
      <c r="D134" s="35" t="s">
        <v>1770</v>
      </c>
      <c r="E134" s="35"/>
      <c r="F134" s="35" t="s">
        <v>29</v>
      </c>
      <c r="G134" s="78"/>
      <c r="H134" s="72"/>
      <c r="I134" s="72"/>
      <c r="J134" s="72"/>
      <c r="K134" s="72"/>
      <c r="L134" s="72"/>
      <c r="M134" s="72">
        <v>1</v>
      </c>
      <c r="N134" s="72"/>
      <c r="O134" s="72"/>
      <c r="P134" s="72">
        <v>1</v>
      </c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 x14ac:dyDescent="0.2">
      <c r="A135" s="33" t="s">
        <v>1727</v>
      </c>
      <c r="B135" s="33" t="s">
        <v>1771</v>
      </c>
      <c r="C135" s="34" t="s">
        <v>6288</v>
      </c>
      <c r="D135" s="35" t="s">
        <v>4066</v>
      </c>
      <c r="E135" s="35"/>
      <c r="F135" s="35" t="s">
        <v>29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/>
      <c r="Q135" s="72">
        <v>6</v>
      </c>
      <c r="R135" s="72"/>
      <c r="S135" s="72"/>
      <c r="T135" s="72"/>
      <c r="U135" s="72"/>
      <c r="V135" s="72"/>
      <c r="W135" s="72"/>
      <c r="X135" s="72"/>
      <c r="Y135" s="36">
        <f t="shared" si="5"/>
        <v>6</v>
      </c>
      <c r="Z135" s="69">
        <f t="shared" si="4"/>
        <v>6</v>
      </c>
      <c r="AA135" s="22"/>
      <c r="AB135" s="22"/>
      <c r="AC135" s="22"/>
    </row>
    <row r="136" spans="1:29" ht="19.5" customHeight="1" x14ac:dyDescent="0.2">
      <c r="A136" s="33" t="s">
        <v>1727</v>
      </c>
      <c r="B136" s="33" t="s">
        <v>1873</v>
      </c>
      <c r="C136" s="34" t="s">
        <v>5474</v>
      </c>
      <c r="D136" s="35" t="s">
        <v>1812</v>
      </c>
      <c r="E136" s="35"/>
      <c r="F136" s="35" t="s">
        <v>29</v>
      </c>
      <c r="G136" s="78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>
        <v>2</v>
      </c>
      <c r="W136" s="72"/>
      <c r="X136" s="72"/>
      <c r="Y136" s="36">
        <f t="shared" si="5"/>
        <v>2</v>
      </c>
      <c r="Z136" s="69">
        <f t="shared" si="4"/>
        <v>2</v>
      </c>
      <c r="AA136" s="22"/>
      <c r="AB136" s="22"/>
      <c r="AC136" s="22"/>
    </row>
    <row r="137" spans="1:29" ht="19.5" customHeight="1" x14ac:dyDescent="0.2">
      <c r="A137" s="33" t="s">
        <v>1727</v>
      </c>
      <c r="B137" s="33" t="s">
        <v>1874</v>
      </c>
      <c r="C137" s="34" t="s">
        <v>5475</v>
      </c>
      <c r="D137" s="35" t="s">
        <v>1747</v>
      </c>
      <c r="E137" s="35"/>
      <c r="F137" s="35" t="s">
        <v>29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>
        <v>2</v>
      </c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 x14ac:dyDescent="0.2">
      <c r="A138" s="33" t="s">
        <v>1727</v>
      </c>
      <c r="B138" s="33" t="s">
        <v>1772</v>
      </c>
      <c r="C138" s="34" t="s">
        <v>5476</v>
      </c>
      <c r="D138" s="35" t="s">
        <v>1773</v>
      </c>
      <c r="E138" s="35"/>
      <c r="F138" s="35" t="s">
        <v>29</v>
      </c>
      <c r="G138" s="78"/>
      <c r="H138" s="72"/>
      <c r="I138" s="72"/>
      <c r="J138" s="72"/>
      <c r="K138" s="72"/>
      <c r="L138" s="72"/>
      <c r="M138" s="72">
        <v>1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1</v>
      </c>
      <c r="Z138" s="69">
        <f t="shared" si="4"/>
        <v>1</v>
      </c>
      <c r="AA138" s="22"/>
      <c r="AB138" s="22"/>
      <c r="AC138" s="22"/>
    </row>
    <row r="139" spans="1:29" ht="19.5" customHeight="1" x14ac:dyDescent="0.2">
      <c r="A139" s="33" t="s">
        <v>1727</v>
      </c>
      <c r="B139" s="33" t="s">
        <v>1774</v>
      </c>
      <c r="C139" s="34" t="s">
        <v>5477</v>
      </c>
      <c r="D139" s="35" t="s">
        <v>1775</v>
      </c>
      <c r="E139" s="35"/>
      <c r="F139" s="35" t="s">
        <v>29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>
        <v>1</v>
      </c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1</v>
      </c>
      <c r="Z139" s="69">
        <f t="shared" si="4"/>
        <v>1</v>
      </c>
      <c r="AA139" s="22"/>
      <c r="AB139" s="22"/>
      <c r="AC139" s="22"/>
    </row>
    <row r="140" spans="1:29" ht="19.5" customHeight="1" x14ac:dyDescent="0.2">
      <c r="A140" s="33" t="s">
        <v>1727</v>
      </c>
      <c r="B140" s="34" t="s">
        <v>1729</v>
      </c>
      <c r="C140" s="34" t="s">
        <v>4037</v>
      </c>
      <c r="D140" s="35" t="s">
        <v>4036</v>
      </c>
      <c r="E140" s="35" t="s">
        <v>4038</v>
      </c>
      <c r="F140" s="35" t="s">
        <v>29</v>
      </c>
      <c r="G140" s="78"/>
      <c r="H140" s="72"/>
      <c r="I140" s="72"/>
      <c r="J140" s="72">
        <v>1</v>
      </c>
      <c r="K140" s="72"/>
      <c r="L140" s="72"/>
      <c r="M140" s="72">
        <v>2</v>
      </c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4</v>
      </c>
      <c r="Z140" s="69">
        <f t="shared" si="4"/>
        <v>4</v>
      </c>
      <c r="AA140" s="22"/>
      <c r="AB140" s="22"/>
      <c r="AC140" s="22"/>
    </row>
    <row r="141" spans="1:29" ht="19.5" customHeight="1" x14ac:dyDescent="0.2">
      <c r="A141" s="33" t="s">
        <v>1727</v>
      </c>
      <c r="B141" s="33" t="s">
        <v>1776</v>
      </c>
      <c r="C141" s="34" t="s">
        <v>5478</v>
      </c>
      <c r="D141" s="35" t="s">
        <v>1768</v>
      </c>
      <c r="E141" s="35"/>
      <c r="F141" s="35" t="s">
        <v>29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>
        <v>1</v>
      </c>
      <c r="R141" s="72"/>
      <c r="S141" s="72"/>
      <c r="T141" s="72"/>
      <c r="U141" s="72"/>
      <c r="V141" s="72"/>
      <c r="W141" s="72"/>
      <c r="X141" s="72"/>
      <c r="Y141" s="36">
        <f t="shared" si="5"/>
        <v>1</v>
      </c>
      <c r="Z141" s="69">
        <f t="shared" si="4"/>
        <v>1</v>
      </c>
      <c r="AA141" s="22"/>
      <c r="AB141" s="22"/>
      <c r="AC141" s="22"/>
    </row>
    <row r="142" spans="1:29" ht="19.5" customHeight="1" x14ac:dyDescent="0.2">
      <c r="A142" s="33" t="s">
        <v>1727</v>
      </c>
      <c r="B142" s="33" t="s">
        <v>1779</v>
      </c>
      <c r="C142" s="34" t="s">
        <v>5479</v>
      </c>
      <c r="D142" s="35" t="s">
        <v>1760</v>
      </c>
      <c r="E142" s="35"/>
      <c r="F142" s="35" t="s">
        <v>29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2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2</v>
      </c>
      <c r="Z142" s="69">
        <f t="shared" si="4"/>
        <v>2</v>
      </c>
      <c r="AA142" s="22"/>
      <c r="AB142" s="22"/>
      <c r="AC142" s="22"/>
    </row>
    <row r="143" spans="1:29" ht="19.5" customHeight="1" x14ac:dyDescent="0.2">
      <c r="A143" s="33" t="s">
        <v>1727</v>
      </c>
      <c r="B143" s="33" t="s">
        <v>1780</v>
      </c>
      <c r="C143" s="34" t="s">
        <v>5480</v>
      </c>
      <c r="D143" s="35" t="s">
        <v>1781</v>
      </c>
      <c r="E143" s="35"/>
      <c r="F143" s="35" t="s">
        <v>29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 x14ac:dyDescent="0.2">
      <c r="A144" s="33" t="s">
        <v>1727</v>
      </c>
      <c r="B144" s="33" t="s">
        <v>1782</v>
      </c>
      <c r="C144" s="34" t="s">
        <v>5481</v>
      </c>
      <c r="D144" s="35" t="s">
        <v>1783</v>
      </c>
      <c r="E144" s="35"/>
      <c r="F144" s="35" t="s">
        <v>29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5"/>
        <v>2</v>
      </c>
      <c r="Z144" s="69">
        <f t="shared" si="4"/>
        <v>2</v>
      </c>
      <c r="AA144" s="22"/>
      <c r="AB144" s="22"/>
      <c r="AC144" s="22"/>
    </row>
    <row r="145" spans="1:29" ht="19.5" customHeight="1" x14ac:dyDescent="0.2">
      <c r="A145" s="33" t="s">
        <v>1727</v>
      </c>
      <c r="B145" s="33" t="s">
        <v>1784</v>
      </c>
      <c r="C145" s="34" t="s">
        <v>5482</v>
      </c>
      <c r="D145" s="35" t="s">
        <v>1773</v>
      </c>
      <c r="E145" s="35"/>
      <c r="F145" s="35" t="s">
        <v>29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>
        <v>1</v>
      </c>
      <c r="T145" s="72"/>
      <c r="U145" s="72"/>
      <c r="V145" s="72">
        <v>1</v>
      </c>
      <c r="W145" s="72"/>
      <c r="X145" s="72"/>
      <c r="Y145" s="36">
        <f t="shared" si="5"/>
        <v>2</v>
      </c>
      <c r="Z145" s="69">
        <f t="shared" si="4"/>
        <v>2</v>
      </c>
      <c r="AA145" s="22"/>
      <c r="AB145" s="22"/>
      <c r="AC145" s="22"/>
    </row>
    <row r="146" spans="1:29" ht="19.5" customHeight="1" x14ac:dyDescent="0.2">
      <c r="A146" s="33" t="s">
        <v>1727</v>
      </c>
      <c r="B146" s="33" t="s">
        <v>1777</v>
      </c>
      <c r="C146" s="34" t="s">
        <v>5483</v>
      </c>
      <c r="D146" s="35" t="s">
        <v>1778</v>
      </c>
      <c r="E146" s="35"/>
      <c r="F146" s="35" t="s">
        <v>29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>
        <v>1</v>
      </c>
      <c r="Q146" s="72">
        <v>1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 x14ac:dyDescent="0.2">
      <c r="A147" s="33" t="s">
        <v>1727</v>
      </c>
      <c r="B147" s="33" t="s">
        <v>1785</v>
      </c>
      <c r="C147" s="34" t="s">
        <v>5484</v>
      </c>
      <c r="D147" s="35" t="s">
        <v>1751</v>
      </c>
      <c r="E147" s="35"/>
      <c r="F147" s="35" t="s">
        <v>29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>
        <v>1</v>
      </c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1</v>
      </c>
      <c r="Z147" s="69">
        <f t="shared" si="4"/>
        <v>1</v>
      </c>
      <c r="AA147" s="22"/>
      <c r="AB147" s="22"/>
      <c r="AC147" s="22"/>
    </row>
    <row r="148" spans="1:29" ht="19.5" customHeight="1" x14ac:dyDescent="0.2">
      <c r="A148" s="33" t="s">
        <v>1727</v>
      </c>
      <c r="B148" s="33" t="s">
        <v>1786</v>
      </c>
      <c r="C148" s="34" t="s">
        <v>5485</v>
      </c>
      <c r="D148" s="35" t="s">
        <v>1787</v>
      </c>
      <c r="E148" s="35"/>
      <c r="F148" s="35" t="s">
        <v>29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 x14ac:dyDescent="0.2">
      <c r="A149" s="33" t="s">
        <v>1727</v>
      </c>
      <c r="B149" s="33" t="s">
        <v>1788</v>
      </c>
      <c r="C149" s="34" t="s">
        <v>5486</v>
      </c>
      <c r="D149" s="35" t="s">
        <v>1775</v>
      </c>
      <c r="E149" s="35"/>
      <c r="F149" s="35" t="s">
        <v>29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>
        <v>1</v>
      </c>
      <c r="Q149" s="72"/>
      <c r="R149" s="72">
        <v>1</v>
      </c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 x14ac:dyDescent="0.2">
      <c r="A150" s="33" t="s">
        <v>1727</v>
      </c>
      <c r="B150" s="33" t="s">
        <v>1789</v>
      </c>
      <c r="C150" s="34" t="s">
        <v>5487</v>
      </c>
      <c r="D150" s="35" t="s">
        <v>1790</v>
      </c>
      <c r="E150" s="35"/>
      <c r="F150" s="35" t="s">
        <v>29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 x14ac:dyDescent="0.2">
      <c r="A151" s="33" t="s">
        <v>1727</v>
      </c>
      <c r="B151" s="33" t="s">
        <v>1791</v>
      </c>
      <c r="C151" s="34" t="s">
        <v>5488</v>
      </c>
      <c r="D151" s="35" t="s">
        <v>1792</v>
      </c>
      <c r="E151" s="35"/>
      <c r="F151" s="35" t="s">
        <v>29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 x14ac:dyDescent="0.2">
      <c r="A152" s="33" t="s">
        <v>1727</v>
      </c>
      <c r="B152" s="33" t="s">
        <v>1793</v>
      </c>
      <c r="C152" s="34" t="s">
        <v>5489</v>
      </c>
      <c r="D152" s="35" t="s">
        <v>1794</v>
      </c>
      <c r="E152" s="35"/>
      <c r="F152" s="35" t="s">
        <v>29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>
        <v>1</v>
      </c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5"/>
        <v>3</v>
      </c>
      <c r="Z152" s="69">
        <f t="shared" si="4"/>
        <v>3</v>
      </c>
      <c r="AA152" s="22"/>
      <c r="AB152" s="22"/>
      <c r="AC152" s="22"/>
    </row>
    <row r="153" spans="1:29" ht="19.5" customHeight="1" x14ac:dyDescent="0.2">
      <c r="A153" s="33" t="s">
        <v>1727</v>
      </c>
      <c r="B153" s="33" t="s">
        <v>4003</v>
      </c>
      <c r="C153" s="34" t="s">
        <v>5490</v>
      </c>
      <c r="D153" s="35" t="s">
        <v>1795</v>
      </c>
      <c r="E153" s="35"/>
      <c r="F153" s="35" t="s">
        <v>29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3</v>
      </c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 x14ac:dyDescent="0.2">
      <c r="A154" s="33" t="s">
        <v>1727</v>
      </c>
      <c r="B154" s="33" t="s">
        <v>3919</v>
      </c>
      <c r="C154" s="34" t="s">
        <v>5491</v>
      </c>
      <c r="D154" s="35" t="s">
        <v>1796</v>
      </c>
      <c r="E154" s="35"/>
      <c r="F154" s="35" t="s">
        <v>29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>
        <v>2</v>
      </c>
      <c r="S154" s="72"/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 x14ac:dyDescent="0.2">
      <c r="A155" s="33" t="s">
        <v>1727</v>
      </c>
      <c r="B155" s="33" t="s">
        <v>1797</v>
      </c>
      <c r="C155" s="34" t="s">
        <v>5492</v>
      </c>
      <c r="D155" s="35" t="s">
        <v>1781</v>
      </c>
      <c r="E155" s="35"/>
      <c r="F155" s="35" t="s">
        <v>29</v>
      </c>
      <c r="G155" s="78"/>
      <c r="H155" s="72"/>
      <c r="I155" s="72"/>
      <c r="J155" s="72"/>
      <c r="K155" s="72">
        <v>1</v>
      </c>
      <c r="L155" s="72"/>
      <c r="M155" s="72"/>
      <c r="N155" s="72"/>
      <c r="O155" s="72"/>
      <c r="P155" s="72">
        <v>2</v>
      </c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3</v>
      </c>
      <c r="Z155" s="69">
        <f t="shared" si="4"/>
        <v>3</v>
      </c>
      <c r="AA155" s="22"/>
      <c r="AB155" s="22"/>
      <c r="AC155" s="22"/>
    </row>
    <row r="156" spans="1:29" ht="19.5" customHeight="1" x14ac:dyDescent="0.2">
      <c r="A156" s="33" t="s">
        <v>1727</v>
      </c>
      <c r="B156" s="33" t="s">
        <v>1798</v>
      </c>
      <c r="C156" s="34" t="s">
        <v>5493</v>
      </c>
      <c r="D156" s="35" t="s">
        <v>1756</v>
      </c>
      <c r="E156" s="35"/>
      <c r="F156" s="35" t="s">
        <v>29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3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3</v>
      </c>
      <c r="Z156" s="69">
        <f t="shared" si="4"/>
        <v>3</v>
      </c>
      <c r="AA156" s="22"/>
      <c r="AB156" s="22"/>
      <c r="AC156" s="22"/>
    </row>
    <row r="157" spans="1:29" ht="19.5" customHeight="1" x14ac:dyDescent="0.2">
      <c r="A157" s="33" t="s">
        <v>1727</v>
      </c>
      <c r="B157" s="33" t="s">
        <v>1799</v>
      </c>
      <c r="C157" s="34" t="s">
        <v>6289</v>
      </c>
      <c r="D157" s="35" t="s">
        <v>1749</v>
      </c>
      <c r="E157" s="35"/>
      <c r="F157" s="35" t="s">
        <v>29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2</v>
      </c>
      <c r="Z157" s="69">
        <f t="shared" si="4"/>
        <v>2</v>
      </c>
      <c r="AA157" s="22"/>
      <c r="AB157" s="22"/>
      <c r="AC157" s="22"/>
    </row>
    <row r="158" spans="1:29" ht="19.5" customHeight="1" x14ac:dyDescent="0.2">
      <c r="A158" s="33" t="s">
        <v>1727</v>
      </c>
      <c r="B158" s="33" t="s">
        <v>1800</v>
      </c>
      <c r="C158" s="34" t="s">
        <v>5494</v>
      </c>
      <c r="D158" s="35" t="s">
        <v>1768</v>
      </c>
      <c r="E158" s="35"/>
      <c r="F158" s="35" t="s">
        <v>29</v>
      </c>
      <c r="G158" s="78"/>
      <c r="H158" s="72"/>
      <c r="I158" s="72"/>
      <c r="J158" s="72"/>
      <c r="K158" s="72"/>
      <c r="L158" s="72"/>
      <c r="M158" s="72">
        <v>3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3</v>
      </c>
      <c r="Z158" s="69">
        <f t="shared" si="4"/>
        <v>3</v>
      </c>
      <c r="AA158" s="22"/>
      <c r="AB158" s="22"/>
      <c r="AC158" s="22"/>
    </row>
    <row r="159" spans="1:29" ht="19.5" customHeight="1" x14ac:dyDescent="0.2">
      <c r="A159" s="33" t="s">
        <v>1727</v>
      </c>
      <c r="B159" s="33" t="s">
        <v>1801</v>
      </c>
      <c r="C159" s="34" t="s">
        <v>5495</v>
      </c>
      <c r="D159" s="35" t="s">
        <v>1740</v>
      </c>
      <c r="E159" s="35"/>
      <c r="F159" s="35" t="s">
        <v>29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2</v>
      </c>
      <c r="S159" s="72"/>
      <c r="T159" s="72"/>
      <c r="U159" s="72"/>
      <c r="V159" s="72"/>
      <c r="W159" s="72"/>
      <c r="X159" s="72"/>
      <c r="Y159" s="36">
        <f t="shared" si="5"/>
        <v>2</v>
      </c>
      <c r="Z159" s="69">
        <f t="shared" si="4"/>
        <v>2</v>
      </c>
      <c r="AA159" s="22"/>
      <c r="AB159" s="22"/>
      <c r="AC159" s="22"/>
    </row>
    <row r="160" spans="1:29" ht="19.5" customHeight="1" x14ac:dyDescent="0.2">
      <c r="A160" s="33" t="s">
        <v>1727</v>
      </c>
      <c r="B160" s="33" t="s">
        <v>1802</v>
      </c>
      <c r="C160" s="34" t="s">
        <v>5496</v>
      </c>
      <c r="D160" s="35" t="s">
        <v>1747</v>
      </c>
      <c r="E160" s="35"/>
      <c r="F160" s="35" t="s">
        <v>29</v>
      </c>
      <c r="G160" s="78"/>
      <c r="H160" s="72"/>
      <c r="I160" s="72">
        <v>2</v>
      </c>
      <c r="J160" s="72"/>
      <c r="K160" s="72"/>
      <c r="L160" s="72"/>
      <c r="M160" s="72"/>
      <c r="N160" s="72"/>
      <c r="O160" s="72"/>
      <c r="P160" s="72">
        <v>1</v>
      </c>
      <c r="Q160" s="72"/>
      <c r="R160" s="72"/>
      <c r="S160" s="72"/>
      <c r="T160" s="72"/>
      <c r="U160" s="72"/>
      <c r="V160" s="72"/>
      <c r="W160" s="72"/>
      <c r="X160" s="72"/>
      <c r="Y160" s="36">
        <f t="shared" si="5"/>
        <v>3</v>
      </c>
      <c r="Z160" s="69">
        <f t="shared" si="4"/>
        <v>3</v>
      </c>
      <c r="AA160" s="22"/>
      <c r="AB160" s="22"/>
      <c r="AC160" s="22"/>
    </row>
    <row r="161" spans="1:29" ht="19.5" customHeight="1" x14ac:dyDescent="0.2">
      <c r="A161" s="33" t="s">
        <v>1727</v>
      </c>
      <c r="B161" s="33" t="s">
        <v>1803</v>
      </c>
      <c r="C161" s="34" t="s">
        <v>6290</v>
      </c>
      <c r="D161" s="35" t="s">
        <v>1760</v>
      </c>
      <c r="E161" s="35"/>
      <c r="F161" s="35" t="s">
        <v>29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>
        <v>1</v>
      </c>
      <c r="S161" s="72">
        <v>1</v>
      </c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 x14ac:dyDescent="0.2">
      <c r="A162" s="33" t="s">
        <v>1727</v>
      </c>
      <c r="B162" s="33" t="s">
        <v>1804</v>
      </c>
      <c r="C162" s="34" t="s">
        <v>5497</v>
      </c>
      <c r="D162" s="35" t="s">
        <v>1805</v>
      </c>
      <c r="E162" s="35"/>
      <c r="F162" s="35" t="s">
        <v>29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>
        <v>3</v>
      </c>
      <c r="R162" s="72"/>
      <c r="S162" s="72"/>
      <c r="T162" s="72"/>
      <c r="U162" s="72"/>
      <c r="V162" s="72"/>
      <c r="W162" s="72"/>
      <c r="X162" s="72"/>
      <c r="Y162" s="36">
        <f t="shared" si="5"/>
        <v>3</v>
      </c>
      <c r="Z162" s="69">
        <f t="shared" si="4"/>
        <v>3</v>
      </c>
      <c r="AA162" s="22"/>
      <c r="AB162" s="22"/>
      <c r="AC162" s="22"/>
    </row>
    <row r="163" spans="1:29" ht="19.5" customHeight="1" x14ac:dyDescent="0.2">
      <c r="A163" s="33" t="s">
        <v>1727</v>
      </c>
      <c r="B163" s="33" t="s">
        <v>1806</v>
      </c>
      <c r="C163" s="34" t="s">
        <v>5498</v>
      </c>
      <c r="D163" s="35" t="s">
        <v>1807</v>
      </c>
      <c r="E163" s="35"/>
      <c r="F163" s="35" t="s">
        <v>29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 x14ac:dyDescent="0.2">
      <c r="A164" s="33" t="s">
        <v>1727</v>
      </c>
      <c r="B164" s="33" t="s">
        <v>1808</v>
      </c>
      <c r="C164" s="34" t="s">
        <v>5499</v>
      </c>
      <c r="D164" s="35" t="s">
        <v>4066</v>
      </c>
      <c r="E164" s="35"/>
      <c r="F164" s="35" t="s">
        <v>29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>
        <v>1</v>
      </c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 x14ac:dyDescent="0.2">
      <c r="A165" s="33" t="s">
        <v>1727</v>
      </c>
      <c r="B165" s="33" t="s">
        <v>1809</v>
      </c>
      <c r="C165" s="34" t="s">
        <v>5500</v>
      </c>
      <c r="D165" s="35" t="s">
        <v>1810</v>
      </c>
      <c r="E165" s="35"/>
      <c r="F165" s="35" t="s">
        <v>29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>
        <v>2</v>
      </c>
      <c r="R165" s="72"/>
      <c r="S165" s="72"/>
      <c r="T165" s="72"/>
      <c r="U165" s="72"/>
      <c r="V165" s="72"/>
      <c r="W165" s="72"/>
      <c r="X165" s="72"/>
      <c r="Y165" s="36">
        <f t="shared" si="5"/>
        <v>2</v>
      </c>
      <c r="Z165" s="69">
        <f t="shared" si="4"/>
        <v>2</v>
      </c>
      <c r="AA165" s="22"/>
      <c r="AB165" s="22"/>
      <c r="AC165" s="22"/>
    </row>
    <row r="166" spans="1:29" ht="19.5" customHeight="1" x14ac:dyDescent="0.2">
      <c r="A166" s="33" t="s">
        <v>1727</v>
      </c>
      <c r="B166" s="33" t="s">
        <v>1811</v>
      </c>
      <c r="C166" s="34" t="s">
        <v>5501</v>
      </c>
      <c r="D166" s="35" t="s">
        <v>1812</v>
      </c>
      <c r="E166" s="35"/>
      <c r="F166" s="35" t="s">
        <v>29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2</v>
      </c>
      <c r="R166" s="72"/>
      <c r="S166" s="72"/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 x14ac:dyDescent="0.2">
      <c r="A167" s="33" t="s">
        <v>1727</v>
      </c>
      <c r="B167" s="33" t="s">
        <v>1813</v>
      </c>
      <c r="C167" s="34" t="s">
        <v>6409</v>
      </c>
      <c r="D167" s="35" t="s">
        <v>1728</v>
      </c>
      <c r="E167" s="35"/>
      <c r="F167" s="35" t="s">
        <v>29</v>
      </c>
      <c r="G167" s="78"/>
      <c r="H167" s="72">
        <v>2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>
        <v>1</v>
      </c>
      <c r="W167" s="72"/>
      <c r="X167" s="72"/>
      <c r="Y167" s="36">
        <f t="shared" si="5"/>
        <v>3</v>
      </c>
      <c r="Z167" s="69">
        <f t="shared" si="4"/>
        <v>3</v>
      </c>
      <c r="AA167" s="22"/>
      <c r="AB167" s="22"/>
      <c r="AC167" s="22"/>
    </row>
    <row r="168" spans="1:29" ht="19.5" customHeight="1" x14ac:dyDescent="0.2">
      <c r="A168" s="33" t="s">
        <v>1727</v>
      </c>
      <c r="B168" s="33" t="s">
        <v>1814</v>
      </c>
      <c r="C168" s="34" t="s">
        <v>5502</v>
      </c>
      <c r="D168" s="35" t="s">
        <v>1751</v>
      </c>
      <c r="E168" s="35"/>
      <c r="F168" s="35" t="s">
        <v>29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>
        <v>2</v>
      </c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2</v>
      </c>
      <c r="Z168" s="69">
        <f t="shared" si="4"/>
        <v>2</v>
      </c>
      <c r="AA168" s="22"/>
      <c r="AB168" s="22"/>
      <c r="AC168" s="22"/>
    </row>
    <row r="169" spans="1:29" ht="19.5" customHeight="1" x14ac:dyDescent="0.2">
      <c r="A169" s="33" t="s">
        <v>1727</v>
      </c>
      <c r="B169" s="33" t="s">
        <v>1815</v>
      </c>
      <c r="C169" s="34" t="s">
        <v>4039</v>
      </c>
      <c r="D169" s="35" t="s">
        <v>3855</v>
      </c>
      <c r="E169" s="35" t="s">
        <v>4040</v>
      </c>
      <c r="F169" s="35" t="s">
        <v>29</v>
      </c>
      <c r="G169" s="78"/>
      <c r="H169" s="72"/>
      <c r="I169" s="72"/>
      <c r="J169" s="72"/>
      <c r="K169" s="72"/>
      <c r="L169" s="72"/>
      <c r="M169" s="72">
        <v>2</v>
      </c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2</v>
      </c>
      <c r="Z169" s="69">
        <f t="shared" si="4"/>
        <v>2</v>
      </c>
      <c r="AA169" s="22"/>
      <c r="AB169" s="22"/>
      <c r="AC169" s="22"/>
    </row>
    <row r="170" spans="1:29" ht="19.5" customHeight="1" x14ac:dyDescent="0.2">
      <c r="A170" s="33" t="s">
        <v>1727</v>
      </c>
      <c r="B170" s="33" t="s">
        <v>1816</v>
      </c>
      <c r="C170" s="34" t="s">
        <v>5503</v>
      </c>
      <c r="D170" s="35" t="s">
        <v>1817</v>
      </c>
      <c r="E170" s="35"/>
      <c r="F170" s="35" t="s">
        <v>29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4"/>
        <v>1</v>
      </c>
      <c r="AA170" s="22"/>
      <c r="AB170" s="22"/>
      <c r="AC170" s="22"/>
    </row>
    <row r="171" spans="1:29" ht="19.5" customHeight="1" x14ac:dyDescent="0.2">
      <c r="A171" s="33" t="s">
        <v>1727</v>
      </c>
      <c r="B171" s="33" t="s">
        <v>1818</v>
      </c>
      <c r="C171" s="34" t="s">
        <v>5504</v>
      </c>
      <c r="D171" s="35" t="s">
        <v>1819</v>
      </c>
      <c r="E171" s="35"/>
      <c r="F171" s="35" t="s">
        <v>29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 x14ac:dyDescent="0.2">
      <c r="A172" s="33" t="s">
        <v>1727</v>
      </c>
      <c r="B172" s="33" t="s">
        <v>1820</v>
      </c>
      <c r="C172" s="34" t="s">
        <v>1821</v>
      </c>
      <c r="D172" s="35" t="s">
        <v>1740</v>
      </c>
      <c r="E172" s="35"/>
      <c r="F172" s="35" t="s">
        <v>29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>
        <v>1</v>
      </c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3</v>
      </c>
      <c r="Z172" s="69">
        <f t="shared" si="4"/>
        <v>3</v>
      </c>
      <c r="AA172" s="22"/>
      <c r="AB172" s="22"/>
      <c r="AC172" s="22"/>
    </row>
    <row r="173" spans="1:29" ht="19.5" customHeight="1" x14ac:dyDescent="0.2">
      <c r="A173" s="33" t="s">
        <v>1727</v>
      </c>
      <c r="B173" s="33" t="s">
        <v>1822</v>
      </c>
      <c r="C173" s="34" t="s">
        <v>5505</v>
      </c>
      <c r="D173" s="35" t="s">
        <v>1823</v>
      </c>
      <c r="E173" s="35"/>
      <c r="F173" s="35" t="s">
        <v>29</v>
      </c>
      <c r="G173" s="78"/>
      <c r="H173" s="72">
        <v>2</v>
      </c>
      <c r="I173" s="72"/>
      <c r="J173" s="72"/>
      <c r="K173" s="72">
        <v>1</v>
      </c>
      <c r="L173" s="72"/>
      <c r="M173" s="72"/>
      <c r="N173" s="72"/>
      <c r="O173" s="72"/>
      <c r="P173" s="72">
        <v>1</v>
      </c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5</v>
      </c>
      <c r="Z173" s="69">
        <f t="shared" si="4"/>
        <v>5</v>
      </c>
      <c r="AA173" s="22"/>
      <c r="AB173" s="22"/>
      <c r="AC173" s="22"/>
    </row>
    <row r="174" spans="1:29" ht="19.5" customHeight="1" x14ac:dyDescent="0.2">
      <c r="A174" s="33" t="s">
        <v>1727</v>
      </c>
      <c r="B174" s="33" t="s">
        <v>1824</v>
      </c>
      <c r="C174" s="34" t="s">
        <v>6291</v>
      </c>
      <c r="D174" s="35" t="s">
        <v>1758</v>
      </c>
      <c r="E174" s="35"/>
      <c r="F174" s="35" t="s">
        <v>29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>
        <v>1</v>
      </c>
      <c r="S174" s="72"/>
      <c r="T174" s="72"/>
      <c r="U174" s="72"/>
      <c r="V174" s="72"/>
      <c r="W174" s="72"/>
      <c r="X174" s="72"/>
      <c r="Y174" s="36">
        <f t="shared" si="5"/>
        <v>1</v>
      </c>
      <c r="Z174" s="69">
        <f t="shared" si="4"/>
        <v>1</v>
      </c>
      <c r="AA174" s="22"/>
      <c r="AB174" s="22"/>
      <c r="AC174" s="22"/>
    </row>
    <row r="175" spans="1:29" ht="19.5" customHeight="1" x14ac:dyDescent="0.2">
      <c r="A175" s="33" t="s">
        <v>1727</v>
      </c>
      <c r="B175" s="33" t="s">
        <v>1825</v>
      </c>
      <c r="C175" s="34" t="s">
        <v>5506</v>
      </c>
      <c r="D175" s="35" t="s">
        <v>1826</v>
      </c>
      <c r="E175" s="35"/>
      <c r="F175" s="35" t="s">
        <v>29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4</v>
      </c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4"/>
        <v>4</v>
      </c>
      <c r="AA175" s="22"/>
      <c r="AB175" s="22"/>
      <c r="AC175" s="22"/>
    </row>
    <row r="176" spans="1:29" ht="19.5" customHeight="1" x14ac:dyDescent="0.2">
      <c r="A176" s="33" t="s">
        <v>1727</v>
      </c>
      <c r="B176" s="33" t="s">
        <v>1827</v>
      </c>
      <c r="C176" s="34" t="s">
        <v>6459</v>
      </c>
      <c r="D176" s="35" t="s">
        <v>1810</v>
      </c>
      <c r="E176" s="35"/>
      <c r="F176" s="35" t="s">
        <v>29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/>
      <c r="Q176" s="72">
        <v>1</v>
      </c>
      <c r="R176" s="72"/>
      <c r="S176" s="72"/>
      <c r="T176" s="72"/>
      <c r="U176" s="72"/>
      <c r="V176" s="72"/>
      <c r="W176" s="72"/>
      <c r="X176" s="72"/>
      <c r="Y176" s="36">
        <f t="shared" si="5"/>
        <v>1</v>
      </c>
      <c r="Z176" s="69">
        <f t="shared" si="4"/>
        <v>1</v>
      </c>
      <c r="AA176" s="22"/>
      <c r="AB176" s="22"/>
      <c r="AC176" s="22"/>
    </row>
    <row r="177" spans="1:29" ht="19.5" customHeight="1" x14ac:dyDescent="0.2">
      <c r="A177" s="33" t="s">
        <v>1727</v>
      </c>
      <c r="B177" s="33" t="s">
        <v>1828</v>
      </c>
      <c r="C177" s="34" t="s">
        <v>5507</v>
      </c>
      <c r="D177" s="35" t="s">
        <v>1731</v>
      </c>
      <c r="E177" s="35"/>
      <c r="F177" s="35" t="s">
        <v>29</v>
      </c>
      <c r="G177" s="78"/>
      <c r="H177" s="72">
        <v>1</v>
      </c>
      <c r="I177" s="72"/>
      <c r="J177" s="72"/>
      <c r="K177" s="72">
        <v>2</v>
      </c>
      <c r="L177" s="72"/>
      <c r="M177" s="72"/>
      <c r="N177" s="72"/>
      <c r="O177" s="72"/>
      <c r="P177" s="72">
        <v>1</v>
      </c>
      <c r="Q177" s="72"/>
      <c r="R177" s="72"/>
      <c r="S177" s="72"/>
      <c r="T177" s="72"/>
      <c r="U177" s="72"/>
      <c r="V177" s="72"/>
      <c r="W177" s="72"/>
      <c r="X177" s="72"/>
      <c r="Y177" s="36">
        <f t="shared" si="5"/>
        <v>4</v>
      </c>
      <c r="Z177" s="69">
        <f t="shared" si="4"/>
        <v>4</v>
      </c>
      <c r="AA177" s="22"/>
      <c r="AB177" s="22"/>
      <c r="AC177" s="22"/>
    </row>
    <row r="178" spans="1:29" ht="19.5" customHeight="1" x14ac:dyDescent="0.2">
      <c r="A178" s="33" t="s">
        <v>1727</v>
      </c>
      <c r="B178" s="33" t="s">
        <v>1829</v>
      </c>
      <c r="C178" s="34" t="s">
        <v>5508</v>
      </c>
      <c r="D178" s="35" t="s">
        <v>1731</v>
      </c>
      <c r="E178" s="35"/>
      <c r="F178" s="35" t="s">
        <v>29</v>
      </c>
      <c r="G178" s="78"/>
      <c r="H178" s="72"/>
      <c r="I178" s="72">
        <v>3</v>
      </c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>
        <v>1</v>
      </c>
      <c r="T178" s="72"/>
      <c r="U178" s="72"/>
      <c r="V178" s="72"/>
      <c r="W178" s="72"/>
      <c r="X178" s="72"/>
      <c r="Y178" s="36">
        <f t="shared" si="5"/>
        <v>5</v>
      </c>
      <c r="Z178" s="69">
        <f t="shared" si="4"/>
        <v>5</v>
      </c>
      <c r="AA178" s="22"/>
      <c r="AB178" s="22"/>
      <c r="AC178" s="22"/>
    </row>
    <row r="179" spans="1:29" ht="19.5" customHeight="1" x14ac:dyDescent="0.2">
      <c r="A179" s="33" t="s">
        <v>1727</v>
      </c>
      <c r="B179" s="33" t="s">
        <v>1830</v>
      </c>
      <c r="C179" s="34" t="s">
        <v>5509</v>
      </c>
      <c r="D179" s="35" t="s">
        <v>4050</v>
      </c>
      <c r="E179" s="35"/>
      <c r="F179" s="35" t="s">
        <v>29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4"/>
        <v>2</v>
      </c>
      <c r="AA179" s="22"/>
      <c r="AB179" s="22"/>
      <c r="AC179" s="22"/>
    </row>
    <row r="180" spans="1:29" ht="19.5" customHeight="1" x14ac:dyDescent="0.2">
      <c r="A180" s="33" t="s">
        <v>1727</v>
      </c>
      <c r="B180" s="33" t="s">
        <v>1831</v>
      </c>
      <c r="C180" s="34" t="s">
        <v>5510</v>
      </c>
      <c r="D180" s="35" t="s">
        <v>1751</v>
      </c>
      <c r="E180" s="35"/>
      <c r="F180" s="35" t="s">
        <v>29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4"/>
        <v>2</v>
      </c>
      <c r="AA180" s="22"/>
      <c r="AB180" s="22"/>
      <c r="AC180" s="22"/>
    </row>
    <row r="181" spans="1:29" ht="19.5" customHeight="1" x14ac:dyDescent="0.2">
      <c r="A181" s="33" t="s">
        <v>1727</v>
      </c>
      <c r="B181" s="33" t="s">
        <v>1832</v>
      </c>
      <c r="C181" s="34" t="s">
        <v>1833</v>
      </c>
      <c r="D181" s="35" t="s">
        <v>1834</v>
      </c>
      <c r="E181" s="35"/>
      <c r="F181" s="35" t="s">
        <v>29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>
        <v>2</v>
      </c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ref="Z181:Z244" si="6">IF(Y181="","",Y181)</f>
        <v>2</v>
      </c>
      <c r="AA181" s="22"/>
      <c r="AB181" s="22"/>
      <c r="AC181" s="22"/>
    </row>
    <row r="182" spans="1:29" ht="19.5" customHeight="1" x14ac:dyDescent="0.2">
      <c r="A182" s="33" t="s">
        <v>1727</v>
      </c>
      <c r="B182" s="33" t="s">
        <v>1835</v>
      </c>
      <c r="C182" s="34" t="s">
        <v>6410</v>
      </c>
      <c r="D182" s="35" t="s">
        <v>1728</v>
      </c>
      <c r="E182" s="35"/>
      <c r="F182" s="35" t="s">
        <v>29</v>
      </c>
      <c r="G182" s="78"/>
      <c r="H182" s="72"/>
      <c r="I182" s="72"/>
      <c r="J182" s="72">
        <v>4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5</v>
      </c>
      <c r="Z182" s="69">
        <f t="shared" si="6"/>
        <v>5</v>
      </c>
      <c r="AA182" s="22"/>
      <c r="AB182" s="22"/>
      <c r="AC182" s="22"/>
    </row>
    <row r="183" spans="1:29" ht="19.5" customHeight="1" x14ac:dyDescent="0.2">
      <c r="A183" s="33" t="s">
        <v>1727</v>
      </c>
      <c r="B183" s="33" t="s">
        <v>1836</v>
      </c>
      <c r="C183" s="34" t="s">
        <v>5511</v>
      </c>
      <c r="D183" s="35" t="s">
        <v>4030</v>
      </c>
      <c r="E183" s="35" t="s">
        <v>4031</v>
      </c>
      <c r="F183" s="35" t="s">
        <v>29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1</v>
      </c>
      <c r="S183" s="72"/>
      <c r="T183" s="72"/>
      <c r="U183" s="72"/>
      <c r="V183" s="72"/>
      <c r="W183" s="72"/>
      <c r="X183" s="72"/>
      <c r="Y183" s="36">
        <f t="shared" si="5"/>
        <v>1</v>
      </c>
      <c r="Z183" s="69">
        <f t="shared" si="6"/>
        <v>1</v>
      </c>
      <c r="AA183" s="22"/>
      <c r="AB183" s="22"/>
      <c r="AC183" s="22"/>
    </row>
    <row r="184" spans="1:29" ht="19.5" customHeight="1" x14ac:dyDescent="0.2">
      <c r="A184" s="33" t="s">
        <v>1727</v>
      </c>
      <c r="B184" s="33" t="s">
        <v>1837</v>
      </c>
      <c r="C184" s="34" t="s">
        <v>5512</v>
      </c>
      <c r="D184" s="35" t="s">
        <v>1735</v>
      </c>
      <c r="E184" s="35"/>
      <c r="F184" s="35" t="s">
        <v>29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 x14ac:dyDescent="0.2">
      <c r="A185" s="33" t="s">
        <v>1727</v>
      </c>
      <c r="B185" s="33" t="s">
        <v>1838</v>
      </c>
      <c r="C185" s="34" t="s">
        <v>5513</v>
      </c>
      <c r="D185" s="35" t="s">
        <v>1758</v>
      </c>
      <c r="E185" s="35"/>
      <c r="F185" s="35" t="s">
        <v>29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 x14ac:dyDescent="0.2">
      <c r="A186" s="33" t="s">
        <v>1727</v>
      </c>
      <c r="B186" s="33" t="s">
        <v>1839</v>
      </c>
      <c r="C186" s="34" t="s">
        <v>5514</v>
      </c>
      <c r="D186" s="35" t="s">
        <v>4607</v>
      </c>
      <c r="E186" s="35"/>
      <c r="F186" s="35" t="s">
        <v>29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>
        <v>1</v>
      </c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 x14ac:dyDescent="0.2">
      <c r="A187" s="33" t="s">
        <v>1727</v>
      </c>
      <c r="B187" s="33" t="s">
        <v>1840</v>
      </c>
      <c r="C187" s="34" t="s">
        <v>6411</v>
      </c>
      <c r="D187" s="35" t="s">
        <v>1731</v>
      </c>
      <c r="E187" s="35"/>
      <c r="F187" s="35" t="s">
        <v>29</v>
      </c>
      <c r="G187" s="78"/>
      <c r="H187" s="72"/>
      <c r="I187" s="72"/>
      <c r="J187" s="72"/>
      <c r="K187" s="72">
        <v>2</v>
      </c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 x14ac:dyDescent="0.2">
      <c r="A188" s="33" t="s">
        <v>1727</v>
      </c>
      <c r="B188" s="33" t="s">
        <v>1841</v>
      </c>
      <c r="C188" s="34" t="s">
        <v>6412</v>
      </c>
      <c r="D188" s="35" t="s">
        <v>1742</v>
      </c>
      <c r="E188" s="35"/>
      <c r="F188" s="35" t="s">
        <v>29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1</v>
      </c>
      <c r="Z188" s="69">
        <f t="shared" si="6"/>
        <v>1</v>
      </c>
      <c r="AA188" s="22"/>
      <c r="AB188" s="22"/>
      <c r="AC188" s="22"/>
    </row>
    <row r="189" spans="1:29" ht="19.5" customHeight="1" x14ac:dyDescent="0.2">
      <c r="A189" s="33" t="s">
        <v>1727</v>
      </c>
      <c r="B189" s="33" t="s">
        <v>1842</v>
      </c>
      <c r="C189" s="34" t="s">
        <v>6292</v>
      </c>
      <c r="D189" s="35" t="s">
        <v>1749</v>
      </c>
      <c r="E189" s="35"/>
      <c r="F189" s="35" t="s">
        <v>29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1</v>
      </c>
      <c r="R189" s="72"/>
      <c r="S189" s="72"/>
      <c r="T189" s="72"/>
      <c r="U189" s="72"/>
      <c r="V189" s="72"/>
      <c r="W189" s="72"/>
      <c r="X189" s="72"/>
      <c r="Y189" s="36">
        <f t="shared" si="5"/>
        <v>1</v>
      </c>
      <c r="Z189" s="69">
        <f t="shared" si="6"/>
        <v>1</v>
      </c>
      <c r="AA189" s="22"/>
      <c r="AB189" s="22"/>
      <c r="AC189" s="22"/>
    </row>
    <row r="190" spans="1:29" ht="19.5" customHeight="1" x14ac:dyDescent="0.2">
      <c r="A190" s="33" t="s">
        <v>1727</v>
      </c>
      <c r="B190" s="33" t="s">
        <v>1843</v>
      </c>
      <c r="C190" s="34" t="s">
        <v>5515</v>
      </c>
      <c r="D190" s="35" t="s">
        <v>1781</v>
      </c>
      <c r="E190" s="35"/>
      <c r="F190" s="35" t="s">
        <v>29</v>
      </c>
      <c r="G190" s="78"/>
      <c r="H190" s="72">
        <v>1</v>
      </c>
      <c r="I190" s="72"/>
      <c r="J190" s="72"/>
      <c r="K190" s="72"/>
      <c r="L190" s="72"/>
      <c r="M190" s="72"/>
      <c r="N190" s="72">
        <v>4</v>
      </c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5"/>
        <v>5</v>
      </c>
      <c r="Z190" s="69">
        <f t="shared" si="6"/>
        <v>5</v>
      </c>
      <c r="AA190" s="22"/>
      <c r="AB190" s="22"/>
      <c r="AC190" s="22"/>
    </row>
    <row r="191" spans="1:29" ht="19.5" customHeight="1" x14ac:dyDescent="0.2">
      <c r="A191" s="33" t="s">
        <v>1727</v>
      </c>
      <c r="B191" s="33" t="s">
        <v>1844</v>
      </c>
      <c r="C191" s="34" t="s">
        <v>5516</v>
      </c>
      <c r="D191" s="35" t="s">
        <v>1747</v>
      </c>
      <c r="E191" s="35"/>
      <c r="F191" s="35" t="s">
        <v>29</v>
      </c>
      <c r="G191" s="78"/>
      <c r="H191" s="72">
        <v>1</v>
      </c>
      <c r="I191" s="72">
        <v>1</v>
      </c>
      <c r="J191" s="72"/>
      <c r="K191" s="72"/>
      <c r="L191" s="72"/>
      <c r="M191" s="72">
        <v>1</v>
      </c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36">
        <f t="shared" si="5"/>
        <v>3</v>
      </c>
      <c r="Z191" s="69">
        <f t="shared" si="6"/>
        <v>3</v>
      </c>
      <c r="AA191" s="22"/>
      <c r="AB191" s="22"/>
      <c r="AC191" s="22"/>
    </row>
    <row r="192" spans="1:29" ht="19.5" customHeight="1" x14ac:dyDescent="0.2">
      <c r="A192" s="33" t="s">
        <v>1727</v>
      </c>
      <c r="B192" s="33" t="s">
        <v>1845</v>
      </c>
      <c r="C192" s="34" t="s">
        <v>5517</v>
      </c>
      <c r="D192" s="35" t="s">
        <v>1751</v>
      </c>
      <c r="E192" s="35"/>
      <c r="F192" s="35" t="s">
        <v>29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1</v>
      </c>
      <c r="R192" s="72"/>
      <c r="S192" s="72"/>
      <c r="T192" s="72"/>
      <c r="U192" s="72"/>
      <c r="V192" s="72"/>
      <c r="W192" s="72"/>
      <c r="X192" s="72"/>
      <c r="Y192" s="36">
        <f t="shared" si="5"/>
        <v>1</v>
      </c>
      <c r="Z192" s="69">
        <f t="shared" si="6"/>
        <v>1</v>
      </c>
      <c r="AA192" s="22"/>
      <c r="AB192" s="22"/>
      <c r="AC192" s="22"/>
    </row>
    <row r="193" spans="1:29" ht="19.5" customHeight="1" x14ac:dyDescent="0.2">
      <c r="A193" s="33" t="s">
        <v>1727</v>
      </c>
      <c r="B193" s="33" t="s">
        <v>1846</v>
      </c>
      <c r="C193" s="34" t="s">
        <v>5518</v>
      </c>
      <c r="D193" s="35" t="s">
        <v>1847</v>
      </c>
      <c r="E193" s="35"/>
      <c r="F193" s="35" t="s">
        <v>29</v>
      </c>
      <c r="G193" s="78"/>
      <c r="H193" s="72">
        <v>1</v>
      </c>
      <c r="I193" s="72">
        <v>1</v>
      </c>
      <c r="J193" s="72"/>
      <c r="K193" s="72"/>
      <c r="L193" s="72"/>
      <c r="M193" s="72">
        <v>1</v>
      </c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3</v>
      </c>
      <c r="Z193" s="69">
        <f t="shared" si="6"/>
        <v>3</v>
      </c>
      <c r="AA193" s="22"/>
      <c r="AB193" s="22"/>
      <c r="AC193" s="22"/>
    </row>
    <row r="194" spans="1:29" ht="19.5" customHeight="1" x14ac:dyDescent="0.2">
      <c r="A194" s="33" t="s">
        <v>1727</v>
      </c>
      <c r="B194" s="33" t="s">
        <v>1848</v>
      </c>
      <c r="C194" s="34" t="s">
        <v>5519</v>
      </c>
      <c r="D194" s="35" t="s">
        <v>1747</v>
      </c>
      <c r="E194" s="35"/>
      <c r="F194" s="35" t="s">
        <v>29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>
        <v>1</v>
      </c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 x14ac:dyDescent="0.2">
      <c r="A195" s="33" t="s">
        <v>1727</v>
      </c>
      <c r="B195" s="33" t="s">
        <v>1849</v>
      </c>
      <c r="C195" s="34" t="s">
        <v>1850</v>
      </c>
      <c r="D195" s="35" t="s">
        <v>1783</v>
      </c>
      <c r="E195" s="35"/>
      <c r="F195" s="35" t="s">
        <v>29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7"/>
        <v>1</v>
      </c>
      <c r="Z195" s="69">
        <f t="shared" si="6"/>
        <v>1</v>
      </c>
      <c r="AA195" s="22"/>
      <c r="AB195" s="22"/>
      <c r="AC195" s="22"/>
    </row>
    <row r="196" spans="1:29" ht="19.5" customHeight="1" x14ac:dyDescent="0.2">
      <c r="A196" s="33" t="s">
        <v>1727</v>
      </c>
      <c r="B196" s="33" t="s">
        <v>1851</v>
      </c>
      <c r="C196" s="34" t="s">
        <v>5520</v>
      </c>
      <c r="D196" s="35" t="s">
        <v>1731</v>
      </c>
      <c r="E196" s="35"/>
      <c r="F196" s="35" t="s">
        <v>29</v>
      </c>
      <c r="G196" s="78"/>
      <c r="H196" s="72"/>
      <c r="I196" s="72"/>
      <c r="J196" s="72"/>
      <c r="K196" s="72"/>
      <c r="L196" s="72"/>
      <c r="M196" s="72"/>
      <c r="N196" s="72">
        <v>1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si="6"/>
        <v>1</v>
      </c>
      <c r="AA196" s="22"/>
      <c r="AB196" s="22"/>
      <c r="AC196" s="22"/>
    </row>
    <row r="197" spans="1:29" ht="19.5" customHeight="1" x14ac:dyDescent="0.2">
      <c r="A197" s="33" t="s">
        <v>1727</v>
      </c>
      <c r="B197" s="33" t="s">
        <v>4004</v>
      </c>
      <c r="C197" s="34" t="s">
        <v>5521</v>
      </c>
      <c r="D197" s="35" t="s">
        <v>1728</v>
      </c>
      <c r="E197" s="35"/>
      <c r="F197" s="35" t="s">
        <v>29</v>
      </c>
      <c r="G197" s="78"/>
      <c r="H197" s="72"/>
      <c r="I197" s="72"/>
      <c r="J197" s="72"/>
      <c r="K197" s="72"/>
      <c r="L197" s="72"/>
      <c r="M197" s="72">
        <v>2</v>
      </c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 x14ac:dyDescent="0.2">
      <c r="A198" s="33" t="s">
        <v>1727</v>
      </c>
      <c r="B198" s="33" t="s">
        <v>1852</v>
      </c>
      <c r="C198" s="34" t="s">
        <v>6293</v>
      </c>
      <c r="D198" s="35" t="s">
        <v>1819</v>
      </c>
      <c r="E198" s="35"/>
      <c r="F198" s="35" t="s">
        <v>29</v>
      </c>
      <c r="G198" s="78"/>
      <c r="H198" s="72"/>
      <c r="I198" s="72"/>
      <c r="J198" s="72"/>
      <c r="K198" s="72"/>
      <c r="L198" s="72"/>
      <c r="M198" s="72">
        <v>1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6"/>
        <v>1</v>
      </c>
      <c r="AA198" s="22"/>
      <c r="AB198" s="22"/>
      <c r="AC198" s="22"/>
    </row>
    <row r="199" spans="1:29" ht="19.5" customHeight="1" x14ac:dyDescent="0.2">
      <c r="A199" s="33" t="s">
        <v>1727</v>
      </c>
      <c r="B199" s="33" t="s">
        <v>1853</v>
      </c>
      <c r="C199" s="34" t="s">
        <v>5522</v>
      </c>
      <c r="D199" s="35" t="s">
        <v>1745</v>
      </c>
      <c r="E199" s="35"/>
      <c r="F199" s="35" t="s">
        <v>29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1</v>
      </c>
      <c r="Z199" s="69">
        <f t="shared" si="6"/>
        <v>1</v>
      </c>
      <c r="AA199" s="22"/>
      <c r="AB199" s="22"/>
      <c r="AC199" s="22"/>
    </row>
    <row r="200" spans="1:29" ht="19.5" customHeight="1" x14ac:dyDescent="0.2">
      <c r="A200" s="33" t="s">
        <v>1727</v>
      </c>
      <c r="B200" s="33" t="s">
        <v>1854</v>
      </c>
      <c r="C200" s="34" t="s">
        <v>5523</v>
      </c>
      <c r="D200" s="35" t="s">
        <v>1775</v>
      </c>
      <c r="E200" s="35"/>
      <c r="F200" s="35" t="s">
        <v>29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>
        <v>1</v>
      </c>
      <c r="S200" s="72"/>
      <c r="T200" s="72"/>
      <c r="U200" s="72"/>
      <c r="V200" s="72"/>
      <c r="W200" s="72"/>
      <c r="X200" s="72"/>
      <c r="Y200" s="36">
        <f t="shared" si="7"/>
        <v>1</v>
      </c>
      <c r="Z200" s="69">
        <f t="shared" si="6"/>
        <v>1</v>
      </c>
      <c r="AA200" s="22"/>
      <c r="AB200" s="22"/>
      <c r="AC200" s="22"/>
    </row>
    <row r="201" spans="1:29" ht="19.5" customHeight="1" x14ac:dyDescent="0.2">
      <c r="A201" s="33" t="s">
        <v>1727</v>
      </c>
      <c r="B201" s="33" t="s">
        <v>1855</v>
      </c>
      <c r="C201" s="34" t="s">
        <v>5524</v>
      </c>
      <c r="D201" s="35" t="s">
        <v>1795</v>
      </c>
      <c r="E201" s="35"/>
      <c r="F201" s="35" t="s">
        <v>29</v>
      </c>
      <c r="G201" s="78"/>
      <c r="H201" s="72"/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>
        <v>1</v>
      </c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 x14ac:dyDescent="0.2">
      <c r="A202" s="33" t="s">
        <v>1727</v>
      </c>
      <c r="B202" s="33" t="s">
        <v>1856</v>
      </c>
      <c r="C202" s="34" t="s">
        <v>5525</v>
      </c>
      <c r="D202" s="35" t="s">
        <v>1781</v>
      </c>
      <c r="E202" s="35"/>
      <c r="F202" s="35" t="s">
        <v>29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>
        <v>2</v>
      </c>
      <c r="R202" s="72"/>
      <c r="S202" s="72"/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 x14ac:dyDescent="0.2">
      <c r="A203" s="33" t="s">
        <v>1727</v>
      </c>
      <c r="B203" s="33" t="s">
        <v>1857</v>
      </c>
      <c r="C203" s="34" t="s">
        <v>6360</v>
      </c>
      <c r="D203" s="35" t="s">
        <v>1858</v>
      </c>
      <c r="E203" s="35"/>
      <c r="F203" s="35" t="s">
        <v>29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>
        <v>1</v>
      </c>
      <c r="S203" s="72"/>
      <c r="T203" s="72"/>
      <c r="U203" s="72"/>
      <c r="V203" s="72"/>
      <c r="W203" s="72"/>
      <c r="X203" s="72"/>
      <c r="Y203" s="36">
        <f t="shared" si="7"/>
        <v>1</v>
      </c>
      <c r="Z203" s="69">
        <f t="shared" si="6"/>
        <v>1</v>
      </c>
      <c r="AA203" s="22"/>
      <c r="AB203" s="22"/>
      <c r="AC203" s="22"/>
    </row>
    <row r="204" spans="1:29" ht="19.5" customHeight="1" x14ac:dyDescent="0.2">
      <c r="A204" s="33" t="s">
        <v>1727</v>
      </c>
      <c r="B204" s="33" t="s">
        <v>1859</v>
      </c>
      <c r="C204" s="34" t="s">
        <v>5526</v>
      </c>
      <c r="D204" s="35" t="s">
        <v>3854</v>
      </c>
      <c r="E204" s="35"/>
      <c r="F204" s="35" t="s">
        <v>29</v>
      </c>
      <c r="G204" s="78"/>
      <c r="H204" s="72"/>
      <c r="I204" s="72"/>
      <c r="J204" s="72"/>
      <c r="K204" s="72">
        <v>1</v>
      </c>
      <c r="L204" s="72"/>
      <c r="M204" s="72">
        <v>1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 x14ac:dyDescent="0.2">
      <c r="A205" s="33" t="s">
        <v>1727</v>
      </c>
      <c r="B205" s="33" t="s">
        <v>1860</v>
      </c>
      <c r="C205" s="34" t="s">
        <v>5527</v>
      </c>
      <c r="D205" s="35" t="s">
        <v>1810</v>
      </c>
      <c r="E205" s="35"/>
      <c r="F205" s="35" t="s">
        <v>29</v>
      </c>
      <c r="G205" s="78"/>
      <c r="H205" s="72"/>
      <c r="I205" s="72"/>
      <c r="J205" s="72"/>
      <c r="K205" s="72"/>
      <c r="L205" s="72"/>
      <c r="M205" s="72"/>
      <c r="N205" s="72">
        <v>2</v>
      </c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 x14ac:dyDescent="0.2">
      <c r="A206" s="33" t="s">
        <v>1727</v>
      </c>
      <c r="B206" s="33" t="s">
        <v>1861</v>
      </c>
      <c r="C206" s="34" t="s">
        <v>6460</v>
      </c>
      <c r="D206" s="35" t="s">
        <v>1740</v>
      </c>
      <c r="E206" s="35"/>
      <c r="F206" s="35" t="s">
        <v>29</v>
      </c>
      <c r="G206" s="78"/>
      <c r="H206" s="72"/>
      <c r="I206" s="72"/>
      <c r="J206" s="72"/>
      <c r="K206" s="72"/>
      <c r="L206" s="72"/>
      <c r="M206" s="72"/>
      <c r="N206" s="72"/>
      <c r="O206" s="72">
        <v>1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 x14ac:dyDescent="0.2">
      <c r="A207" s="33" t="s">
        <v>1727</v>
      </c>
      <c r="B207" s="33" t="s">
        <v>1862</v>
      </c>
      <c r="C207" s="34" t="s">
        <v>5528</v>
      </c>
      <c r="D207" s="35" t="s">
        <v>1775</v>
      </c>
      <c r="E207" s="35"/>
      <c r="F207" s="35" t="s">
        <v>29</v>
      </c>
      <c r="G207" s="78"/>
      <c r="H207" s="72"/>
      <c r="I207" s="72">
        <v>1</v>
      </c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 x14ac:dyDescent="0.2">
      <c r="A208" s="33" t="s">
        <v>1727</v>
      </c>
      <c r="B208" s="33" t="s">
        <v>1863</v>
      </c>
      <c r="C208" s="34" t="s">
        <v>6559</v>
      </c>
      <c r="D208" s="35" t="s">
        <v>1812</v>
      </c>
      <c r="E208" s="35"/>
      <c r="F208" s="35" t="s">
        <v>29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2</v>
      </c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 x14ac:dyDescent="0.2">
      <c r="A209" s="33" t="s">
        <v>1727</v>
      </c>
      <c r="B209" s="33" t="s">
        <v>1864</v>
      </c>
      <c r="C209" s="34" t="s">
        <v>5529</v>
      </c>
      <c r="D209" s="35" t="s">
        <v>1770</v>
      </c>
      <c r="E209" s="35"/>
      <c r="F209" s="35" t="s">
        <v>29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/>
      <c r="Q209" s="72">
        <v>1</v>
      </c>
      <c r="R209" s="72"/>
      <c r="S209" s="72"/>
      <c r="T209" s="72"/>
      <c r="U209" s="72"/>
      <c r="V209" s="72"/>
      <c r="W209" s="72"/>
      <c r="X209" s="72"/>
      <c r="Y209" s="36">
        <f t="shared" si="7"/>
        <v>1</v>
      </c>
      <c r="Z209" s="69">
        <f t="shared" si="6"/>
        <v>1</v>
      </c>
      <c r="AA209" s="22"/>
      <c r="AB209" s="22"/>
      <c r="AC209" s="22"/>
    </row>
    <row r="210" spans="1:29" ht="19.5" customHeight="1" x14ac:dyDescent="0.2">
      <c r="A210" s="33" t="s">
        <v>1727</v>
      </c>
      <c r="B210" s="33" t="s">
        <v>1865</v>
      </c>
      <c r="C210" s="34" t="s">
        <v>6413</v>
      </c>
      <c r="D210" s="35" t="s">
        <v>1781</v>
      </c>
      <c r="E210" s="35"/>
      <c r="F210" s="35" t="s">
        <v>29</v>
      </c>
      <c r="G210" s="78"/>
      <c r="H210" s="72"/>
      <c r="I210" s="72">
        <v>4</v>
      </c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36">
        <f t="shared" si="7"/>
        <v>4</v>
      </c>
      <c r="Z210" s="69">
        <f t="shared" si="6"/>
        <v>4</v>
      </c>
      <c r="AA210" s="22"/>
      <c r="AB210" s="22"/>
      <c r="AC210" s="22"/>
    </row>
    <row r="211" spans="1:29" ht="19.5" customHeight="1" x14ac:dyDescent="0.2">
      <c r="A211" s="33" t="s">
        <v>1727</v>
      </c>
      <c r="B211" s="33" t="s">
        <v>1866</v>
      </c>
      <c r="C211" s="34" t="s">
        <v>1867</v>
      </c>
      <c r="D211" s="35" t="s">
        <v>1819</v>
      </c>
      <c r="E211" s="35"/>
      <c r="F211" s="35" t="s">
        <v>29</v>
      </c>
      <c r="G211" s="78"/>
      <c r="H211" s="72"/>
      <c r="I211" s="72"/>
      <c r="J211" s="72"/>
      <c r="K211" s="72">
        <v>1</v>
      </c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1</v>
      </c>
      <c r="Z211" s="69">
        <f t="shared" si="6"/>
        <v>1</v>
      </c>
      <c r="AA211" s="22"/>
      <c r="AB211" s="22"/>
      <c r="AC211" s="22"/>
    </row>
    <row r="212" spans="1:29" ht="19.5" customHeight="1" x14ac:dyDescent="0.2">
      <c r="A212" s="33" t="s">
        <v>1727</v>
      </c>
      <c r="B212" s="33" t="s">
        <v>1868</v>
      </c>
      <c r="C212" s="34" t="s">
        <v>5530</v>
      </c>
      <c r="D212" s="35" t="s">
        <v>1810</v>
      </c>
      <c r="E212" s="35"/>
      <c r="F212" s="35" t="s">
        <v>29</v>
      </c>
      <c r="G212" s="78"/>
      <c r="H212" s="72"/>
      <c r="I212" s="72"/>
      <c r="J212" s="72"/>
      <c r="K212" s="72"/>
      <c r="L212" s="72"/>
      <c r="M212" s="72"/>
      <c r="N212" s="72">
        <v>1</v>
      </c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 x14ac:dyDescent="0.2">
      <c r="A213" s="33" t="s">
        <v>1727</v>
      </c>
      <c r="B213" s="33" t="s">
        <v>1869</v>
      </c>
      <c r="C213" s="34" t="s">
        <v>5531</v>
      </c>
      <c r="D213" s="35" t="s">
        <v>1740</v>
      </c>
      <c r="E213" s="35"/>
      <c r="F213" s="35" t="s">
        <v>29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>
        <v>1</v>
      </c>
      <c r="Q213" s="72"/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 x14ac:dyDescent="0.2">
      <c r="A214" s="33" t="s">
        <v>1727</v>
      </c>
      <c r="B214" s="33" t="s">
        <v>1870</v>
      </c>
      <c r="C214" s="34" t="s">
        <v>1871</v>
      </c>
      <c r="D214" s="35" t="s">
        <v>1805</v>
      </c>
      <c r="E214" s="35"/>
      <c r="F214" s="35" t="s">
        <v>29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1</v>
      </c>
      <c r="R214" s="72"/>
      <c r="S214" s="72"/>
      <c r="T214" s="72"/>
      <c r="U214" s="72"/>
      <c r="V214" s="72"/>
      <c r="W214" s="72"/>
      <c r="X214" s="72"/>
      <c r="Y214" s="36">
        <f t="shared" si="7"/>
        <v>1</v>
      </c>
      <c r="Z214" s="69">
        <f t="shared" si="6"/>
        <v>1</v>
      </c>
      <c r="AA214" s="22"/>
      <c r="AB214" s="22"/>
      <c r="AC214" s="22"/>
    </row>
    <row r="215" spans="1:29" ht="19.5" customHeight="1" x14ac:dyDescent="0.2">
      <c r="A215" s="33" t="s">
        <v>1727</v>
      </c>
      <c r="B215" s="33" t="s">
        <v>1872</v>
      </c>
      <c r="C215" s="34" t="s">
        <v>5532</v>
      </c>
      <c r="D215" s="35" t="s">
        <v>1762</v>
      </c>
      <c r="E215" s="35"/>
      <c r="F215" s="35" t="s">
        <v>29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 x14ac:dyDescent="0.2">
      <c r="A216" s="33" t="s">
        <v>2263</v>
      </c>
      <c r="B216" s="46" t="s">
        <v>2266</v>
      </c>
      <c r="C216" s="46" t="s">
        <v>5710</v>
      </c>
      <c r="D216" s="39" t="s">
        <v>2267</v>
      </c>
      <c r="E216" s="35"/>
      <c r="F216" s="35" t="s">
        <v>29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7"/>
        <v>2</v>
      </c>
      <c r="Z216" s="69">
        <f t="shared" si="6"/>
        <v>2</v>
      </c>
      <c r="AA216" s="22"/>
      <c r="AB216" s="22"/>
      <c r="AC216" s="22"/>
    </row>
    <row r="217" spans="1:29" ht="19.5" customHeight="1" x14ac:dyDescent="0.2">
      <c r="A217" s="33" t="s">
        <v>2263</v>
      </c>
      <c r="B217" s="46" t="s">
        <v>2268</v>
      </c>
      <c r="C217" s="46" t="s">
        <v>5711</v>
      </c>
      <c r="D217" s="39" t="s">
        <v>4027</v>
      </c>
      <c r="E217" s="35"/>
      <c r="F217" s="35" t="s">
        <v>29</v>
      </c>
      <c r="G217" s="78"/>
      <c r="H217" s="72"/>
      <c r="I217" s="72"/>
      <c r="J217" s="72"/>
      <c r="K217" s="72"/>
      <c r="L217" s="72"/>
      <c r="M217" s="72">
        <v>1</v>
      </c>
      <c r="N217" s="72">
        <v>1</v>
      </c>
      <c r="O217" s="72"/>
      <c r="P217" s="72"/>
      <c r="Q217" s="72"/>
      <c r="R217" s="72">
        <v>1</v>
      </c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6"/>
        <v>3</v>
      </c>
      <c r="AA217" s="22"/>
      <c r="AB217" s="22"/>
      <c r="AC217" s="22"/>
    </row>
    <row r="218" spans="1:29" ht="19.5" customHeight="1" x14ac:dyDescent="0.2">
      <c r="A218" s="33" t="s">
        <v>2263</v>
      </c>
      <c r="B218" s="43" t="s">
        <v>2269</v>
      </c>
      <c r="C218" s="46" t="s">
        <v>5712</v>
      </c>
      <c r="D218" s="39" t="s">
        <v>2298</v>
      </c>
      <c r="E218" s="35"/>
      <c r="F218" s="35" t="s">
        <v>29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>
        <v>1</v>
      </c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 x14ac:dyDescent="0.2">
      <c r="A219" s="33" t="s">
        <v>2263</v>
      </c>
      <c r="B219" s="43" t="s">
        <v>2270</v>
      </c>
      <c r="C219" s="46" t="s">
        <v>5713</v>
      </c>
      <c r="D219" s="39" t="s">
        <v>4080</v>
      </c>
      <c r="E219" s="35"/>
      <c r="F219" s="35" t="s">
        <v>29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/>
      <c r="T219" s="72"/>
      <c r="U219" s="72"/>
      <c r="V219" s="72"/>
      <c r="W219" s="72"/>
      <c r="X219" s="72"/>
      <c r="Y219" s="36">
        <f t="shared" si="7"/>
        <v>1</v>
      </c>
      <c r="Z219" s="69">
        <f t="shared" si="6"/>
        <v>1</v>
      </c>
      <c r="AA219" s="22"/>
      <c r="AB219" s="22"/>
      <c r="AC219" s="22"/>
    </row>
    <row r="220" spans="1:29" ht="19.5" customHeight="1" x14ac:dyDescent="0.2">
      <c r="A220" s="33" t="s">
        <v>2263</v>
      </c>
      <c r="B220" s="43" t="s">
        <v>2271</v>
      </c>
      <c r="C220" s="46" t="s">
        <v>5714</v>
      </c>
      <c r="D220" s="39" t="s">
        <v>2272</v>
      </c>
      <c r="E220" s="35"/>
      <c r="F220" s="35" t="s">
        <v>29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 x14ac:dyDescent="0.2">
      <c r="A221" s="33" t="s">
        <v>2263</v>
      </c>
      <c r="B221" s="43" t="s">
        <v>3923</v>
      </c>
      <c r="C221" s="46" t="s">
        <v>5716</v>
      </c>
      <c r="D221" s="39" t="s">
        <v>2275</v>
      </c>
      <c r="E221" s="35"/>
      <c r="F221" s="35" t="s">
        <v>29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>
        <v>1</v>
      </c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6"/>
        <v>2</v>
      </c>
      <c r="AA221" s="22"/>
      <c r="AB221" s="22"/>
      <c r="AC221" s="22"/>
    </row>
    <row r="222" spans="1:29" ht="19.5" customHeight="1" x14ac:dyDescent="0.2">
      <c r="A222" s="33" t="s">
        <v>2263</v>
      </c>
      <c r="B222" s="43" t="s">
        <v>3924</v>
      </c>
      <c r="C222" s="46" t="s">
        <v>2276</v>
      </c>
      <c r="D222" s="39" t="s">
        <v>2277</v>
      </c>
      <c r="E222" s="35" t="s">
        <v>2278</v>
      </c>
      <c r="F222" s="35" t="s">
        <v>29</v>
      </c>
      <c r="G222" s="78"/>
      <c r="H222" s="72">
        <v>1</v>
      </c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1</v>
      </c>
      <c r="Z222" s="69">
        <f t="shared" si="6"/>
        <v>1</v>
      </c>
      <c r="AA222" s="22"/>
      <c r="AB222" s="22"/>
      <c r="AC222" s="22"/>
    </row>
    <row r="223" spans="1:29" ht="19.5" customHeight="1" x14ac:dyDescent="0.2">
      <c r="A223" s="33" t="s">
        <v>2263</v>
      </c>
      <c r="B223" s="43" t="s">
        <v>3925</v>
      </c>
      <c r="C223" s="46" t="s">
        <v>5717</v>
      </c>
      <c r="D223" s="39" t="s">
        <v>2279</v>
      </c>
      <c r="E223" s="35"/>
      <c r="F223" s="35" t="s">
        <v>29</v>
      </c>
      <c r="G223" s="78"/>
      <c r="H223" s="72"/>
      <c r="I223" s="72"/>
      <c r="J223" s="72">
        <v>1</v>
      </c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 x14ac:dyDescent="0.2">
      <c r="A224" s="33" t="s">
        <v>2263</v>
      </c>
      <c r="B224" s="43" t="s">
        <v>3926</v>
      </c>
      <c r="C224" s="46" t="s">
        <v>5718</v>
      </c>
      <c r="D224" s="39" t="s">
        <v>4077</v>
      </c>
      <c r="E224" s="35"/>
      <c r="F224" s="35" t="s">
        <v>29</v>
      </c>
      <c r="G224" s="78"/>
      <c r="H224" s="72"/>
      <c r="I224" s="72">
        <v>4</v>
      </c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4</v>
      </c>
      <c r="Z224" s="69">
        <f t="shared" si="6"/>
        <v>4</v>
      </c>
      <c r="AA224" s="22"/>
      <c r="AB224" s="22"/>
      <c r="AC224" s="22"/>
    </row>
    <row r="225" spans="1:29" ht="19.5" customHeight="1" x14ac:dyDescent="0.2">
      <c r="A225" s="33" t="s">
        <v>2263</v>
      </c>
      <c r="B225" s="43" t="s">
        <v>3927</v>
      </c>
      <c r="C225" s="46" t="s">
        <v>5719</v>
      </c>
      <c r="D225" s="39" t="s">
        <v>2280</v>
      </c>
      <c r="E225" s="35"/>
      <c r="F225" s="35" t="s">
        <v>29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1</v>
      </c>
      <c r="Z225" s="69">
        <f t="shared" si="6"/>
        <v>1</v>
      </c>
      <c r="AA225" s="22"/>
      <c r="AB225" s="22"/>
      <c r="AC225" s="22"/>
    </row>
    <row r="226" spans="1:29" ht="19.5" customHeight="1" x14ac:dyDescent="0.2">
      <c r="A226" s="33" t="s">
        <v>2263</v>
      </c>
      <c r="B226" s="43" t="s">
        <v>3928</v>
      </c>
      <c r="C226" s="46" t="s">
        <v>6304</v>
      </c>
      <c r="D226" s="39" t="s">
        <v>2281</v>
      </c>
      <c r="E226" s="35"/>
      <c r="F226" s="35" t="s">
        <v>29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>
        <v>1</v>
      </c>
      <c r="Q226" s="72"/>
      <c r="R226" s="72"/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 x14ac:dyDescent="0.2">
      <c r="A227" s="33" t="s">
        <v>2263</v>
      </c>
      <c r="B227" s="43" t="s">
        <v>2282</v>
      </c>
      <c r="C227" s="46" t="s">
        <v>5720</v>
      </c>
      <c r="D227" s="39" t="s">
        <v>4078</v>
      </c>
      <c r="E227" s="35"/>
      <c r="F227" s="35" t="s">
        <v>29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/>
      <c r="T227" s="72"/>
      <c r="U227" s="72"/>
      <c r="V227" s="72"/>
      <c r="W227" s="72"/>
      <c r="X227" s="72"/>
      <c r="Y227" s="36">
        <f t="shared" si="7"/>
        <v>1</v>
      </c>
      <c r="Z227" s="69">
        <f t="shared" si="6"/>
        <v>1</v>
      </c>
      <c r="AA227" s="22"/>
      <c r="AB227" s="22"/>
      <c r="AC227" s="22"/>
    </row>
    <row r="228" spans="1:29" ht="19.5" customHeight="1" x14ac:dyDescent="0.2">
      <c r="A228" s="33" t="s">
        <v>2263</v>
      </c>
      <c r="B228" s="43" t="s">
        <v>4011</v>
      </c>
      <c r="C228" s="46" t="s">
        <v>6305</v>
      </c>
      <c r="D228" s="39" t="s">
        <v>2265</v>
      </c>
      <c r="E228" s="35"/>
      <c r="F228" s="35" t="s">
        <v>29</v>
      </c>
      <c r="G228" s="78"/>
      <c r="H228" s="72">
        <v>1</v>
      </c>
      <c r="I228" s="72">
        <v>1</v>
      </c>
      <c r="J228" s="72"/>
      <c r="K228" s="72">
        <v>3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36">
        <f t="shared" si="7"/>
        <v>5</v>
      </c>
      <c r="Z228" s="69">
        <f t="shared" si="6"/>
        <v>5</v>
      </c>
      <c r="AA228" s="22"/>
      <c r="AB228" s="22"/>
      <c r="AC228" s="22"/>
    </row>
    <row r="229" spans="1:29" ht="19.5" customHeight="1" x14ac:dyDescent="0.2">
      <c r="A229" s="33" t="s">
        <v>2263</v>
      </c>
      <c r="B229" s="43" t="s">
        <v>2283</v>
      </c>
      <c r="C229" s="46" t="s">
        <v>5721</v>
      </c>
      <c r="D229" s="39" t="s">
        <v>3740</v>
      </c>
      <c r="E229" s="35"/>
      <c r="F229" s="35" t="s">
        <v>29</v>
      </c>
      <c r="G229" s="78"/>
      <c r="H229" s="72"/>
      <c r="I229" s="72"/>
      <c r="J229" s="72"/>
      <c r="K229" s="72"/>
      <c r="L229" s="72"/>
      <c r="M229" s="72"/>
      <c r="N229" s="72"/>
      <c r="O229" s="72">
        <v>1</v>
      </c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7"/>
        <v>1</v>
      </c>
      <c r="Z229" s="69">
        <f t="shared" si="6"/>
        <v>1</v>
      </c>
      <c r="AA229" s="22"/>
      <c r="AB229" s="22"/>
      <c r="AC229" s="22"/>
    </row>
    <row r="230" spans="1:29" ht="19.5" customHeight="1" x14ac:dyDescent="0.2">
      <c r="A230" s="33" t="s">
        <v>2263</v>
      </c>
      <c r="B230" s="43" t="s">
        <v>2284</v>
      </c>
      <c r="C230" s="46" t="s">
        <v>5722</v>
      </c>
      <c r="D230" s="39" t="s">
        <v>2285</v>
      </c>
      <c r="E230" s="35"/>
      <c r="F230" s="35" t="s">
        <v>29</v>
      </c>
      <c r="G230" s="78"/>
      <c r="H230" s="72"/>
      <c r="I230" s="72"/>
      <c r="J230" s="72"/>
      <c r="K230" s="72">
        <v>3</v>
      </c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36">
        <f t="shared" si="7"/>
        <v>3</v>
      </c>
      <c r="Z230" s="69">
        <f t="shared" si="6"/>
        <v>3</v>
      </c>
      <c r="AA230" s="22"/>
      <c r="AB230" s="22"/>
      <c r="AC230" s="22"/>
    </row>
    <row r="231" spans="1:29" ht="19.5" customHeight="1" x14ac:dyDescent="0.2">
      <c r="A231" s="33" t="s">
        <v>2263</v>
      </c>
      <c r="B231" s="43" t="s">
        <v>2286</v>
      </c>
      <c r="C231" s="46" t="s">
        <v>5723</v>
      </c>
      <c r="D231" s="39" t="s">
        <v>2287</v>
      </c>
      <c r="E231" s="35"/>
      <c r="F231" s="35" t="s">
        <v>29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 x14ac:dyDescent="0.2">
      <c r="A232" s="33" t="s">
        <v>2263</v>
      </c>
      <c r="B232" s="43" t="s">
        <v>2290</v>
      </c>
      <c r="C232" s="46" t="s">
        <v>5725</v>
      </c>
      <c r="D232" s="39" t="s">
        <v>2320</v>
      </c>
      <c r="E232" s="35"/>
      <c r="F232" s="35" t="s">
        <v>29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>
        <v>1</v>
      </c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 x14ac:dyDescent="0.2">
      <c r="A233" s="33" t="s">
        <v>2263</v>
      </c>
      <c r="B233" s="43" t="s">
        <v>2291</v>
      </c>
      <c r="C233" s="46" t="s">
        <v>5726</v>
      </c>
      <c r="D233" s="39" t="s">
        <v>2292</v>
      </c>
      <c r="E233" s="35"/>
      <c r="F233" s="35" t="s">
        <v>29</v>
      </c>
      <c r="G233" s="78"/>
      <c r="H233" s="72">
        <v>1</v>
      </c>
      <c r="I233" s="72"/>
      <c r="J233" s="72"/>
      <c r="K233" s="72"/>
      <c r="L233" s="72"/>
      <c r="M233" s="72">
        <v>1</v>
      </c>
      <c r="N233" s="72"/>
      <c r="O233" s="72"/>
      <c r="P233" s="72"/>
      <c r="Q233" s="72"/>
      <c r="R233" s="72">
        <v>1</v>
      </c>
      <c r="S233" s="72"/>
      <c r="T233" s="72"/>
      <c r="U233" s="72"/>
      <c r="V233" s="72"/>
      <c r="W233" s="72"/>
      <c r="X233" s="72"/>
      <c r="Y233" s="36">
        <f t="shared" si="7"/>
        <v>3</v>
      </c>
      <c r="Z233" s="69">
        <f t="shared" si="6"/>
        <v>3</v>
      </c>
      <c r="AA233" s="22"/>
      <c r="AB233" s="22"/>
      <c r="AC233" s="22"/>
    </row>
    <row r="234" spans="1:29" ht="19.5" customHeight="1" x14ac:dyDescent="0.2">
      <c r="A234" s="33" t="s">
        <v>2263</v>
      </c>
      <c r="B234" s="43" t="s">
        <v>2293</v>
      </c>
      <c r="C234" s="46" t="s">
        <v>5727</v>
      </c>
      <c r="D234" s="39" t="s">
        <v>2294</v>
      </c>
      <c r="E234" s="35"/>
      <c r="F234" s="35" t="s">
        <v>29</v>
      </c>
      <c r="G234" s="78"/>
      <c r="H234" s="72"/>
      <c r="I234" s="72"/>
      <c r="J234" s="72"/>
      <c r="K234" s="72"/>
      <c r="L234" s="72"/>
      <c r="M234" s="72"/>
      <c r="N234" s="72"/>
      <c r="O234" s="72"/>
      <c r="P234" s="72">
        <v>5</v>
      </c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5</v>
      </c>
      <c r="Z234" s="69">
        <f t="shared" si="6"/>
        <v>5</v>
      </c>
      <c r="AA234" s="22"/>
      <c r="AB234" s="22"/>
      <c r="AC234" s="22"/>
    </row>
    <row r="235" spans="1:29" ht="19.5" customHeight="1" x14ac:dyDescent="0.2">
      <c r="A235" s="33" t="s">
        <v>2263</v>
      </c>
      <c r="B235" s="43" t="s">
        <v>2295</v>
      </c>
      <c r="C235" s="46" t="s">
        <v>5728</v>
      </c>
      <c r="D235" s="39" t="s">
        <v>2275</v>
      </c>
      <c r="E235" s="35"/>
      <c r="F235" s="35" t="s">
        <v>29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>
        <v>1</v>
      </c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 x14ac:dyDescent="0.2">
      <c r="A236" s="33" t="s">
        <v>2263</v>
      </c>
      <c r="B236" s="43" t="s">
        <v>2296</v>
      </c>
      <c r="C236" s="46" t="s">
        <v>4314</v>
      </c>
      <c r="D236" s="39" t="s">
        <v>4315</v>
      </c>
      <c r="E236" s="35"/>
      <c r="F236" s="35" t="s">
        <v>29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>
        <v>2</v>
      </c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 x14ac:dyDescent="0.2">
      <c r="A237" s="33" t="s">
        <v>2263</v>
      </c>
      <c r="B237" s="43" t="s">
        <v>2297</v>
      </c>
      <c r="C237" s="46" t="s">
        <v>5729</v>
      </c>
      <c r="D237" s="39" t="s">
        <v>2298</v>
      </c>
      <c r="E237" s="35"/>
      <c r="F237" s="35" t="s">
        <v>29</v>
      </c>
      <c r="G237" s="78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>
        <v>2</v>
      </c>
      <c r="W237" s="72"/>
      <c r="X237" s="72"/>
      <c r="Y237" s="36">
        <f t="shared" si="7"/>
        <v>2</v>
      </c>
      <c r="Z237" s="69">
        <f t="shared" si="6"/>
        <v>2</v>
      </c>
      <c r="AA237" s="22"/>
      <c r="AB237" s="22"/>
      <c r="AC237" s="22"/>
    </row>
    <row r="238" spans="1:29" ht="19.5" customHeight="1" x14ac:dyDescent="0.2">
      <c r="A238" s="33" t="s">
        <v>2263</v>
      </c>
      <c r="B238" s="43" t="s">
        <v>4316</v>
      </c>
      <c r="C238" s="46" t="s">
        <v>5731</v>
      </c>
      <c r="D238" s="39" t="s">
        <v>2304</v>
      </c>
      <c r="E238" s="35"/>
      <c r="F238" s="35" t="s">
        <v>29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 x14ac:dyDescent="0.2">
      <c r="A239" s="33" t="s">
        <v>2263</v>
      </c>
      <c r="B239" s="43" t="s">
        <v>2301</v>
      </c>
      <c r="C239" s="46" t="s">
        <v>5732</v>
      </c>
      <c r="D239" s="39" t="s">
        <v>4079</v>
      </c>
      <c r="E239" s="35"/>
      <c r="F239" s="35" t="s">
        <v>29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>
        <v>1</v>
      </c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 x14ac:dyDescent="0.2">
      <c r="A240" s="33" t="s">
        <v>2263</v>
      </c>
      <c r="B240" s="43" t="s">
        <v>2302</v>
      </c>
      <c r="C240" s="46" t="s">
        <v>5733</v>
      </c>
      <c r="D240" s="39" t="s">
        <v>2303</v>
      </c>
      <c r="E240" s="35"/>
      <c r="F240" s="35" t="s">
        <v>29</v>
      </c>
      <c r="G240" s="78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>
        <v>2</v>
      </c>
      <c r="W240" s="72"/>
      <c r="X240" s="72"/>
      <c r="Y240" s="36">
        <f t="shared" si="7"/>
        <v>2</v>
      </c>
      <c r="Z240" s="69">
        <f t="shared" si="6"/>
        <v>2</v>
      </c>
      <c r="AA240" s="22"/>
      <c r="AB240" s="22"/>
      <c r="AC240" s="22"/>
    </row>
    <row r="241" spans="1:29" ht="19.5" customHeight="1" x14ac:dyDescent="0.2">
      <c r="A241" s="33" t="s">
        <v>2263</v>
      </c>
      <c r="B241" s="43" t="s">
        <v>2305</v>
      </c>
      <c r="C241" s="46" t="s">
        <v>5734</v>
      </c>
      <c r="D241" s="39" t="s">
        <v>2384</v>
      </c>
      <c r="E241" s="35"/>
      <c r="F241" s="35" t="s">
        <v>29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>
        <v>1</v>
      </c>
      <c r="X241" s="72"/>
      <c r="Y241" s="36">
        <f t="shared" si="7"/>
        <v>1</v>
      </c>
      <c r="Z241" s="69">
        <f t="shared" si="6"/>
        <v>1</v>
      </c>
      <c r="AA241" s="22"/>
      <c r="AB241" s="22"/>
      <c r="AC241" s="22"/>
    </row>
    <row r="242" spans="1:29" ht="19.5" customHeight="1" x14ac:dyDescent="0.2">
      <c r="A242" s="33" t="s">
        <v>2263</v>
      </c>
      <c r="B242" s="43" t="s">
        <v>2306</v>
      </c>
      <c r="C242" s="46" t="s">
        <v>5735</v>
      </c>
      <c r="D242" s="39" t="s">
        <v>2307</v>
      </c>
      <c r="E242" s="35"/>
      <c r="F242" s="35" t="s">
        <v>29</v>
      </c>
      <c r="G242" s="78"/>
      <c r="H242" s="72"/>
      <c r="I242" s="72"/>
      <c r="J242" s="72"/>
      <c r="K242" s="72"/>
      <c r="L242" s="72">
        <v>1</v>
      </c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36">
        <f t="shared" si="7"/>
        <v>1</v>
      </c>
      <c r="Z242" s="69">
        <f t="shared" si="6"/>
        <v>1</v>
      </c>
      <c r="AA242" s="22"/>
      <c r="AB242" s="22"/>
      <c r="AC242" s="22"/>
    </row>
    <row r="243" spans="1:29" ht="19.5" customHeight="1" x14ac:dyDescent="0.2">
      <c r="A243" s="33" t="s">
        <v>2263</v>
      </c>
      <c r="B243" s="43" t="s">
        <v>2309</v>
      </c>
      <c r="C243" s="46" t="s">
        <v>5737</v>
      </c>
      <c r="D243" s="39" t="s">
        <v>2310</v>
      </c>
      <c r="E243" s="35"/>
      <c r="F243" s="35" t="s">
        <v>29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1</v>
      </c>
      <c r="Z243" s="69">
        <f t="shared" si="6"/>
        <v>1</v>
      </c>
      <c r="AA243" s="22"/>
      <c r="AB243" s="22"/>
      <c r="AC243" s="22"/>
    </row>
    <row r="244" spans="1:29" ht="19.5" customHeight="1" x14ac:dyDescent="0.2">
      <c r="A244" s="33" t="s">
        <v>2263</v>
      </c>
      <c r="B244" s="43" t="s">
        <v>2311</v>
      </c>
      <c r="C244" s="46" t="s">
        <v>5738</v>
      </c>
      <c r="D244" s="39" t="s">
        <v>2285</v>
      </c>
      <c r="E244" s="35"/>
      <c r="F244" s="35" t="s">
        <v>29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6"/>
        <v>1</v>
      </c>
      <c r="AA244" s="22"/>
      <c r="AB244" s="22"/>
      <c r="AC244" s="22"/>
    </row>
    <row r="245" spans="1:29" ht="19.5" customHeight="1" x14ac:dyDescent="0.2">
      <c r="A245" s="33" t="s">
        <v>2263</v>
      </c>
      <c r="B245" s="43" t="s">
        <v>2312</v>
      </c>
      <c r="C245" s="46" t="s">
        <v>5739</v>
      </c>
      <c r="D245" s="39" t="s">
        <v>4079</v>
      </c>
      <c r="E245" s="35"/>
      <c r="F245" s="35" t="s">
        <v>29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>
        <v>2</v>
      </c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ref="Z245:Z308" si="8">IF(Y245="","",Y245)</f>
        <v>2</v>
      </c>
      <c r="AA245" s="22"/>
      <c r="AB245" s="22"/>
      <c r="AC245" s="22"/>
    </row>
    <row r="246" spans="1:29" ht="19.5" customHeight="1" x14ac:dyDescent="0.2">
      <c r="A246" s="33" t="s">
        <v>2263</v>
      </c>
      <c r="B246" s="43" t="s">
        <v>2313</v>
      </c>
      <c r="C246" s="46" t="s">
        <v>6307</v>
      </c>
      <c r="D246" s="39" t="s">
        <v>2314</v>
      </c>
      <c r="E246" s="35"/>
      <c r="F246" s="35" t="s">
        <v>29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1</v>
      </c>
      <c r="T246" s="72"/>
      <c r="U246" s="72"/>
      <c r="V246" s="72"/>
      <c r="W246" s="72"/>
      <c r="X246" s="72"/>
      <c r="Y246" s="36">
        <f t="shared" si="7"/>
        <v>1</v>
      </c>
      <c r="Z246" s="69">
        <f t="shared" si="8"/>
        <v>1</v>
      </c>
      <c r="AA246" s="22"/>
      <c r="AB246" s="22"/>
      <c r="AC246" s="22"/>
    </row>
    <row r="247" spans="1:29" ht="19.5" customHeight="1" x14ac:dyDescent="0.2">
      <c r="A247" s="33" t="s">
        <v>2263</v>
      </c>
      <c r="B247" s="43" t="s">
        <v>2319</v>
      </c>
      <c r="C247" s="46" t="s">
        <v>5742</v>
      </c>
      <c r="D247" s="39" t="s">
        <v>2320</v>
      </c>
      <c r="E247" s="35"/>
      <c r="F247" s="35" t="s">
        <v>29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>
        <v>1</v>
      </c>
      <c r="R247" s="72"/>
      <c r="S247" s="72"/>
      <c r="T247" s="72"/>
      <c r="U247" s="72"/>
      <c r="V247" s="72"/>
      <c r="W247" s="72"/>
      <c r="X247" s="72"/>
      <c r="Y247" s="36">
        <f t="shared" si="7"/>
        <v>1</v>
      </c>
      <c r="Z247" s="69">
        <f t="shared" si="8"/>
        <v>1</v>
      </c>
      <c r="AA247" s="22"/>
      <c r="AB247" s="22"/>
      <c r="AC247" s="22"/>
    </row>
    <row r="248" spans="1:29" ht="19.5" customHeight="1" x14ac:dyDescent="0.2">
      <c r="A248" s="33" t="s">
        <v>2263</v>
      </c>
      <c r="B248" s="43" t="s">
        <v>2323</v>
      </c>
      <c r="C248" s="46" t="s">
        <v>5744</v>
      </c>
      <c r="D248" s="39" t="s">
        <v>2324</v>
      </c>
      <c r="E248" s="35"/>
      <c r="F248" s="35" t="s">
        <v>29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2</v>
      </c>
      <c r="T248" s="72"/>
      <c r="U248" s="72"/>
      <c r="V248" s="72"/>
      <c r="W248" s="72"/>
      <c r="X248" s="72"/>
      <c r="Y248" s="36">
        <f t="shared" si="7"/>
        <v>2</v>
      </c>
      <c r="Z248" s="69">
        <f t="shared" si="8"/>
        <v>2</v>
      </c>
      <c r="AA248" s="22"/>
      <c r="AB248" s="22"/>
      <c r="AC248" s="22"/>
    </row>
    <row r="249" spans="1:29" ht="19.5" customHeight="1" x14ac:dyDescent="0.2">
      <c r="A249" s="33" t="s">
        <v>2263</v>
      </c>
      <c r="B249" s="43" t="s">
        <v>2325</v>
      </c>
      <c r="C249" s="46" t="s">
        <v>5745</v>
      </c>
      <c r="D249" s="39" t="s">
        <v>2326</v>
      </c>
      <c r="E249" s="35"/>
      <c r="F249" s="35" t="s">
        <v>29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3</v>
      </c>
      <c r="Q249" s="72">
        <v>2</v>
      </c>
      <c r="R249" s="72">
        <v>1</v>
      </c>
      <c r="S249" s="72"/>
      <c r="T249" s="72"/>
      <c r="U249" s="72"/>
      <c r="V249" s="72"/>
      <c r="W249" s="72"/>
      <c r="X249" s="72"/>
      <c r="Y249" s="36">
        <f t="shared" si="7"/>
        <v>6</v>
      </c>
      <c r="Z249" s="69">
        <f t="shared" si="8"/>
        <v>6</v>
      </c>
      <c r="AA249" s="22"/>
      <c r="AB249" s="22"/>
      <c r="AC249" s="22"/>
    </row>
    <row r="250" spans="1:29" ht="19.5" customHeight="1" x14ac:dyDescent="0.2">
      <c r="A250" s="33" t="s">
        <v>2263</v>
      </c>
      <c r="B250" s="43" t="s">
        <v>2327</v>
      </c>
      <c r="C250" s="46" t="s">
        <v>5746</v>
      </c>
      <c r="D250" s="39" t="s">
        <v>4027</v>
      </c>
      <c r="E250" s="35"/>
      <c r="F250" s="35" t="s">
        <v>29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>
        <v>1</v>
      </c>
      <c r="S250" s="72"/>
      <c r="T250" s="72"/>
      <c r="U250" s="72"/>
      <c r="V250" s="72"/>
      <c r="W250" s="72"/>
      <c r="X250" s="72"/>
      <c r="Y250" s="36">
        <f t="shared" si="7"/>
        <v>1</v>
      </c>
      <c r="Z250" s="69">
        <f t="shared" si="8"/>
        <v>1</v>
      </c>
      <c r="AA250" s="22"/>
      <c r="AB250" s="22"/>
      <c r="AC250" s="22"/>
    </row>
    <row r="251" spans="1:29" ht="19.5" customHeight="1" x14ac:dyDescent="0.2">
      <c r="A251" s="33" t="s">
        <v>2263</v>
      </c>
      <c r="B251" s="43" t="s">
        <v>2329</v>
      </c>
      <c r="C251" s="46" t="s">
        <v>5748</v>
      </c>
      <c r="D251" s="39" t="s">
        <v>4080</v>
      </c>
      <c r="E251" s="35"/>
      <c r="F251" s="35" t="s">
        <v>29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>
        <v>1</v>
      </c>
      <c r="Q251" s="72"/>
      <c r="R251" s="72"/>
      <c r="S251" s="72"/>
      <c r="T251" s="72"/>
      <c r="U251" s="72"/>
      <c r="V251" s="72"/>
      <c r="W251" s="72"/>
      <c r="X251" s="72"/>
      <c r="Y251" s="36">
        <f t="shared" si="7"/>
        <v>1</v>
      </c>
      <c r="Z251" s="69">
        <f t="shared" si="8"/>
        <v>1</v>
      </c>
      <c r="AA251" s="22"/>
      <c r="AB251" s="22"/>
      <c r="AC251" s="22"/>
    </row>
    <row r="252" spans="1:29" ht="19.5" customHeight="1" x14ac:dyDescent="0.2">
      <c r="A252" s="33" t="s">
        <v>2263</v>
      </c>
      <c r="B252" s="43" t="s">
        <v>2330</v>
      </c>
      <c r="C252" s="46" t="s">
        <v>6308</v>
      </c>
      <c r="D252" s="39" t="s">
        <v>2331</v>
      </c>
      <c r="E252" s="35"/>
      <c r="F252" s="35" t="s">
        <v>29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>
        <v>1</v>
      </c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2263</v>
      </c>
      <c r="B253" s="43" t="s">
        <v>2332</v>
      </c>
      <c r="C253" s="46" t="s">
        <v>6521</v>
      </c>
      <c r="D253" s="39" t="s">
        <v>4131</v>
      </c>
      <c r="E253" s="35"/>
      <c r="F253" s="35" t="s">
        <v>29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>
        <v>1</v>
      </c>
      <c r="Q253" s="72"/>
      <c r="R253" s="72"/>
      <c r="S253" s="72"/>
      <c r="T253" s="72"/>
      <c r="U253" s="72"/>
      <c r="V253" s="72"/>
      <c r="W253" s="72"/>
      <c r="X253" s="72"/>
      <c r="Y253" s="36">
        <f t="shared" si="7"/>
        <v>1</v>
      </c>
      <c r="Z253" s="69">
        <f t="shared" si="8"/>
        <v>1</v>
      </c>
      <c r="AA253" s="22"/>
      <c r="AB253" s="22"/>
      <c r="AC253" s="22"/>
    </row>
    <row r="254" spans="1:29" ht="19.5" customHeight="1" x14ac:dyDescent="0.2">
      <c r="A254" s="33" t="s">
        <v>2263</v>
      </c>
      <c r="B254" s="43" t="s">
        <v>2333</v>
      </c>
      <c r="C254" s="46" t="s">
        <v>5749</v>
      </c>
      <c r="D254" s="39" t="s">
        <v>1025</v>
      </c>
      <c r="E254" s="35"/>
      <c r="F254" s="35" t="s">
        <v>29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2</v>
      </c>
      <c r="R254" s="72"/>
      <c r="S254" s="72"/>
      <c r="T254" s="72"/>
      <c r="U254" s="72"/>
      <c r="V254" s="72"/>
      <c r="W254" s="72"/>
      <c r="X254" s="72"/>
      <c r="Y254" s="36">
        <f t="shared" si="7"/>
        <v>2</v>
      </c>
      <c r="Z254" s="69">
        <f t="shared" si="8"/>
        <v>2</v>
      </c>
      <c r="AA254" s="22"/>
      <c r="AB254" s="22"/>
      <c r="AC254" s="22"/>
    </row>
    <row r="255" spans="1:29" ht="19.5" customHeight="1" x14ac:dyDescent="0.2">
      <c r="A255" s="33" t="s">
        <v>2263</v>
      </c>
      <c r="B255" s="43" t="s">
        <v>2334</v>
      </c>
      <c r="C255" s="46" t="s">
        <v>5750</v>
      </c>
      <c r="D255" s="39" t="s">
        <v>4079</v>
      </c>
      <c r="E255" s="35"/>
      <c r="F255" s="35" t="s">
        <v>29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 x14ac:dyDescent="0.2">
      <c r="A256" s="33" t="s">
        <v>2263</v>
      </c>
      <c r="B256" s="43" t="s">
        <v>2337</v>
      </c>
      <c r="C256" s="46" t="s">
        <v>5752</v>
      </c>
      <c r="D256" s="39" t="s">
        <v>4614</v>
      </c>
      <c r="E256" s="35"/>
      <c r="F256" s="35" t="s">
        <v>29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>
        <v>2</v>
      </c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 x14ac:dyDescent="0.2">
      <c r="A257" s="33" t="s">
        <v>2263</v>
      </c>
      <c r="B257" s="43" t="s">
        <v>2339</v>
      </c>
      <c r="C257" s="46" t="s">
        <v>5754</v>
      </c>
      <c r="D257" s="39" t="s">
        <v>2340</v>
      </c>
      <c r="E257" s="35"/>
      <c r="F257" s="35" t="s">
        <v>29</v>
      </c>
      <c r="G257" s="78">
        <v>2</v>
      </c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>
        <v>2</v>
      </c>
      <c r="W257" s="72"/>
      <c r="X257" s="72"/>
      <c r="Y257" s="36">
        <f t="shared" si="7"/>
        <v>4</v>
      </c>
      <c r="Z257" s="69">
        <f t="shared" si="8"/>
        <v>4</v>
      </c>
      <c r="AA257" s="22"/>
      <c r="AB257" s="22"/>
      <c r="AC257" s="22"/>
    </row>
    <row r="258" spans="1:29" ht="19.5" customHeight="1" x14ac:dyDescent="0.2">
      <c r="A258" s="33" t="s">
        <v>2263</v>
      </c>
      <c r="B258" s="43" t="s">
        <v>2341</v>
      </c>
      <c r="C258" s="46" t="s">
        <v>5755</v>
      </c>
      <c r="D258" s="39" t="s">
        <v>350</v>
      </c>
      <c r="E258" s="35"/>
      <c r="F258" s="35" t="s">
        <v>29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>
        <v>2</v>
      </c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2</v>
      </c>
      <c r="Z258" s="69">
        <f t="shared" si="8"/>
        <v>2</v>
      </c>
      <c r="AA258" s="22"/>
      <c r="AB258" s="22"/>
      <c r="AC258" s="22"/>
    </row>
    <row r="259" spans="1:29" ht="19.5" customHeight="1" x14ac:dyDescent="0.2">
      <c r="A259" s="33" t="s">
        <v>2263</v>
      </c>
      <c r="B259" s="43" t="s">
        <v>2342</v>
      </c>
      <c r="C259" s="46" t="s">
        <v>5756</v>
      </c>
      <c r="D259" s="39" t="s">
        <v>2343</v>
      </c>
      <c r="E259" s="35"/>
      <c r="F259" s="35" t="s">
        <v>29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>
        <v>2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2263</v>
      </c>
      <c r="B260" s="43" t="s">
        <v>2344</v>
      </c>
      <c r="C260" s="46" t="s">
        <v>5757</v>
      </c>
      <c r="D260" s="39" t="s">
        <v>4078</v>
      </c>
      <c r="E260" s="35"/>
      <c r="F260" s="35" t="s">
        <v>29</v>
      </c>
      <c r="G260" s="78">
        <v>4</v>
      </c>
      <c r="H260" s="72"/>
      <c r="I260" s="72"/>
      <c r="J260" s="72"/>
      <c r="K260" s="72"/>
      <c r="L260" s="72"/>
      <c r="M260" s="72">
        <v>4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8</v>
      </c>
      <c r="Z260" s="69">
        <f t="shared" si="8"/>
        <v>8</v>
      </c>
      <c r="AA260" s="22"/>
      <c r="AB260" s="22"/>
      <c r="AC260" s="22"/>
    </row>
    <row r="261" spans="1:29" ht="19.5" customHeight="1" x14ac:dyDescent="0.2">
      <c r="A261" s="33" t="s">
        <v>2263</v>
      </c>
      <c r="B261" s="43" t="s">
        <v>2345</v>
      </c>
      <c r="C261" s="46" t="s">
        <v>6557</v>
      </c>
      <c r="D261" s="39" t="s">
        <v>2384</v>
      </c>
      <c r="E261" s="35"/>
      <c r="F261" s="35" t="s">
        <v>29</v>
      </c>
      <c r="G261" s="78"/>
      <c r="H261" s="72"/>
      <c r="I261" s="72"/>
      <c r="J261" s="72"/>
      <c r="K261" s="72">
        <v>2</v>
      </c>
      <c r="L261" s="72"/>
      <c r="M261" s="72"/>
      <c r="N261" s="72"/>
      <c r="O261" s="72"/>
      <c r="P261" s="72">
        <v>1</v>
      </c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3</v>
      </c>
      <c r="Z261" s="69">
        <f t="shared" si="8"/>
        <v>3</v>
      </c>
      <c r="AA261" s="22"/>
      <c r="AB261" s="22"/>
      <c r="AC261" s="22"/>
    </row>
    <row r="262" spans="1:29" ht="19.5" customHeight="1" x14ac:dyDescent="0.2">
      <c r="A262" s="33" t="s">
        <v>2263</v>
      </c>
      <c r="B262" s="43" t="s">
        <v>2348</v>
      </c>
      <c r="C262" s="46" t="s">
        <v>5759</v>
      </c>
      <c r="D262" s="39" t="s">
        <v>2349</v>
      </c>
      <c r="E262" s="35"/>
      <c r="F262" s="35" t="s">
        <v>29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>
        <v>1</v>
      </c>
      <c r="W262" s="72"/>
      <c r="X262" s="72"/>
      <c r="Y262" s="36">
        <f t="shared" si="9"/>
        <v>1</v>
      </c>
      <c r="Z262" s="69">
        <f t="shared" si="8"/>
        <v>1</v>
      </c>
      <c r="AA262" s="22"/>
      <c r="AB262" s="22"/>
      <c r="AC262" s="22"/>
    </row>
    <row r="263" spans="1:29" ht="19.5" customHeight="1" x14ac:dyDescent="0.2">
      <c r="A263" s="33" t="s">
        <v>2263</v>
      </c>
      <c r="B263" s="43" t="s">
        <v>3929</v>
      </c>
      <c r="C263" s="46" t="s">
        <v>5759</v>
      </c>
      <c r="D263" s="39" t="s">
        <v>2349</v>
      </c>
      <c r="E263" s="35"/>
      <c r="F263" s="35" t="s">
        <v>29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9"/>
        <v>1</v>
      </c>
      <c r="Z263" s="69">
        <f t="shared" si="8"/>
        <v>1</v>
      </c>
      <c r="AA263" s="22"/>
      <c r="AB263" s="22"/>
      <c r="AC263" s="22"/>
    </row>
    <row r="264" spans="1:29" ht="19.5" customHeight="1" x14ac:dyDescent="0.2">
      <c r="A264" s="33" t="s">
        <v>2263</v>
      </c>
      <c r="B264" s="43" t="s">
        <v>4012</v>
      </c>
      <c r="C264" s="46" t="s">
        <v>5762</v>
      </c>
      <c r="D264" s="39" t="s">
        <v>2353</v>
      </c>
      <c r="E264" s="35"/>
      <c r="F264" s="35" t="s">
        <v>29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>
        <v>1</v>
      </c>
      <c r="S264" s="72"/>
      <c r="T264" s="72"/>
      <c r="U264" s="72"/>
      <c r="V264" s="72"/>
      <c r="W264" s="72"/>
      <c r="X264" s="72"/>
      <c r="Y264" s="36">
        <f t="shared" si="9"/>
        <v>1</v>
      </c>
      <c r="Z264" s="69">
        <f t="shared" si="8"/>
        <v>1</v>
      </c>
      <c r="AA264" s="22"/>
      <c r="AB264" s="22"/>
      <c r="AC264" s="22"/>
    </row>
    <row r="265" spans="1:29" ht="19.5" customHeight="1" x14ac:dyDescent="0.2">
      <c r="A265" s="33" t="s">
        <v>2263</v>
      </c>
      <c r="B265" s="43" t="s">
        <v>4939</v>
      </c>
      <c r="C265" s="46" t="s">
        <v>5763</v>
      </c>
      <c r="D265" s="39" t="s">
        <v>4077</v>
      </c>
      <c r="E265" s="35"/>
      <c r="F265" s="35" t="s">
        <v>29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>
        <v>2</v>
      </c>
      <c r="R265" s="72"/>
      <c r="S265" s="72"/>
      <c r="T265" s="72"/>
      <c r="U265" s="72"/>
      <c r="V265" s="72"/>
      <c r="W265" s="72"/>
      <c r="X265" s="72"/>
      <c r="Y265" s="36">
        <f t="shared" si="9"/>
        <v>2</v>
      </c>
      <c r="Z265" s="69">
        <f t="shared" si="8"/>
        <v>2</v>
      </c>
      <c r="AA265" s="22"/>
      <c r="AB265" s="22"/>
      <c r="AC265" s="22"/>
    </row>
    <row r="266" spans="1:29" ht="19.5" customHeight="1" x14ac:dyDescent="0.2">
      <c r="A266" s="33" t="s">
        <v>2263</v>
      </c>
      <c r="B266" s="43" t="s">
        <v>2357</v>
      </c>
      <c r="C266" s="46" t="s">
        <v>5766</v>
      </c>
      <c r="D266" s="39" t="s">
        <v>2303</v>
      </c>
      <c r="E266" s="35"/>
      <c r="F266" s="35" t="s">
        <v>29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>
        <v>2</v>
      </c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 x14ac:dyDescent="0.2">
      <c r="A267" s="33" t="s">
        <v>2263</v>
      </c>
      <c r="B267" s="43" t="s">
        <v>2358</v>
      </c>
      <c r="C267" s="46" t="s">
        <v>5767</v>
      </c>
      <c r="D267" s="39" t="s">
        <v>4077</v>
      </c>
      <c r="E267" s="35"/>
      <c r="F267" s="35" t="s">
        <v>29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2</v>
      </c>
      <c r="T267" s="72"/>
      <c r="U267" s="72"/>
      <c r="V267" s="72"/>
      <c r="W267" s="72"/>
      <c r="X267" s="72"/>
      <c r="Y267" s="36">
        <f t="shared" si="9"/>
        <v>2</v>
      </c>
      <c r="Z267" s="69">
        <f t="shared" si="8"/>
        <v>2</v>
      </c>
      <c r="AA267" s="22"/>
      <c r="AB267" s="22"/>
      <c r="AC267" s="22"/>
    </row>
    <row r="268" spans="1:29" ht="19.5" customHeight="1" x14ac:dyDescent="0.2">
      <c r="A268" s="33" t="s">
        <v>2263</v>
      </c>
      <c r="B268" s="43" t="s">
        <v>2359</v>
      </c>
      <c r="C268" s="46" t="s">
        <v>5768</v>
      </c>
      <c r="D268" s="39" t="s">
        <v>3740</v>
      </c>
      <c r="E268" s="35"/>
      <c r="F268" s="35" t="s">
        <v>29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>
        <v>1</v>
      </c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 x14ac:dyDescent="0.2">
      <c r="A269" s="33" t="s">
        <v>2263</v>
      </c>
      <c r="B269" s="43" t="s">
        <v>2361</v>
      </c>
      <c r="C269" s="46" t="s">
        <v>5769</v>
      </c>
      <c r="D269" s="39" t="s">
        <v>4129</v>
      </c>
      <c r="E269" s="35"/>
      <c r="F269" s="35" t="s">
        <v>29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>
        <v>2</v>
      </c>
      <c r="Q269" s="72"/>
      <c r="R269" s="72"/>
      <c r="S269" s="72"/>
      <c r="T269" s="72"/>
      <c r="U269" s="72"/>
      <c r="V269" s="72"/>
      <c r="W269" s="72"/>
      <c r="X269" s="72"/>
      <c r="Y269" s="36">
        <f t="shared" si="9"/>
        <v>2</v>
      </c>
      <c r="Z269" s="69">
        <f t="shared" si="8"/>
        <v>2</v>
      </c>
      <c r="AA269" s="22"/>
      <c r="AB269" s="22"/>
      <c r="AC269" s="22"/>
    </row>
    <row r="270" spans="1:29" ht="19.5" customHeight="1" x14ac:dyDescent="0.2">
      <c r="A270" s="33" t="s">
        <v>2263</v>
      </c>
      <c r="B270" s="43" t="s">
        <v>2362</v>
      </c>
      <c r="C270" s="46" t="s">
        <v>5770</v>
      </c>
      <c r="D270" s="39" t="s">
        <v>2363</v>
      </c>
      <c r="E270" s="35"/>
      <c r="F270" s="35" t="s">
        <v>29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>
        <v>2</v>
      </c>
      <c r="U270" s="72"/>
      <c r="V270" s="72"/>
      <c r="W270" s="72"/>
      <c r="X270" s="72"/>
      <c r="Y270" s="36">
        <f t="shared" si="9"/>
        <v>2</v>
      </c>
      <c r="Z270" s="69">
        <f t="shared" si="8"/>
        <v>2</v>
      </c>
      <c r="AA270" s="22"/>
      <c r="AB270" s="22"/>
      <c r="AC270" s="22"/>
    </row>
    <row r="271" spans="1:29" ht="19.5" customHeight="1" x14ac:dyDescent="0.2">
      <c r="A271" s="33" t="s">
        <v>2263</v>
      </c>
      <c r="B271" s="43" t="s">
        <v>2364</v>
      </c>
      <c r="C271" s="46" t="s">
        <v>5771</v>
      </c>
      <c r="D271" s="39" t="s">
        <v>2365</v>
      </c>
      <c r="E271" s="35"/>
      <c r="F271" s="35" t="s">
        <v>29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>
        <v>1</v>
      </c>
      <c r="S271" s="72"/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 x14ac:dyDescent="0.2">
      <c r="A272" s="33" t="s">
        <v>2263</v>
      </c>
      <c r="B272" s="43" t="s">
        <v>2366</v>
      </c>
      <c r="C272" s="46" t="s">
        <v>5772</v>
      </c>
      <c r="D272" s="39" t="s">
        <v>2367</v>
      </c>
      <c r="E272" s="35"/>
      <c r="F272" s="35" t="s">
        <v>29</v>
      </c>
      <c r="G272" s="78"/>
      <c r="H272" s="72"/>
      <c r="I272" s="72"/>
      <c r="J272" s="72"/>
      <c r="K272" s="72"/>
      <c r="L272" s="72"/>
      <c r="M272" s="72"/>
      <c r="N272" s="72"/>
      <c r="O272" s="72">
        <v>2</v>
      </c>
      <c r="P272" s="72"/>
      <c r="Q272" s="72"/>
      <c r="R272" s="72"/>
      <c r="S272" s="72"/>
      <c r="T272" s="72"/>
      <c r="U272" s="72"/>
      <c r="V272" s="72"/>
      <c r="W272" s="72"/>
      <c r="X272" s="72"/>
      <c r="Y272" s="36">
        <f t="shared" si="9"/>
        <v>2</v>
      </c>
      <c r="Z272" s="69">
        <f t="shared" si="8"/>
        <v>2</v>
      </c>
      <c r="AA272" s="22"/>
      <c r="AB272" s="22"/>
      <c r="AC272" s="22"/>
    </row>
    <row r="273" spans="1:29" ht="19.5" customHeight="1" x14ac:dyDescent="0.2">
      <c r="A273" s="33" t="s">
        <v>2263</v>
      </c>
      <c r="B273" s="43" t="s">
        <v>2368</v>
      </c>
      <c r="C273" s="46" t="s">
        <v>5773</v>
      </c>
      <c r="D273" s="39" t="s">
        <v>4061</v>
      </c>
      <c r="E273" s="35" t="s">
        <v>4060</v>
      </c>
      <c r="F273" s="35" t="s">
        <v>29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>
        <v>1</v>
      </c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 x14ac:dyDescent="0.2">
      <c r="A274" s="33" t="s">
        <v>2263</v>
      </c>
      <c r="B274" s="43" t="s">
        <v>2371</v>
      </c>
      <c r="C274" s="46" t="s">
        <v>6309</v>
      </c>
      <c r="D274" s="39" t="s">
        <v>2372</v>
      </c>
      <c r="E274" s="35"/>
      <c r="F274" s="35" t="s">
        <v>29</v>
      </c>
      <c r="G274" s="78">
        <v>1</v>
      </c>
      <c r="H274" s="72"/>
      <c r="I274" s="72"/>
      <c r="J274" s="72"/>
      <c r="K274" s="72"/>
      <c r="L274" s="72"/>
      <c r="M274" s="72">
        <v>1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36">
        <f t="shared" si="9"/>
        <v>2</v>
      </c>
      <c r="Z274" s="69">
        <f t="shared" si="8"/>
        <v>2</v>
      </c>
      <c r="AA274" s="22"/>
      <c r="AB274" s="22"/>
      <c r="AC274" s="22"/>
    </row>
    <row r="275" spans="1:29" ht="19.5" customHeight="1" x14ac:dyDescent="0.2">
      <c r="A275" s="33" t="s">
        <v>2263</v>
      </c>
      <c r="B275" s="43" t="s">
        <v>2373</v>
      </c>
      <c r="C275" s="46" t="s">
        <v>6310</v>
      </c>
      <c r="D275" s="39" t="s">
        <v>2374</v>
      </c>
      <c r="E275" s="35"/>
      <c r="F275" s="35" t="s">
        <v>29</v>
      </c>
      <c r="G275" s="78"/>
      <c r="H275" s="72"/>
      <c r="I275" s="72">
        <v>2</v>
      </c>
      <c r="J275" s="72"/>
      <c r="K275" s="72"/>
      <c r="L275" s="72"/>
      <c r="M275" s="72"/>
      <c r="N275" s="72"/>
      <c r="O275" s="72"/>
      <c r="P275" s="72"/>
      <c r="Q275" s="72"/>
      <c r="R275" s="72">
        <v>1</v>
      </c>
      <c r="S275" s="72"/>
      <c r="T275" s="72"/>
      <c r="U275" s="72"/>
      <c r="V275" s="72"/>
      <c r="W275" s="72"/>
      <c r="X275" s="72"/>
      <c r="Y275" s="36">
        <f t="shared" si="9"/>
        <v>3</v>
      </c>
      <c r="Z275" s="69">
        <f t="shared" si="8"/>
        <v>3</v>
      </c>
      <c r="AA275" s="22"/>
      <c r="AB275" s="22"/>
      <c r="AC275" s="22"/>
    </row>
    <row r="276" spans="1:29" ht="19.5" customHeight="1" x14ac:dyDescent="0.2">
      <c r="A276" s="33" t="s">
        <v>2263</v>
      </c>
      <c r="B276" s="43" t="s">
        <v>2375</v>
      </c>
      <c r="C276" s="46" t="s">
        <v>5774</v>
      </c>
      <c r="D276" s="39" t="s">
        <v>314</v>
      </c>
      <c r="E276" s="35"/>
      <c r="F276" s="35" t="s">
        <v>29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>
        <v>2</v>
      </c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2</v>
      </c>
      <c r="Z276" s="69">
        <f t="shared" si="8"/>
        <v>2</v>
      </c>
      <c r="AA276" s="22"/>
      <c r="AB276" s="22"/>
      <c r="AC276" s="22"/>
    </row>
    <row r="277" spans="1:29" ht="19.5" customHeight="1" x14ac:dyDescent="0.2">
      <c r="A277" s="33" t="s">
        <v>2263</v>
      </c>
      <c r="B277" s="43" t="s">
        <v>2376</v>
      </c>
      <c r="C277" s="46" t="s">
        <v>5775</v>
      </c>
      <c r="D277" s="39" t="s">
        <v>2324</v>
      </c>
      <c r="E277" s="35"/>
      <c r="F277" s="35" t="s">
        <v>29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>
        <v>2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8"/>
        <v>2</v>
      </c>
      <c r="AA277" s="22"/>
      <c r="AB277" s="22"/>
      <c r="AC277" s="22"/>
    </row>
    <row r="278" spans="1:29" ht="19.5" customHeight="1" x14ac:dyDescent="0.2">
      <c r="A278" s="33" t="s">
        <v>2263</v>
      </c>
      <c r="B278" s="43" t="s">
        <v>2377</v>
      </c>
      <c r="C278" s="46" t="s">
        <v>6311</v>
      </c>
      <c r="D278" s="39" t="s">
        <v>2378</v>
      </c>
      <c r="E278" s="35"/>
      <c r="F278" s="35" t="s">
        <v>29</v>
      </c>
      <c r="G278" s="78"/>
      <c r="H278" s="72"/>
      <c r="I278" s="72"/>
      <c r="J278" s="72"/>
      <c r="K278" s="72"/>
      <c r="L278" s="72">
        <v>2</v>
      </c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8"/>
        <v>2</v>
      </c>
      <c r="AA278" s="22"/>
      <c r="AB278" s="22"/>
      <c r="AC278" s="22"/>
    </row>
    <row r="279" spans="1:29" ht="19.5" customHeight="1" x14ac:dyDescent="0.2">
      <c r="A279" s="33" t="s">
        <v>2263</v>
      </c>
      <c r="B279" s="43" t="s">
        <v>2380</v>
      </c>
      <c r="C279" s="46" t="s">
        <v>5777</v>
      </c>
      <c r="D279" s="39" t="s">
        <v>314</v>
      </c>
      <c r="E279" s="35"/>
      <c r="F279" s="35" t="s">
        <v>29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 x14ac:dyDescent="0.2">
      <c r="A280" s="33" t="s">
        <v>2263</v>
      </c>
      <c r="B280" s="43" t="s">
        <v>2381</v>
      </c>
      <c r="C280" s="46" t="s">
        <v>5778</v>
      </c>
      <c r="D280" s="39" t="s">
        <v>2382</v>
      </c>
      <c r="E280" s="35"/>
      <c r="F280" s="35" t="s">
        <v>29</v>
      </c>
      <c r="G280" s="78">
        <v>2</v>
      </c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4</v>
      </c>
      <c r="Z280" s="69">
        <f t="shared" si="8"/>
        <v>4</v>
      </c>
      <c r="AA280" s="22"/>
      <c r="AB280" s="22"/>
      <c r="AC280" s="22"/>
    </row>
    <row r="281" spans="1:29" ht="19.5" customHeight="1" x14ac:dyDescent="0.2">
      <c r="A281" s="33" t="s">
        <v>2263</v>
      </c>
      <c r="B281" s="43" t="s">
        <v>2383</v>
      </c>
      <c r="C281" s="46" t="s">
        <v>5779</v>
      </c>
      <c r="D281" s="39" t="s">
        <v>2384</v>
      </c>
      <c r="E281" s="35"/>
      <c r="F281" s="35" t="s">
        <v>29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>
        <v>1</v>
      </c>
      <c r="T281" s="72"/>
      <c r="U281" s="72"/>
      <c r="V281" s="72"/>
      <c r="W281" s="72"/>
      <c r="X281" s="72"/>
      <c r="Y281" s="36">
        <f t="shared" si="9"/>
        <v>1</v>
      </c>
      <c r="Z281" s="69">
        <f t="shared" si="8"/>
        <v>1</v>
      </c>
      <c r="AA281" s="22"/>
      <c r="AB281" s="22"/>
      <c r="AC281" s="22"/>
    </row>
    <row r="282" spans="1:29" ht="19.5" customHeight="1" x14ac:dyDescent="0.2">
      <c r="A282" s="33" t="s">
        <v>2263</v>
      </c>
      <c r="B282" s="43" t="s">
        <v>2385</v>
      </c>
      <c r="C282" s="46" t="s">
        <v>5780</v>
      </c>
      <c r="D282" s="39" t="s">
        <v>3857</v>
      </c>
      <c r="E282" s="35"/>
      <c r="F282" s="35" t="s">
        <v>29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>
        <v>2</v>
      </c>
      <c r="T282" s="72"/>
      <c r="U282" s="72"/>
      <c r="V282" s="72"/>
      <c r="W282" s="72"/>
      <c r="X282" s="72"/>
      <c r="Y282" s="36">
        <f t="shared" si="9"/>
        <v>2</v>
      </c>
      <c r="Z282" s="69">
        <f t="shared" si="8"/>
        <v>2</v>
      </c>
      <c r="AA282" s="22"/>
      <c r="AB282" s="22"/>
      <c r="AC282" s="22"/>
    </row>
    <row r="283" spans="1:29" ht="19.5" customHeight="1" x14ac:dyDescent="0.2">
      <c r="A283" s="33" t="s">
        <v>2263</v>
      </c>
      <c r="B283" s="43" t="s">
        <v>2387</v>
      </c>
      <c r="C283" s="46" t="s">
        <v>6312</v>
      </c>
      <c r="D283" s="39" t="s">
        <v>2372</v>
      </c>
      <c r="E283" s="35"/>
      <c r="F283" s="35" t="s">
        <v>29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>
        <v>1</v>
      </c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 x14ac:dyDescent="0.2">
      <c r="A284" s="33" t="s">
        <v>2263</v>
      </c>
      <c r="B284" s="43" t="s">
        <v>2388</v>
      </c>
      <c r="C284" s="46" t="s">
        <v>5782</v>
      </c>
      <c r="D284" s="39" t="s">
        <v>2389</v>
      </c>
      <c r="E284" s="35"/>
      <c r="F284" s="35" t="s">
        <v>29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2</v>
      </c>
      <c r="R284" s="72"/>
      <c r="S284" s="72"/>
      <c r="T284" s="72"/>
      <c r="U284" s="72"/>
      <c r="V284" s="72">
        <v>1</v>
      </c>
      <c r="W284" s="72"/>
      <c r="X284" s="72"/>
      <c r="Y284" s="36">
        <f t="shared" si="9"/>
        <v>3</v>
      </c>
      <c r="Z284" s="69">
        <f t="shared" si="8"/>
        <v>3</v>
      </c>
      <c r="AA284" s="22"/>
      <c r="AB284" s="22"/>
      <c r="AC284" s="22"/>
    </row>
    <row r="285" spans="1:29" ht="19.5" customHeight="1" x14ac:dyDescent="0.2">
      <c r="A285" s="33" t="s">
        <v>2263</v>
      </c>
      <c r="B285" s="43" t="s">
        <v>2390</v>
      </c>
      <c r="C285" s="46" t="s">
        <v>6313</v>
      </c>
      <c r="D285" s="39" t="s">
        <v>3740</v>
      </c>
      <c r="E285" s="35"/>
      <c r="F285" s="35" t="s">
        <v>29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1</v>
      </c>
      <c r="Z285" s="69">
        <f t="shared" si="8"/>
        <v>1</v>
      </c>
      <c r="AA285" s="22"/>
      <c r="AB285" s="22"/>
      <c r="AC285" s="22"/>
    </row>
    <row r="286" spans="1:29" ht="19.5" customHeight="1" x14ac:dyDescent="0.2">
      <c r="A286" s="33" t="s">
        <v>2263</v>
      </c>
      <c r="B286" s="43" t="s">
        <v>2391</v>
      </c>
      <c r="C286" s="46" t="s">
        <v>6314</v>
      </c>
      <c r="D286" s="39" t="s">
        <v>27</v>
      </c>
      <c r="E286" s="35"/>
      <c r="F286" s="35" t="s">
        <v>29</v>
      </c>
      <c r="G286" s="78"/>
      <c r="H286" s="72"/>
      <c r="I286" s="72"/>
      <c r="J286" s="72"/>
      <c r="K286" s="72">
        <v>1</v>
      </c>
      <c r="L286" s="72"/>
      <c r="M286" s="72"/>
      <c r="N286" s="72"/>
      <c r="O286" s="72">
        <v>1</v>
      </c>
      <c r="P286" s="72"/>
      <c r="Q286" s="72">
        <v>1</v>
      </c>
      <c r="R286" s="72"/>
      <c r="S286" s="72"/>
      <c r="T286" s="72"/>
      <c r="U286" s="72"/>
      <c r="V286" s="72"/>
      <c r="W286" s="72"/>
      <c r="X286" s="72"/>
      <c r="Y286" s="36">
        <f t="shared" si="9"/>
        <v>3</v>
      </c>
      <c r="Z286" s="69">
        <f t="shared" si="8"/>
        <v>3</v>
      </c>
      <c r="AA286" s="22"/>
      <c r="AB286" s="22"/>
      <c r="AC286" s="22"/>
    </row>
    <row r="287" spans="1:29" ht="19.5" customHeight="1" x14ac:dyDescent="0.2">
      <c r="A287" s="33" t="s">
        <v>2263</v>
      </c>
      <c r="B287" s="43" t="s">
        <v>2392</v>
      </c>
      <c r="C287" s="46" t="s">
        <v>5783</v>
      </c>
      <c r="D287" s="39" t="s">
        <v>2292</v>
      </c>
      <c r="E287" s="35"/>
      <c r="F287" s="35" t="s">
        <v>29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1</v>
      </c>
      <c r="T287" s="72"/>
      <c r="U287" s="72"/>
      <c r="V287" s="72"/>
      <c r="W287" s="72"/>
      <c r="X287" s="72"/>
      <c r="Y287" s="36">
        <f t="shared" si="9"/>
        <v>1</v>
      </c>
      <c r="Z287" s="69">
        <f t="shared" si="8"/>
        <v>1</v>
      </c>
      <c r="AA287" s="22"/>
      <c r="AB287" s="22"/>
      <c r="AC287" s="22"/>
    </row>
    <row r="288" spans="1:29" ht="19.5" customHeight="1" x14ac:dyDescent="0.2">
      <c r="A288" s="33" t="s">
        <v>2263</v>
      </c>
      <c r="B288" s="43" t="s">
        <v>2395</v>
      </c>
      <c r="C288" s="46" t="s">
        <v>6522</v>
      </c>
      <c r="D288" s="39" t="s">
        <v>4077</v>
      </c>
      <c r="E288" s="35"/>
      <c r="F288" s="35" t="s">
        <v>29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1</v>
      </c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 x14ac:dyDescent="0.2">
      <c r="A289" s="33" t="s">
        <v>2263</v>
      </c>
      <c r="B289" s="43" t="s">
        <v>2396</v>
      </c>
      <c r="C289" s="46" t="s">
        <v>5785</v>
      </c>
      <c r="D289" s="39" t="s">
        <v>2267</v>
      </c>
      <c r="E289" s="35"/>
      <c r="F289" s="35" t="s">
        <v>29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>
        <v>1</v>
      </c>
      <c r="Q289" s="72"/>
      <c r="R289" s="72"/>
      <c r="S289" s="72"/>
      <c r="T289" s="72"/>
      <c r="U289" s="72"/>
      <c r="V289" s="72"/>
      <c r="W289" s="72"/>
      <c r="X289" s="72"/>
      <c r="Y289" s="36">
        <f t="shared" si="9"/>
        <v>1</v>
      </c>
      <c r="Z289" s="69">
        <f t="shared" si="8"/>
        <v>1</v>
      </c>
      <c r="AA289" s="22"/>
      <c r="AB289" s="22"/>
      <c r="AC289" s="22"/>
    </row>
    <row r="290" spans="1:29" ht="19.5" customHeight="1" x14ac:dyDescent="0.2">
      <c r="A290" s="33" t="s">
        <v>2263</v>
      </c>
      <c r="B290" s="43" t="s">
        <v>2397</v>
      </c>
      <c r="C290" s="46" t="s">
        <v>6315</v>
      </c>
      <c r="D290" s="39" t="s">
        <v>2398</v>
      </c>
      <c r="E290" s="35"/>
      <c r="F290" s="35" t="s">
        <v>29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1</v>
      </c>
      <c r="R290" s="72"/>
      <c r="S290" s="72"/>
      <c r="T290" s="72"/>
      <c r="U290" s="72"/>
      <c r="V290" s="72"/>
      <c r="W290" s="72"/>
      <c r="X290" s="72"/>
      <c r="Y290" s="36">
        <f t="shared" si="9"/>
        <v>1</v>
      </c>
      <c r="Z290" s="69">
        <f t="shared" si="8"/>
        <v>1</v>
      </c>
      <c r="AA290" s="22"/>
      <c r="AB290" s="22"/>
      <c r="AC290" s="22"/>
    </row>
    <row r="291" spans="1:29" ht="19.5" customHeight="1" x14ac:dyDescent="0.2">
      <c r="A291" s="33" t="s">
        <v>2263</v>
      </c>
      <c r="B291" s="43" t="s">
        <v>2399</v>
      </c>
      <c r="C291" s="46" t="s">
        <v>5786</v>
      </c>
      <c r="D291" s="39" t="s">
        <v>2303</v>
      </c>
      <c r="E291" s="35"/>
      <c r="F291" s="35" t="s">
        <v>29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2</v>
      </c>
      <c r="R291" s="72"/>
      <c r="S291" s="72"/>
      <c r="T291" s="72"/>
      <c r="U291" s="72"/>
      <c r="V291" s="72"/>
      <c r="W291" s="72"/>
      <c r="X291" s="72"/>
      <c r="Y291" s="36">
        <f t="shared" si="9"/>
        <v>2</v>
      </c>
      <c r="Z291" s="69">
        <f t="shared" si="8"/>
        <v>2</v>
      </c>
      <c r="AA291" s="22"/>
      <c r="AB291" s="22"/>
      <c r="AC291" s="22"/>
    </row>
    <row r="292" spans="1:29" ht="19.5" customHeight="1" x14ac:dyDescent="0.2">
      <c r="A292" s="33" t="s">
        <v>2263</v>
      </c>
      <c r="B292" s="43" t="s">
        <v>2400</v>
      </c>
      <c r="C292" s="46" t="s">
        <v>5787</v>
      </c>
      <c r="D292" s="39" t="s">
        <v>3857</v>
      </c>
      <c r="E292" s="35"/>
      <c r="F292" s="35" t="s">
        <v>29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>
        <v>1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1</v>
      </c>
      <c r="Z292" s="69">
        <f t="shared" si="8"/>
        <v>1</v>
      </c>
      <c r="AA292" s="22"/>
      <c r="AB292" s="22"/>
      <c r="AC292" s="22"/>
    </row>
    <row r="293" spans="1:29" ht="19.5" customHeight="1" x14ac:dyDescent="0.2">
      <c r="A293" s="33" t="s">
        <v>2263</v>
      </c>
      <c r="B293" s="43" t="s">
        <v>2402</v>
      </c>
      <c r="C293" s="46" t="s">
        <v>2403</v>
      </c>
      <c r="D293" s="39" t="s">
        <v>2277</v>
      </c>
      <c r="E293" s="35" t="s">
        <v>2278</v>
      </c>
      <c r="F293" s="35" t="s">
        <v>29</v>
      </c>
      <c r="G293" s="78">
        <v>1</v>
      </c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1</v>
      </c>
      <c r="Z293" s="69">
        <f t="shared" si="8"/>
        <v>1</v>
      </c>
      <c r="AA293" s="22"/>
      <c r="AB293" s="22"/>
      <c r="AC293" s="22"/>
    </row>
    <row r="294" spans="1:29" ht="19.5" customHeight="1" x14ac:dyDescent="0.2">
      <c r="A294" s="33" t="s">
        <v>2263</v>
      </c>
      <c r="B294" s="43" t="s">
        <v>2401</v>
      </c>
      <c r="C294" s="46" t="s">
        <v>5788</v>
      </c>
      <c r="D294" s="39" t="s">
        <v>2298</v>
      </c>
      <c r="E294" s="35"/>
      <c r="F294" s="35" t="s">
        <v>29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1</v>
      </c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 x14ac:dyDescent="0.2">
      <c r="A295" s="33" t="s">
        <v>2263</v>
      </c>
      <c r="B295" s="43" t="s">
        <v>2404</v>
      </c>
      <c r="C295" s="46" t="s">
        <v>6523</v>
      </c>
      <c r="D295" s="39" t="s">
        <v>2363</v>
      </c>
      <c r="E295" s="35"/>
      <c r="F295" s="35" t="s">
        <v>29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>
        <v>3</v>
      </c>
      <c r="R295" s="72"/>
      <c r="S295" s="72"/>
      <c r="T295" s="72"/>
      <c r="U295" s="72"/>
      <c r="V295" s="72"/>
      <c r="W295" s="72"/>
      <c r="X295" s="72"/>
      <c r="Y295" s="36">
        <f t="shared" si="9"/>
        <v>3</v>
      </c>
      <c r="Z295" s="69">
        <f t="shared" si="8"/>
        <v>3</v>
      </c>
      <c r="AA295" s="22"/>
      <c r="AB295" s="22"/>
      <c r="AC295" s="22"/>
    </row>
    <row r="296" spans="1:29" ht="19.5" customHeight="1" x14ac:dyDescent="0.2">
      <c r="A296" s="33" t="s">
        <v>2263</v>
      </c>
      <c r="B296" s="43" t="s">
        <v>6524</v>
      </c>
      <c r="C296" s="46" t="s">
        <v>5789</v>
      </c>
      <c r="D296" s="39" t="s">
        <v>2405</v>
      </c>
      <c r="E296" s="35"/>
      <c r="F296" s="35" t="s">
        <v>29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3</v>
      </c>
      <c r="R296" s="72"/>
      <c r="S296" s="72"/>
      <c r="T296" s="72"/>
      <c r="U296" s="72"/>
      <c r="V296" s="72"/>
      <c r="W296" s="72"/>
      <c r="X296" s="72"/>
      <c r="Y296" s="36">
        <f t="shared" si="9"/>
        <v>3</v>
      </c>
      <c r="Z296" s="69">
        <f t="shared" si="8"/>
        <v>3</v>
      </c>
      <c r="AA296" s="22"/>
      <c r="AB296" s="22"/>
      <c r="AC296" s="22"/>
    </row>
    <row r="297" spans="1:29" ht="19.5" customHeight="1" x14ac:dyDescent="0.2">
      <c r="A297" s="33" t="s">
        <v>2263</v>
      </c>
      <c r="B297" s="43" t="s">
        <v>2406</v>
      </c>
      <c r="C297" s="46" t="s">
        <v>5790</v>
      </c>
      <c r="D297" s="39" t="s">
        <v>3740</v>
      </c>
      <c r="E297" s="35"/>
      <c r="F297" s="35" t="s">
        <v>29</v>
      </c>
      <c r="G297" s="78"/>
      <c r="H297" s="72"/>
      <c r="I297" s="72">
        <v>5</v>
      </c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36">
        <f t="shared" si="9"/>
        <v>5</v>
      </c>
      <c r="Z297" s="69">
        <f t="shared" si="8"/>
        <v>5</v>
      </c>
      <c r="AA297" s="22"/>
      <c r="AB297" s="22"/>
      <c r="AC297" s="22"/>
    </row>
    <row r="298" spans="1:29" ht="19.5" customHeight="1" x14ac:dyDescent="0.2">
      <c r="A298" s="33" t="s">
        <v>2263</v>
      </c>
      <c r="B298" s="43" t="s">
        <v>2407</v>
      </c>
      <c r="C298" s="46" t="s">
        <v>5791</v>
      </c>
      <c r="D298" s="39" t="s">
        <v>2408</v>
      </c>
      <c r="E298" s="35"/>
      <c r="F298" s="35" t="s">
        <v>29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>
        <v>1</v>
      </c>
      <c r="Q298" s="72"/>
      <c r="R298" s="72"/>
      <c r="S298" s="72"/>
      <c r="T298" s="72"/>
      <c r="U298" s="72"/>
      <c r="V298" s="72"/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 x14ac:dyDescent="0.2">
      <c r="A299" s="33" t="s">
        <v>2263</v>
      </c>
      <c r="B299" s="43" t="s">
        <v>2409</v>
      </c>
      <c r="C299" s="46" t="s">
        <v>5792</v>
      </c>
      <c r="D299" s="39" t="s">
        <v>2363</v>
      </c>
      <c r="E299" s="35"/>
      <c r="F299" s="35" t="s">
        <v>29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>
        <v>1</v>
      </c>
      <c r="T299" s="72"/>
      <c r="U299" s="72"/>
      <c r="V299" s="72"/>
      <c r="W299" s="72"/>
      <c r="X299" s="72"/>
      <c r="Y299" s="36">
        <f t="shared" si="9"/>
        <v>1</v>
      </c>
      <c r="Z299" s="69">
        <f t="shared" si="8"/>
        <v>1</v>
      </c>
      <c r="AA299" s="22"/>
      <c r="AB299" s="22"/>
      <c r="AC299" s="22"/>
    </row>
    <row r="300" spans="1:29" ht="19.5" customHeight="1" x14ac:dyDescent="0.2">
      <c r="A300" s="33" t="s">
        <v>2263</v>
      </c>
      <c r="B300" s="43" t="s">
        <v>3931</v>
      </c>
      <c r="C300" s="46" t="s">
        <v>5793</v>
      </c>
      <c r="D300" s="39" t="s">
        <v>2349</v>
      </c>
      <c r="E300" s="35"/>
      <c r="F300" s="35" t="s">
        <v>29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1</v>
      </c>
      <c r="R300" s="72"/>
      <c r="S300" s="72"/>
      <c r="T300" s="72"/>
      <c r="U300" s="72"/>
      <c r="V300" s="72"/>
      <c r="W300" s="72"/>
      <c r="X300" s="72"/>
      <c r="Y300" s="36">
        <f t="shared" si="9"/>
        <v>1</v>
      </c>
      <c r="Z300" s="69">
        <f t="shared" si="8"/>
        <v>1</v>
      </c>
      <c r="AA300" s="22"/>
      <c r="AB300" s="22"/>
      <c r="AC300" s="22"/>
    </row>
    <row r="301" spans="1:29" ht="19.5" customHeight="1" x14ac:dyDescent="0.2">
      <c r="A301" s="33" t="s">
        <v>2263</v>
      </c>
      <c r="B301" s="43" t="s">
        <v>3932</v>
      </c>
      <c r="C301" s="46" t="s">
        <v>5794</v>
      </c>
      <c r="D301" s="39" t="s">
        <v>350</v>
      </c>
      <c r="E301" s="35"/>
      <c r="F301" s="35" t="s">
        <v>29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8"/>
        <v>1</v>
      </c>
      <c r="AA301" s="22"/>
      <c r="AB301" s="22"/>
      <c r="AC301" s="22"/>
    </row>
    <row r="302" spans="1:29" ht="19.5" customHeight="1" x14ac:dyDescent="0.2">
      <c r="A302" s="33" t="s">
        <v>2263</v>
      </c>
      <c r="B302" s="43" t="s">
        <v>2413</v>
      </c>
      <c r="C302" s="46" t="s">
        <v>5796</v>
      </c>
      <c r="D302" s="39" t="s">
        <v>4027</v>
      </c>
      <c r="E302" s="35"/>
      <c r="F302" s="35" t="s">
        <v>29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>
        <v>1</v>
      </c>
      <c r="S302" s="72"/>
      <c r="T302" s="72"/>
      <c r="U302" s="72"/>
      <c r="V302" s="72"/>
      <c r="W302" s="72"/>
      <c r="X302" s="72"/>
      <c r="Y302" s="36">
        <f t="shared" si="9"/>
        <v>1</v>
      </c>
      <c r="Z302" s="69">
        <f t="shared" si="8"/>
        <v>1</v>
      </c>
      <c r="AA302" s="22"/>
      <c r="AB302" s="22"/>
      <c r="AC302" s="22"/>
    </row>
    <row r="303" spans="1:29" ht="19.5" customHeight="1" x14ac:dyDescent="0.2">
      <c r="A303" s="33" t="s">
        <v>2263</v>
      </c>
      <c r="B303" s="43" t="s">
        <v>2414</v>
      </c>
      <c r="C303" s="46" t="s">
        <v>5766</v>
      </c>
      <c r="D303" s="39" t="s">
        <v>2303</v>
      </c>
      <c r="E303" s="35"/>
      <c r="F303" s="35" t="s">
        <v>29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>
        <v>1</v>
      </c>
      <c r="S303" s="72"/>
      <c r="T303" s="72"/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 x14ac:dyDescent="0.2">
      <c r="A304" s="33" t="s">
        <v>2263</v>
      </c>
      <c r="B304" s="43" t="s">
        <v>2416</v>
      </c>
      <c r="C304" s="46" t="s">
        <v>5798</v>
      </c>
      <c r="D304" s="39" t="s">
        <v>2389</v>
      </c>
      <c r="E304" s="35"/>
      <c r="F304" s="35" t="s">
        <v>29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>
        <v>2</v>
      </c>
      <c r="S304" s="72"/>
      <c r="T304" s="72"/>
      <c r="U304" s="72"/>
      <c r="V304" s="72"/>
      <c r="W304" s="72"/>
      <c r="X304" s="72"/>
      <c r="Y304" s="36">
        <f t="shared" si="9"/>
        <v>2</v>
      </c>
      <c r="Z304" s="69">
        <f t="shared" si="8"/>
        <v>2</v>
      </c>
      <c r="AA304" s="22"/>
      <c r="AB304" s="22"/>
      <c r="AC304" s="22"/>
    </row>
    <row r="305" spans="1:29" ht="19.5" customHeight="1" x14ac:dyDescent="0.2">
      <c r="A305" s="33" t="s">
        <v>2263</v>
      </c>
      <c r="B305" s="43" t="s">
        <v>2417</v>
      </c>
      <c r="C305" s="46" t="s">
        <v>5799</v>
      </c>
      <c r="D305" s="39" t="s">
        <v>4078</v>
      </c>
      <c r="E305" s="35"/>
      <c r="F305" s="35" t="s">
        <v>29</v>
      </c>
      <c r="G305" s="78"/>
      <c r="H305" s="72"/>
      <c r="I305" s="72"/>
      <c r="J305" s="72"/>
      <c r="K305" s="72">
        <v>1</v>
      </c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8"/>
        <v>1</v>
      </c>
      <c r="AA305" s="22"/>
      <c r="AB305" s="22"/>
      <c r="AC305" s="22"/>
    </row>
    <row r="306" spans="1:29" ht="19.5" customHeight="1" x14ac:dyDescent="0.2">
      <c r="A306" s="33" t="s">
        <v>2263</v>
      </c>
      <c r="B306" s="43" t="s">
        <v>4014</v>
      </c>
      <c r="C306" s="46" t="s">
        <v>5800</v>
      </c>
      <c r="D306" s="39" t="s">
        <v>314</v>
      </c>
      <c r="E306" s="35"/>
      <c r="F306" s="35" t="s">
        <v>29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>
        <v>1</v>
      </c>
      <c r="S306" s="72"/>
      <c r="T306" s="72"/>
      <c r="U306" s="72"/>
      <c r="V306" s="72"/>
      <c r="W306" s="72"/>
      <c r="X306" s="72"/>
      <c r="Y306" s="36">
        <f t="shared" si="9"/>
        <v>1</v>
      </c>
      <c r="Z306" s="69">
        <f t="shared" si="8"/>
        <v>1</v>
      </c>
      <c r="AA306" s="22"/>
      <c r="AB306" s="22"/>
      <c r="AC306" s="22"/>
    </row>
    <row r="307" spans="1:29" ht="19.5" customHeight="1" x14ac:dyDescent="0.2">
      <c r="A307" s="33" t="s">
        <v>2263</v>
      </c>
      <c r="B307" s="43" t="s">
        <v>2418</v>
      </c>
      <c r="C307" s="46" t="s">
        <v>5801</v>
      </c>
      <c r="D307" s="39" t="s">
        <v>1025</v>
      </c>
      <c r="E307" s="35"/>
      <c r="F307" s="35" t="s">
        <v>29</v>
      </c>
      <c r="G307" s="78"/>
      <c r="H307" s="72">
        <v>1</v>
      </c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36">
        <f t="shared" si="9"/>
        <v>1</v>
      </c>
      <c r="Z307" s="69">
        <f t="shared" si="8"/>
        <v>1</v>
      </c>
      <c r="AA307" s="22"/>
      <c r="AB307" s="22"/>
      <c r="AC307" s="22"/>
    </row>
    <row r="308" spans="1:29" ht="19.5" customHeight="1" x14ac:dyDescent="0.2">
      <c r="A308" s="33" t="s">
        <v>2263</v>
      </c>
      <c r="B308" s="43" t="s">
        <v>2419</v>
      </c>
      <c r="C308" s="46" t="s">
        <v>5748</v>
      </c>
      <c r="D308" s="39" t="s">
        <v>4080</v>
      </c>
      <c r="E308" s="35"/>
      <c r="F308" s="35" t="s">
        <v>29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>
        <v>1</v>
      </c>
      <c r="W308" s="72"/>
      <c r="X308" s="72"/>
      <c r="Y308" s="36">
        <f t="shared" si="9"/>
        <v>1</v>
      </c>
      <c r="Z308" s="69">
        <f t="shared" si="8"/>
        <v>1</v>
      </c>
      <c r="AA308" s="22"/>
      <c r="AB308" s="22"/>
      <c r="AC308" s="22"/>
    </row>
    <row r="309" spans="1:29" ht="19.5" customHeight="1" x14ac:dyDescent="0.2">
      <c r="A309" s="33" t="s">
        <v>2263</v>
      </c>
      <c r="B309" s="43" t="s">
        <v>2423</v>
      </c>
      <c r="C309" s="46" t="s">
        <v>5802</v>
      </c>
      <c r="D309" s="39" t="s">
        <v>2367</v>
      </c>
      <c r="E309" s="35"/>
      <c r="F309" s="35" t="s">
        <v>29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ref="Z309:Z372" si="10">IF(Y309="","",Y309)</f>
        <v>1</v>
      </c>
      <c r="AA309" s="22"/>
      <c r="AB309" s="22"/>
      <c r="AC309" s="22"/>
    </row>
    <row r="310" spans="1:29" ht="19.5" customHeight="1" x14ac:dyDescent="0.2">
      <c r="A310" s="33" t="s">
        <v>2263</v>
      </c>
      <c r="B310" s="43" t="s">
        <v>2424</v>
      </c>
      <c r="C310" s="46" t="s">
        <v>6426</v>
      </c>
      <c r="D310" s="39" t="s">
        <v>2425</v>
      </c>
      <c r="E310" s="35"/>
      <c r="F310" s="35" t="s">
        <v>29</v>
      </c>
      <c r="G310" s="78"/>
      <c r="H310" s="72"/>
      <c r="I310" s="72"/>
      <c r="J310" s="72"/>
      <c r="K310" s="72"/>
      <c r="L310" s="72">
        <v>1</v>
      </c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36">
        <f t="shared" si="9"/>
        <v>1</v>
      </c>
      <c r="Z310" s="69">
        <f t="shared" si="10"/>
        <v>1</v>
      </c>
      <c r="AA310" s="22"/>
      <c r="AB310" s="22"/>
      <c r="AC310" s="22"/>
    </row>
    <row r="311" spans="1:29" ht="19.5" customHeight="1" x14ac:dyDescent="0.2">
      <c r="A311" s="33" t="s">
        <v>2263</v>
      </c>
      <c r="B311" s="43" t="s">
        <v>2426</v>
      </c>
      <c r="C311" s="46" t="s">
        <v>5803</v>
      </c>
      <c r="D311" s="39" t="s">
        <v>2294</v>
      </c>
      <c r="E311" s="35"/>
      <c r="F311" s="35" t="s">
        <v>29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 x14ac:dyDescent="0.2">
      <c r="A312" s="33" t="s">
        <v>2263</v>
      </c>
      <c r="B312" s="43" t="s">
        <v>2427</v>
      </c>
      <c r="C312" s="46" t="s">
        <v>5804</v>
      </c>
      <c r="D312" s="39" t="s">
        <v>2378</v>
      </c>
      <c r="E312" s="35"/>
      <c r="F312" s="35" t="s">
        <v>29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1</v>
      </c>
      <c r="R312" s="72"/>
      <c r="S312" s="72"/>
      <c r="T312" s="72"/>
      <c r="U312" s="72"/>
      <c r="V312" s="72"/>
      <c r="W312" s="72"/>
      <c r="X312" s="72"/>
      <c r="Y312" s="36">
        <f t="shared" si="9"/>
        <v>1</v>
      </c>
      <c r="Z312" s="69">
        <f t="shared" si="10"/>
        <v>1</v>
      </c>
      <c r="AA312" s="22"/>
      <c r="AB312" s="22"/>
      <c r="AC312" s="22"/>
    </row>
    <row r="313" spans="1:29" ht="19.5" customHeight="1" x14ac:dyDescent="0.2">
      <c r="A313" s="33" t="s">
        <v>2263</v>
      </c>
      <c r="B313" s="43" t="s">
        <v>4317</v>
      </c>
      <c r="C313" s="46" t="s">
        <v>5805</v>
      </c>
      <c r="D313" s="39" t="s">
        <v>2275</v>
      </c>
      <c r="E313" s="35"/>
      <c r="F313" s="35" t="s">
        <v>29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2</v>
      </c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 x14ac:dyDescent="0.2">
      <c r="A314" s="33" t="s">
        <v>2263</v>
      </c>
      <c r="B314" s="43" t="s">
        <v>2430</v>
      </c>
      <c r="C314" s="46" t="s">
        <v>5807</v>
      </c>
      <c r="D314" s="39" t="s">
        <v>2353</v>
      </c>
      <c r="E314" s="35"/>
      <c r="F314" s="35" t="s">
        <v>29</v>
      </c>
      <c r="G314" s="78"/>
      <c r="H314" s="72">
        <v>1</v>
      </c>
      <c r="I314" s="72"/>
      <c r="J314" s="72"/>
      <c r="K314" s="72">
        <v>2</v>
      </c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36">
        <f t="shared" si="9"/>
        <v>3</v>
      </c>
      <c r="Z314" s="69">
        <f t="shared" si="10"/>
        <v>3</v>
      </c>
      <c r="AA314" s="22"/>
      <c r="AB314" s="22"/>
      <c r="AC314" s="22"/>
    </row>
    <row r="315" spans="1:29" ht="19.5" customHeight="1" x14ac:dyDescent="0.2">
      <c r="A315" s="33" t="s">
        <v>2263</v>
      </c>
      <c r="B315" s="43" t="s">
        <v>2432</v>
      </c>
      <c r="C315" s="46" t="s">
        <v>5759</v>
      </c>
      <c r="D315" s="39" t="s">
        <v>2349</v>
      </c>
      <c r="E315" s="35"/>
      <c r="F315" s="35" t="s">
        <v>29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>
        <v>1</v>
      </c>
      <c r="Q315" s="72"/>
      <c r="R315" s="72"/>
      <c r="S315" s="72"/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 x14ac:dyDescent="0.2">
      <c r="A316" s="33" t="s">
        <v>2263</v>
      </c>
      <c r="B316" s="43" t="s">
        <v>2440</v>
      </c>
      <c r="C316" s="46" t="s">
        <v>5812</v>
      </c>
      <c r="D316" s="39" t="s">
        <v>2298</v>
      </c>
      <c r="E316" s="35"/>
      <c r="F316" s="35" t="s">
        <v>29</v>
      </c>
      <c r="G316" s="78"/>
      <c r="H316" s="72"/>
      <c r="I316" s="72"/>
      <c r="J316" s="72"/>
      <c r="K316" s="72"/>
      <c r="L316" s="72"/>
      <c r="M316" s="72"/>
      <c r="N316" s="72"/>
      <c r="O316" s="72">
        <v>2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2263</v>
      </c>
      <c r="B317" s="43" t="s">
        <v>2360</v>
      </c>
      <c r="C317" s="46" t="s">
        <v>5813</v>
      </c>
      <c r="D317" s="39" t="s">
        <v>4027</v>
      </c>
      <c r="E317" s="35"/>
      <c r="F317" s="35" t="s">
        <v>29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>
        <v>2</v>
      </c>
      <c r="R317" s="72"/>
      <c r="S317" s="72"/>
      <c r="T317" s="72"/>
      <c r="U317" s="72"/>
      <c r="V317" s="72"/>
      <c r="W317" s="72"/>
      <c r="X317" s="72"/>
      <c r="Y317" s="36">
        <f t="shared" si="9"/>
        <v>2</v>
      </c>
      <c r="Z317" s="69">
        <f t="shared" si="10"/>
        <v>2</v>
      </c>
      <c r="AA317" s="22"/>
      <c r="AB317" s="22"/>
      <c r="AC317" s="22"/>
    </row>
    <row r="318" spans="1:29" ht="19.5" customHeight="1" x14ac:dyDescent="0.2">
      <c r="A318" s="33" t="s">
        <v>2764</v>
      </c>
      <c r="B318" s="34" t="s">
        <v>2765</v>
      </c>
      <c r="C318" s="34" t="s">
        <v>5973</v>
      </c>
      <c r="D318" s="35" t="s">
        <v>1810</v>
      </c>
      <c r="E318" s="35"/>
      <c r="F318" s="35" t="s">
        <v>29</v>
      </c>
      <c r="G318" s="78"/>
      <c r="H318" s="72"/>
      <c r="I318" s="72">
        <v>4</v>
      </c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4</v>
      </c>
      <c r="Z318" s="69">
        <f t="shared" si="10"/>
        <v>4</v>
      </c>
      <c r="AA318" s="22"/>
      <c r="AB318" s="22"/>
      <c r="AC318" s="22"/>
    </row>
    <row r="319" spans="1:29" ht="19.5" customHeight="1" x14ac:dyDescent="0.2">
      <c r="A319" s="33" t="s">
        <v>2766</v>
      </c>
      <c r="B319" s="34" t="s">
        <v>26</v>
      </c>
      <c r="C319" s="34" t="s">
        <v>4986</v>
      </c>
      <c r="D319" s="35" t="s">
        <v>27</v>
      </c>
      <c r="E319" s="35" t="s">
        <v>28</v>
      </c>
      <c r="F319" s="35" t="s">
        <v>29</v>
      </c>
      <c r="G319" s="78"/>
      <c r="H319" s="72"/>
      <c r="I319" s="72"/>
      <c r="J319" s="72"/>
      <c r="K319" s="72"/>
      <c r="L319" s="72"/>
      <c r="M319" s="72">
        <v>1</v>
      </c>
      <c r="N319" s="72"/>
      <c r="O319" s="72"/>
      <c r="P319" s="72"/>
      <c r="Q319" s="72">
        <v>1</v>
      </c>
      <c r="R319" s="72"/>
      <c r="S319" s="72">
        <v>2</v>
      </c>
      <c r="T319" s="72"/>
      <c r="U319" s="72">
        <v>2</v>
      </c>
      <c r="V319" s="72">
        <v>2</v>
      </c>
      <c r="W319" s="72"/>
      <c r="X319" s="72"/>
      <c r="Y319" s="36">
        <f t="shared" si="9"/>
        <v>8</v>
      </c>
      <c r="Z319" s="69">
        <f t="shared" si="10"/>
        <v>8</v>
      </c>
      <c r="AA319" s="22"/>
      <c r="AB319" s="22"/>
      <c r="AC319" s="22"/>
    </row>
    <row r="320" spans="1:29" ht="19.5" customHeight="1" x14ac:dyDescent="0.2">
      <c r="A320" s="33" t="s">
        <v>2766</v>
      </c>
      <c r="B320" s="34" t="s">
        <v>2773</v>
      </c>
      <c r="C320" s="34" t="s">
        <v>5974</v>
      </c>
      <c r="D320" s="35" t="s">
        <v>1731</v>
      </c>
      <c r="E320" s="35"/>
      <c r="F320" s="35" t="s">
        <v>29</v>
      </c>
      <c r="G320" s="78">
        <v>1</v>
      </c>
      <c r="H320" s="72"/>
      <c r="I320" s="72">
        <v>6</v>
      </c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36">
        <f t="shared" si="9"/>
        <v>7</v>
      </c>
      <c r="Z320" s="69">
        <f t="shared" si="10"/>
        <v>7</v>
      </c>
      <c r="AA320" s="22"/>
      <c r="AB320" s="22"/>
      <c r="AC320" s="22"/>
    </row>
    <row r="321" spans="1:29" ht="19.5" customHeight="1" x14ac:dyDescent="0.2">
      <c r="A321" s="33" t="s">
        <v>2777</v>
      </c>
      <c r="B321" s="33" t="s">
        <v>2804</v>
      </c>
      <c r="C321" s="34" t="s">
        <v>2805</v>
      </c>
      <c r="D321" s="35" t="s">
        <v>2803</v>
      </c>
      <c r="E321" s="35"/>
      <c r="F321" s="35" t="s">
        <v>29</v>
      </c>
      <c r="G321" s="78"/>
      <c r="H321" s="72"/>
      <c r="I321" s="72"/>
      <c r="J321" s="72"/>
      <c r="K321" s="72">
        <v>1</v>
      </c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 x14ac:dyDescent="0.2">
      <c r="A322" s="33" t="s">
        <v>2777</v>
      </c>
      <c r="B322" s="33" t="s">
        <v>2817</v>
      </c>
      <c r="C322" s="34" t="s">
        <v>4141</v>
      </c>
      <c r="D322" s="35" t="s">
        <v>2818</v>
      </c>
      <c r="E322" s="35"/>
      <c r="F322" s="35" t="s">
        <v>29</v>
      </c>
      <c r="G322" s="78"/>
      <c r="H322" s="72"/>
      <c r="I322" s="72"/>
      <c r="J322" s="72"/>
      <c r="K322" s="72">
        <v>1</v>
      </c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 x14ac:dyDescent="0.2">
      <c r="A323" s="33" t="s">
        <v>2777</v>
      </c>
      <c r="B323" s="33" t="s">
        <v>4132</v>
      </c>
      <c r="C323" s="34" t="s">
        <v>4133</v>
      </c>
      <c r="D323" s="35" t="s">
        <v>27</v>
      </c>
      <c r="E323" s="35"/>
      <c r="F323" s="35" t="s">
        <v>29</v>
      </c>
      <c r="G323" s="78"/>
      <c r="H323" s="72"/>
      <c r="I323" s="72"/>
      <c r="J323" s="72"/>
      <c r="K323" s="72">
        <v>1</v>
      </c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1"/>
        <v>1</v>
      </c>
      <c r="Z323" s="69">
        <f t="shared" si="10"/>
        <v>1</v>
      </c>
      <c r="AA323" s="22"/>
      <c r="AB323" s="22"/>
      <c r="AC323" s="22"/>
    </row>
    <row r="324" spans="1:29" ht="19.5" customHeight="1" x14ac:dyDescent="0.2">
      <c r="A324" s="33" t="s">
        <v>2777</v>
      </c>
      <c r="B324" s="33" t="s">
        <v>2781</v>
      </c>
      <c r="C324" s="34" t="s">
        <v>2782</v>
      </c>
      <c r="D324" s="35" t="s">
        <v>2783</v>
      </c>
      <c r="E324" s="35"/>
      <c r="F324" s="35" t="s">
        <v>29</v>
      </c>
      <c r="G324" s="78"/>
      <c r="H324" s="72"/>
      <c r="I324" s="72"/>
      <c r="J324" s="72"/>
      <c r="K324" s="72">
        <v>1</v>
      </c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si="10"/>
        <v>1</v>
      </c>
      <c r="AA324" s="22"/>
      <c r="AB324" s="22"/>
      <c r="AC324" s="22"/>
    </row>
    <row r="325" spans="1:29" ht="19.5" customHeight="1" x14ac:dyDescent="0.2">
      <c r="A325" s="33" t="s">
        <v>2777</v>
      </c>
      <c r="B325" s="33" t="s">
        <v>4135</v>
      </c>
      <c r="C325" s="34" t="s">
        <v>4126</v>
      </c>
      <c r="D325" s="35" t="s">
        <v>2310</v>
      </c>
      <c r="E325" s="35"/>
      <c r="F325" s="35" t="s">
        <v>29</v>
      </c>
      <c r="G325" s="78"/>
      <c r="H325" s="72"/>
      <c r="I325" s="72"/>
      <c r="J325" s="72"/>
      <c r="K325" s="72">
        <v>1</v>
      </c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 x14ac:dyDescent="0.2">
      <c r="A326" s="33" t="s">
        <v>2777</v>
      </c>
      <c r="B326" s="33" t="s">
        <v>2794</v>
      </c>
      <c r="C326" s="34" t="s">
        <v>2795</v>
      </c>
      <c r="D326" s="35" t="s">
        <v>3854</v>
      </c>
      <c r="E326" s="35"/>
      <c r="F326" s="35" t="s">
        <v>29</v>
      </c>
      <c r="G326" s="78"/>
      <c r="H326" s="72"/>
      <c r="I326" s="72"/>
      <c r="J326" s="72"/>
      <c r="K326" s="72">
        <v>1</v>
      </c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36">
        <f t="shared" si="11"/>
        <v>1</v>
      </c>
      <c r="Z326" s="69">
        <f t="shared" si="10"/>
        <v>1</v>
      </c>
      <c r="AA326" s="22"/>
      <c r="AB326" s="22"/>
      <c r="AC326" s="22"/>
    </row>
    <row r="327" spans="1:29" ht="19.5" customHeight="1" x14ac:dyDescent="0.2">
      <c r="A327" s="33" t="s">
        <v>2777</v>
      </c>
      <c r="B327" s="33" t="s">
        <v>2822</v>
      </c>
      <c r="C327" s="34" t="s">
        <v>2823</v>
      </c>
      <c r="D327" s="35" t="s">
        <v>2384</v>
      </c>
      <c r="E327" s="35"/>
      <c r="F327" s="35" t="s">
        <v>29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0"/>
        <v>1</v>
      </c>
      <c r="AA327" s="22"/>
      <c r="AB327" s="22"/>
      <c r="AC327" s="22"/>
    </row>
    <row r="328" spans="1:29" ht="19.5" customHeight="1" x14ac:dyDescent="0.2">
      <c r="A328" s="33" t="s">
        <v>2777</v>
      </c>
      <c r="B328" s="33" t="s">
        <v>2820</v>
      </c>
      <c r="C328" s="34" t="s">
        <v>2821</v>
      </c>
      <c r="D328" s="35" t="s">
        <v>2324</v>
      </c>
      <c r="E328" s="35"/>
      <c r="F328" s="35" t="s">
        <v>29</v>
      </c>
      <c r="G328" s="78"/>
      <c r="H328" s="72"/>
      <c r="I328" s="72"/>
      <c r="J328" s="72"/>
      <c r="K328" s="72">
        <v>1</v>
      </c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 x14ac:dyDescent="0.2">
      <c r="A329" s="33" t="s">
        <v>2777</v>
      </c>
      <c r="B329" s="33" t="s">
        <v>4138</v>
      </c>
      <c r="C329" s="34" t="s">
        <v>3960</v>
      </c>
      <c r="D329" s="35" t="s">
        <v>3645</v>
      </c>
      <c r="E329" s="35"/>
      <c r="F329" s="35" t="s">
        <v>29</v>
      </c>
      <c r="G329" s="78"/>
      <c r="H329" s="72"/>
      <c r="I329" s="72"/>
      <c r="J329" s="72"/>
      <c r="K329" s="72">
        <v>1</v>
      </c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0"/>
        <v>1</v>
      </c>
      <c r="AA329" s="22"/>
      <c r="AB329" s="22"/>
      <c r="AC329" s="22"/>
    </row>
    <row r="330" spans="1:29" ht="19.5" customHeight="1" x14ac:dyDescent="0.2">
      <c r="A330" s="33" t="s">
        <v>2777</v>
      </c>
      <c r="B330" s="33" t="s">
        <v>2809</v>
      </c>
      <c r="C330" s="34" t="s">
        <v>2810</v>
      </c>
      <c r="D330" s="35" t="s">
        <v>2803</v>
      </c>
      <c r="E330" s="35"/>
      <c r="F330" s="35" t="s">
        <v>29</v>
      </c>
      <c r="G330" s="78"/>
      <c r="H330" s="72"/>
      <c r="I330" s="72"/>
      <c r="J330" s="72"/>
      <c r="K330" s="72">
        <v>1</v>
      </c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1</v>
      </c>
      <c r="Z330" s="69">
        <f t="shared" si="10"/>
        <v>1</v>
      </c>
      <c r="AA330" s="22"/>
      <c r="AB330" s="22"/>
      <c r="AC330" s="22"/>
    </row>
    <row r="331" spans="1:29" ht="19.5" customHeight="1" x14ac:dyDescent="0.2">
      <c r="A331" s="33" t="s">
        <v>2777</v>
      </c>
      <c r="B331" s="33" t="s">
        <v>4136</v>
      </c>
      <c r="C331" s="34" t="s">
        <v>4137</v>
      </c>
      <c r="D331" s="35" t="s">
        <v>27</v>
      </c>
      <c r="E331" s="35"/>
      <c r="F331" s="35" t="s">
        <v>29</v>
      </c>
      <c r="G331" s="78"/>
      <c r="H331" s="72"/>
      <c r="I331" s="72"/>
      <c r="J331" s="72"/>
      <c r="K331" s="72">
        <v>1</v>
      </c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 x14ac:dyDescent="0.2">
      <c r="A332" s="33" t="s">
        <v>2777</v>
      </c>
      <c r="B332" s="33" t="s">
        <v>2814</v>
      </c>
      <c r="C332" s="34" t="s">
        <v>2802</v>
      </c>
      <c r="D332" s="35" t="s">
        <v>2803</v>
      </c>
      <c r="E332" s="35"/>
      <c r="F332" s="35" t="s">
        <v>29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1</v>
      </c>
      <c r="Z332" s="69">
        <f t="shared" si="10"/>
        <v>1</v>
      </c>
      <c r="AA332" s="22"/>
      <c r="AB332" s="22"/>
      <c r="AC332" s="22"/>
    </row>
    <row r="333" spans="1:29" ht="19.5" customHeight="1" x14ac:dyDescent="0.2">
      <c r="A333" s="33" t="s">
        <v>2777</v>
      </c>
      <c r="B333" s="33" t="s">
        <v>2812</v>
      </c>
      <c r="C333" s="34" t="s">
        <v>2813</v>
      </c>
      <c r="D333" s="35" t="s">
        <v>2803</v>
      </c>
      <c r="E333" s="35"/>
      <c r="F333" s="35" t="s">
        <v>29</v>
      </c>
      <c r="G333" s="78"/>
      <c r="H333" s="72"/>
      <c r="I333" s="72"/>
      <c r="J333" s="72"/>
      <c r="K333" s="72">
        <v>1</v>
      </c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36">
        <f t="shared" si="11"/>
        <v>1</v>
      </c>
      <c r="Z333" s="69">
        <f t="shared" si="10"/>
        <v>1</v>
      </c>
      <c r="AA333" s="22"/>
      <c r="AB333" s="22"/>
      <c r="AC333" s="22"/>
    </row>
    <row r="334" spans="1:29" ht="19.5" customHeight="1" x14ac:dyDescent="0.2">
      <c r="A334" s="33" t="s">
        <v>2777</v>
      </c>
      <c r="B334" s="33" t="s">
        <v>2788</v>
      </c>
      <c r="C334" s="34" t="s">
        <v>2789</v>
      </c>
      <c r="D334" s="35" t="s">
        <v>1858</v>
      </c>
      <c r="E334" s="35"/>
      <c r="F334" s="35" t="s">
        <v>29</v>
      </c>
      <c r="G334" s="78"/>
      <c r="H334" s="72"/>
      <c r="I334" s="72"/>
      <c r="J334" s="72"/>
      <c r="K334" s="72">
        <v>1</v>
      </c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36">
        <f t="shared" si="11"/>
        <v>1</v>
      </c>
      <c r="Z334" s="69">
        <f t="shared" si="10"/>
        <v>1</v>
      </c>
      <c r="AA334" s="22"/>
      <c r="AB334" s="22"/>
      <c r="AC334" s="22"/>
    </row>
    <row r="335" spans="1:29" ht="19.5" customHeight="1" x14ac:dyDescent="0.2">
      <c r="A335" s="33" t="s">
        <v>2777</v>
      </c>
      <c r="B335" s="33" t="s">
        <v>3984</v>
      </c>
      <c r="C335" s="34" t="s">
        <v>2811</v>
      </c>
      <c r="D335" s="35" t="s">
        <v>2803</v>
      </c>
      <c r="E335" s="35"/>
      <c r="F335" s="35" t="s">
        <v>29</v>
      </c>
      <c r="G335" s="78"/>
      <c r="H335" s="72"/>
      <c r="I335" s="72"/>
      <c r="J335" s="72"/>
      <c r="K335" s="72">
        <v>1</v>
      </c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36">
        <f t="shared" si="11"/>
        <v>1</v>
      </c>
      <c r="Z335" s="69">
        <f t="shared" si="10"/>
        <v>1</v>
      </c>
      <c r="AA335" s="22"/>
      <c r="AB335" s="22"/>
      <c r="AC335" s="22"/>
    </row>
    <row r="336" spans="1:29" ht="19.5" customHeight="1" x14ac:dyDescent="0.2">
      <c r="A336" s="33" t="s">
        <v>2777</v>
      </c>
      <c r="B336" s="33" t="s">
        <v>2780</v>
      </c>
      <c r="C336" s="34" t="s">
        <v>5977</v>
      </c>
      <c r="D336" s="35" t="s">
        <v>1731</v>
      </c>
      <c r="E336" s="35"/>
      <c r="F336" s="35" t="s">
        <v>29</v>
      </c>
      <c r="G336" s="78"/>
      <c r="H336" s="72"/>
      <c r="I336" s="72"/>
      <c r="J336" s="72"/>
      <c r="K336" s="72">
        <v>1</v>
      </c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36">
        <f t="shared" si="11"/>
        <v>1</v>
      </c>
      <c r="Z336" s="69">
        <f t="shared" si="10"/>
        <v>1</v>
      </c>
      <c r="AA336" s="22"/>
      <c r="AB336" s="22"/>
      <c r="AC336" s="22"/>
    </row>
    <row r="337" spans="1:29" ht="19.5" customHeight="1" x14ac:dyDescent="0.2">
      <c r="A337" s="33" t="s">
        <v>2777</v>
      </c>
      <c r="B337" s="33" t="s">
        <v>2796</v>
      </c>
      <c r="C337" s="34" t="s">
        <v>2797</v>
      </c>
      <c r="D337" s="35" t="s">
        <v>2798</v>
      </c>
      <c r="E337" s="35"/>
      <c r="F337" s="35" t="s">
        <v>29</v>
      </c>
      <c r="G337" s="78"/>
      <c r="H337" s="72"/>
      <c r="I337" s="72"/>
      <c r="J337" s="72"/>
      <c r="K337" s="72">
        <v>1</v>
      </c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36">
        <f t="shared" si="11"/>
        <v>1</v>
      </c>
      <c r="Z337" s="69">
        <f t="shared" si="10"/>
        <v>1</v>
      </c>
      <c r="AA337" s="22"/>
      <c r="AB337" s="22"/>
      <c r="AC337" s="22"/>
    </row>
    <row r="338" spans="1:29" ht="19.5" customHeight="1" x14ac:dyDescent="0.2">
      <c r="A338" s="33" t="s">
        <v>2777</v>
      </c>
      <c r="B338" s="33" t="s">
        <v>2801</v>
      </c>
      <c r="C338" s="34" t="s">
        <v>2802</v>
      </c>
      <c r="D338" s="35" t="s">
        <v>2803</v>
      </c>
      <c r="E338" s="35"/>
      <c r="F338" s="35" t="s">
        <v>29</v>
      </c>
      <c r="G338" s="78"/>
      <c r="H338" s="72"/>
      <c r="I338" s="72"/>
      <c r="J338" s="72"/>
      <c r="K338" s="72">
        <v>1</v>
      </c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 x14ac:dyDescent="0.2">
      <c r="A339" s="33" t="s">
        <v>2777</v>
      </c>
      <c r="B339" s="33" t="s">
        <v>4134</v>
      </c>
      <c r="C339" s="34" t="s">
        <v>2819</v>
      </c>
      <c r="D339" s="35" t="s">
        <v>2425</v>
      </c>
      <c r="E339" s="35"/>
      <c r="F339" s="35" t="s">
        <v>29</v>
      </c>
      <c r="G339" s="78"/>
      <c r="H339" s="72"/>
      <c r="I339" s="72"/>
      <c r="J339" s="72"/>
      <c r="K339" s="72">
        <v>1</v>
      </c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 x14ac:dyDescent="0.2">
      <c r="A340" s="33" t="s">
        <v>2777</v>
      </c>
      <c r="B340" s="33" t="s">
        <v>2792</v>
      </c>
      <c r="C340" s="34" t="s">
        <v>2793</v>
      </c>
      <c r="D340" s="35" t="s">
        <v>1731</v>
      </c>
      <c r="E340" s="35"/>
      <c r="F340" s="35" t="s">
        <v>29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0"/>
        <v>1</v>
      </c>
      <c r="AA340" s="22"/>
      <c r="AB340" s="22"/>
      <c r="AC340" s="22"/>
    </row>
    <row r="341" spans="1:29" ht="19.5" customHeight="1" x14ac:dyDescent="0.2">
      <c r="A341" s="33" t="s">
        <v>2777</v>
      </c>
      <c r="B341" s="33" t="s">
        <v>2799</v>
      </c>
      <c r="C341" s="34" t="s">
        <v>2800</v>
      </c>
      <c r="D341" s="35" t="s">
        <v>3853</v>
      </c>
      <c r="E341" s="35"/>
      <c r="F341" s="35" t="s">
        <v>29</v>
      </c>
      <c r="G341" s="78"/>
      <c r="H341" s="72"/>
      <c r="I341" s="72"/>
      <c r="J341" s="72"/>
      <c r="K341" s="72">
        <v>1</v>
      </c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 x14ac:dyDescent="0.2">
      <c r="A342" s="33" t="s">
        <v>2777</v>
      </c>
      <c r="B342" s="33" t="s">
        <v>2790</v>
      </c>
      <c r="C342" s="34" t="s">
        <v>2791</v>
      </c>
      <c r="D342" s="35" t="s">
        <v>3854</v>
      </c>
      <c r="E342" s="35"/>
      <c r="F342" s="35" t="s">
        <v>29</v>
      </c>
      <c r="G342" s="78"/>
      <c r="H342" s="72"/>
      <c r="I342" s="72"/>
      <c r="J342" s="72"/>
      <c r="K342" s="72">
        <v>1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0"/>
        <v>1</v>
      </c>
      <c r="AA342" s="22"/>
      <c r="AB342" s="22"/>
      <c r="AC342" s="22"/>
    </row>
    <row r="343" spans="1:29" ht="19.5" customHeight="1" x14ac:dyDescent="0.2">
      <c r="A343" s="33" t="s">
        <v>2777</v>
      </c>
      <c r="B343" s="33" t="s">
        <v>4139</v>
      </c>
      <c r="C343" s="34" t="s">
        <v>4140</v>
      </c>
      <c r="D343" s="35" t="s">
        <v>27</v>
      </c>
      <c r="E343" s="35"/>
      <c r="F343" s="35" t="s">
        <v>29</v>
      </c>
      <c r="G343" s="78"/>
      <c r="H343" s="72"/>
      <c r="I343" s="72"/>
      <c r="J343" s="72"/>
      <c r="K343" s="72">
        <v>1</v>
      </c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 x14ac:dyDescent="0.2">
      <c r="A344" s="33" t="s">
        <v>2777</v>
      </c>
      <c r="B344" s="33" t="s">
        <v>2778</v>
      </c>
      <c r="C344" s="34" t="s">
        <v>5978</v>
      </c>
      <c r="D344" s="35" t="s">
        <v>2779</v>
      </c>
      <c r="E344" s="35"/>
      <c r="F344" s="35" t="s">
        <v>29</v>
      </c>
      <c r="G344" s="78"/>
      <c r="H344" s="72"/>
      <c r="I344" s="72"/>
      <c r="J344" s="72"/>
      <c r="K344" s="72">
        <v>1</v>
      </c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36">
        <f t="shared" si="11"/>
        <v>1</v>
      </c>
      <c r="Z344" s="69">
        <f t="shared" si="10"/>
        <v>1</v>
      </c>
      <c r="AA344" s="22"/>
      <c r="AB344" s="22"/>
      <c r="AC344" s="22"/>
    </row>
    <row r="345" spans="1:29" ht="19.5" customHeight="1" x14ac:dyDescent="0.2">
      <c r="A345" s="33" t="s">
        <v>2777</v>
      </c>
      <c r="B345" s="33" t="s">
        <v>3959</v>
      </c>
      <c r="C345" s="34" t="s">
        <v>2806</v>
      </c>
      <c r="D345" s="35" t="s">
        <v>2803</v>
      </c>
      <c r="E345" s="35"/>
      <c r="F345" s="35" t="s">
        <v>29</v>
      </c>
      <c r="G345" s="78"/>
      <c r="H345" s="72"/>
      <c r="I345" s="72"/>
      <c r="J345" s="72"/>
      <c r="K345" s="72">
        <v>1</v>
      </c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1</v>
      </c>
      <c r="Z345" s="69">
        <f t="shared" si="10"/>
        <v>1</v>
      </c>
      <c r="AA345" s="22"/>
      <c r="AB345" s="22"/>
      <c r="AC345" s="22"/>
    </row>
    <row r="346" spans="1:29" ht="19.5" customHeight="1" x14ac:dyDescent="0.2">
      <c r="A346" s="33" t="s">
        <v>2777</v>
      </c>
      <c r="B346" s="33" t="s">
        <v>2784</v>
      </c>
      <c r="C346" s="34" t="s">
        <v>2785</v>
      </c>
      <c r="D346" s="35" t="s">
        <v>1731</v>
      </c>
      <c r="E346" s="35"/>
      <c r="F346" s="35" t="s">
        <v>29</v>
      </c>
      <c r="G346" s="78"/>
      <c r="H346" s="72"/>
      <c r="I346" s="72"/>
      <c r="J346" s="72"/>
      <c r="K346" s="72">
        <v>1</v>
      </c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 x14ac:dyDescent="0.2">
      <c r="A347" s="33" t="s">
        <v>2777</v>
      </c>
      <c r="B347" s="33" t="s">
        <v>2786</v>
      </c>
      <c r="C347" s="34" t="s">
        <v>2787</v>
      </c>
      <c r="D347" s="35" t="s">
        <v>1740</v>
      </c>
      <c r="E347" s="35"/>
      <c r="F347" s="35" t="s">
        <v>29</v>
      </c>
      <c r="G347" s="78"/>
      <c r="H347" s="72"/>
      <c r="I347" s="72"/>
      <c r="J347" s="72"/>
      <c r="K347" s="72">
        <v>1</v>
      </c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36">
        <f t="shared" si="11"/>
        <v>1</v>
      </c>
      <c r="Z347" s="69">
        <f t="shared" si="10"/>
        <v>1</v>
      </c>
      <c r="AA347" s="22"/>
      <c r="AB347" s="22"/>
      <c r="AC347" s="22"/>
    </row>
    <row r="348" spans="1:29" ht="19.5" customHeight="1" x14ac:dyDescent="0.2">
      <c r="A348" s="33" t="s">
        <v>2777</v>
      </c>
      <c r="B348" s="33" t="s">
        <v>2815</v>
      </c>
      <c r="C348" s="34" t="s">
        <v>2816</v>
      </c>
      <c r="D348" s="35" t="s">
        <v>2803</v>
      </c>
      <c r="E348" s="35"/>
      <c r="F348" s="35" t="s">
        <v>29</v>
      </c>
      <c r="G348" s="78"/>
      <c r="H348" s="72"/>
      <c r="I348" s="72"/>
      <c r="J348" s="72"/>
      <c r="K348" s="72">
        <v>1</v>
      </c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1</v>
      </c>
      <c r="Z348" s="69">
        <f t="shared" si="10"/>
        <v>1</v>
      </c>
      <c r="AA348" s="22"/>
      <c r="AB348" s="22"/>
      <c r="AC348" s="22"/>
    </row>
    <row r="349" spans="1:29" ht="19.5" customHeight="1" x14ac:dyDescent="0.2">
      <c r="A349" s="33" t="s">
        <v>2777</v>
      </c>
      <c r="B349" s="33" t="s">
        <v>2807</v>
      </c>
      <c r="C349" s="34" t="s">
        <v>2808</v>
      </c>
      <c r="D349" s="35" t="s">
        <v>2803</v>
      </c>
      <c r="E349" s="35"/>
      <c r="F349" s="35" t="s">
        <v>29</v>
      </c>
      <c r="G349" s="78"/>
      <c r="H349" s="72"/>
      <c r="I349" s="72"/>
      <c r="J349" s="72"/>
      <c r="K349" s="72">
        <v>1</v>
      </c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0"/>
        <v>1</v>
      </c>
      <c r="AA349" s="22"/>
      <c r="AB349" s="22"/>
      <c r="AC349" s="22"/>
    </row>
    <row r="350" spans="1:29" ht="19.5" customHeight="1" x14ac:dyDescent="0.2">
      <c r="A350" s="33" t="s">
        <v>3260</v>
      </c>
      <c r="B350" s="34" t="s">
        <v>3420</v>
      </c>
      <c r="C350" s="34" t="s">
        <v>3421</v>
      </c>
      <c r="D350" s="35" t="s">
        <v>3422</v>
      </c>
      <c r="E350" s="35" t="s">
        <v>230</v>
      </c>
      <c r="F350" s="35" t="s">
        <v>29</v>
      </c>
      <c r="G350" s="78"/>
      <c r="H350" s="72"/>
      <c r="I350" s="72"/>
      <c r="J350" s="72">
        <v>1</v>
      </c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 x14ac:dyDescent="0.2">
      <c r="A351" s="33" t="s">
        <v>3260</v>
      </c>
      <c r="B351" s="34" t="s">
        <v>3367</v>
      </c>
      <c r="C351" s="34" t="s">
        <v>3368</v>
      </c>
      <c r="D351" s="35" t="s">
        <v>3369</v>
      </c>
      <c r="E351" s="35" t="s">
        <v>3370</v>
      </c>
      <c r="F351" s="35" t="s">
        <v>29</v>
      </c>
      <c r="G351" s="78"/>
      <c r="H351" s="72"/>
      <c r="I351" s="72">
        <v>4</v>
      </c>
      <c r="J351" s="72">
        <v>1</v>
      </c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36">
        <f t="shared" si="11"/>
        <v>5</v>
      </c>
      <c r="Z351" s="69">
        <f t="shared" si="10"/>
        <v>5</v>
      </c>
      <c r="AA351" s="22"/>
      <c r="AB351" s="22"/>
      <c r="AC351" s="22"/>
    </row>
    <row r="352" spans="1:29" ht="19.5" customHeight="1" x14ac:dyDescent="0.2">
      <c r="A352" s="33" t="s">
        <v>3260</v>
      </c>
      <c r="B352" s="34" t="s">
        <v>3415</v>
      </c>
      <c r="C352" s="34" t="s">
        <v>6338</v>
      </c>
      <c r="D352" s="35" t="s">
        <v>3343</v>
      </c>
      <c r="E352" s="35" t="s">
        <v>3416</v>
      </c>
      <c r="F352" s="35" t="s">
        <v>29</v>
      </c>
      <c r="G352" s="78"/>
      <c r="H352" s="72"/>
      <c r="I352" s="72"/>
      <c r="J352" s="72">
        <v>2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1"/>
        <v>2</v>
      </c>
      <c r="Z352" s="69">
        <f t="shared" si="10"/>
        <v>2</v>
      </c>
      <c r="AA352" s="22"/>
      <c r="AB352" s="22"/>
      <c r="AC352" s="22"/>
    </row>
    <row r="353" spans="1:29" ht="19.5" customHeight="1" x14ac:dyDescent="0.2">
      <c r="A353" s="33" t="s">
        <v>3260</v>
      </c>
      <c r="B353" s="34" t="s">
        <v>3375</v>
      </c>
      <c r="C353" s="34" t="s">
        <v>6136</v>
      </c>
      <c r="D353" s="35" t="s">
        <v>2384</v>
      </c>
      <c r="E353" s="35" t="s">
        <v>230</v>
      </c>
      <c r="F353" s="35" t="s">
        <v>29</v>
      </c>
      <c r="G353" s="78"/>
      <c r="H353" s="72"/>
      <c r="I353" s="72">
        <v>4</v>
      </c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1"/>
        <v>4</v>
      </c>
      <c r="Z353" s="69">
        <f t="shared" si="10"/>
        <v>4</v>
      </c>
      <c r="AA353" s="22"/>
      <c r="AB353" s="22"/>
      <c r="AC353" s="22"/>
    </row>
    <row r="354" spans="1:29" ht="19.5" customHeight="1" x14ac:dyDescent="0.2">
      <c r="A354" s="33" t="s">
        <v>3260</v>
      </c>
      <c r="B354" s="34" t="s">
        <v>3411</v>
      </c>
      <c r="C354" s="34" t="s">
        <v>3412</v>
      </c>
      <c r="D354" s="35" t="s">
        <v>3413</v>
      </c>
      <c r="E354" s="35" t="s">
        <v>3414</v>
      </c>
      <c r="F354" s="35" t="s">
        <v>29</v>
      </c>
      <c r="G354" s="78"/>
      <c r="H354" s="72"/>
      <c r="I354" s="72"/>
      <c r="J354" s="72">
        <v>1</v>
      </c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 x14ac:dyDescent="0.2">
      <c r="A355" s="33" t="s">
        <v>3260</v>
      </c>
      <c r="B355" s="34" t="s">
        <v>3423</v>
      </c>
      <c r="C355" s="34" t="s">
        <v>6139</v>
      </c>
      <c r="D355" s="35" t="s">
        <v>162</v>
      </c>
      <c r="E355" s="35" t="s">
        <v>230</v>
      </c>
      <c r="F355" s="35" t="s">
        <v>29</v>
      </c>
      <c r="G355" s="78"/>
      <c r="H355" s="72"/>
      <c r="I355" s="72"/>
      <c r="J355" s="72">
        <v>1</v>
      </c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 x14ac:dyDescent="0.2">
      <c r="A356" s="33" t="s">
        <v>3260</v>
      </c>
      <c r="B356" s="34" t="s">
        <v>3417</v>
      </c>
      <c r="C356" s="34" t="s">
        <v>6141</v>
      </c>
      <c r="D356" s="35" t="s">
        <v>3418</v>
      </c>
      <c r="E356" s="35" t="s">
        <v>3419</v>
      </c>
      <c r="F356" s="35" t="s">
        <v>29</v>
      </c>
      <c r="G356" s="78"/>
      <c r="H356" s="72"/>
      <c r="I356" s="72"/>
      <c r="J356" s="72">
        <v>1</v>
      </c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 x14ac:dyDescent="0.2">
      <c r="A357" s="33" t="s">
        <v>3260</v>
      </c>
      <c r="B357" s="34" t="s">
        <v>3433</v>
      </c>
      <c r="C357" s="34" t="s">
        <v>3434</v>
      </c>
      <c r="D357" s="35" t="s">
        <v>285</v>
      </c>
      <c r="E357" s="35" t="s">
        <v>3435</v>
      </c>
      <c r="F357" s="35" t="s">
        <v>29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1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0"/>
        <v>1</v>
      </c>
      <c r="AA357" s="22"/>
      <c r="AB357" s="22"/>
      <c r="AC357" s="22"/>
    </row>
    <row r="358" spans="1:29" ht="19.5" customHeight="1" x14ac:dyDescent="0.2">
      <c r="A358" s="33" t="s">
        <v>3260</v>
      </c>
      <c r="B358" s="34" t="s">
        <v>3436</v>
      </c>
      <c r="C358" s="34" t="s">
        <v>3437</v>
      </c>
      <c r="D358" s="35" t="s">
        <v>131</v>
      </c>
      <c r="E358" s="35" t="s">
        <v>3438</v>
      </c>
      <c r="F358" s="35" t="s">
        <v>29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 x14ac:dyDescent="0.2">
      <c r="A359" s="33" t="s">
        <v>3260</v>
      </c>
      <c r="B359" s="34" t="s">
        <v>3407</v>
      </c>
      <c r="C359" s="34" t="s">
        <v>3408</v>
      </c>
      <c r="D359" s="35" t="s">
        <v>3409</v>
      </c>
      <c r="E359" s="35" t="s">
        <v>3410</v>
      </c>
      <c r="F359" s="35" t="s">
        <v>29</v>
      </c>
      <c r="G359" s="78"/>
      <c r="H359" s="72"/>
      <c r="I359" s="72"/>
      <c r="J359" s="72">
        <v>2</v>
      </c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 x14ac:dyDescent="0.2">
      <c r="A360" s="33" t="s">
        <v>3260</v>
      </c>
      <c r="B360" s="34" t="s">
        <v>3270</v>
      </c>
      <c r="C360" s="34" t="s">
        <v>6443</v>
      </c>
      <c r="D360" s="35" t="s">
        <v>285</v>
      </c>
      <c r="E360" s="35" t="s">
        <v>3271</v>
      </c>
      <c r="F360" s="35" t="s">
        <v>29</v>
      </c>
      <c r="G360" s="78"/>
      <c r="H360" s="72">
        <v>4</v>
      </c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36">
        <f t="shared" si="11"/>
        <v>4</v>
      </c>
      <c r="Z360" s="69">
        <f t="shared" si="10"/>
        <v>4</v>
      </c>
      <c r="AA360" s="22"/>
      <c r="AB360" s="22"/>
      <c r="AC360" s="22"/>
    </row>
    <row r="361" spans="1:29" ht="19.5" customHeight="1" x14ac:dyDescent="0.2">
      <c r="A361" s="33" t="s">
        <v>3260</v>
      </c>
      <c r="B361" s="34" t="s">
        <v>3301</v>
      </c>
      <c r="C361" s="34" t="s">
        <v>6154</v>
      </c>
      <c r="D361" s="35" t="s">
        <v>3302</v>
      </c>
      <c r="E361" s="35" t="s">
        <v>3303</v>
      </c>
      <c r="F361" s="35" t="s">
        <v>29</v>
      </c>
      <c r="G361" s="78"/>
      <c r="H361" s="72">
        <v>1</v>
      </c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36">
        <f t="shared" si="11"/>
        <v>1</v>
      </c>
      <c r="Z361" s="69">
        <f t="shared" si="10"/>
        <v>1</v>
      </c>
      <c r="AA361" s="22"/>
      <c r="AB361" s="22"/>
      <c r="AC361" s="22"/>
    </row>
    <row r="362" spans="1:29" ht="19.5" customHeight="1" x14ac:dyDescent="0.2">
      <c r="A362" s="33" t="s">
        <v>3260</v>
      </c>
      <c r="B362" s="34" t="s">
        <v>3337</v>
      </c>
      <c r="C362" s="34" t="s">
        <v>3338</v>
      </c>
      <c r="D362" s="35" t="s">
        <v>3339</v>
      </c>
      <c r="E362" s="35" t="s">
        <v>3340</v>
      </c>
      <c r="F362" s="35" t="s">
        <v>29</v>
      </c>
      <c r="G362" s="78"/>
      <c r="H362" s="72">
        <v>1</v>
      </c>
      <c r="I362" s="72">
        <v>1</v>
      </c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2</v>
      </c>
      <c r="Z362" s="69">
        <f t="shared" si="10"/>
        <v>2</v>
      </c>
      <c r="AA362" s="22"/>
      <c r="AB362" s="22"/>
      <c r="AC362" s="22"/>
    </row>
    <row r="363" spans="1:29" ht="19.5" customHeight="1" x14ac:dyDescent="0.2">
      <c r="A363" s="33" t="s">
        <v>3260</v>
      </c>
      <c r="B363" s="34" t="s">
        <v>3342</v>
      </c>
      <c r="C363" s="34" t="s">
        <v>6156</v>
      </c>
      <c r="D363" s="35" t="s">
        <v>3343</v>
      </c>
      <c r="E363" s="35" t="s">
        <v>3344</v>
      </c>
      <c r="F363" s="35" t="s">
        <v>29</v>
      </c>
      <c r="G363" s="78"/>
      <c r="H363" s="72"/>
      <c r="I363" s="72">
        <v>1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0"/>
        <v>1</v>
      </c>
      <c r="AA363" s="22"/>
      <c r="AB363" s="22"/>
      <c r="AC363" s="22"/>
    </row>
    <row r="364" spans="1:29" ht="19.5" customHeight="1" x14ac:dyDescent="0.2">
      <c r="A364" s="33" t="s">
        <v>3260</v>
      </c>
      <c r="B364" s="34" t="s">
        <v>3272</v>
      </c>
      <c r="C364" s="34" t="s">
        <v>3273</v>
      </c>
      <c r="D364" s="35" t="s">
        <v>211</v>
      </c>
      <c r="E364" s="35" t="s">
        <v>3317</v>
      </c>
      <c r="F364" s="35" t="s">
        <v>29</v>
      </c>
      <c r="G364" s="78"/>
      <c r="H364" s="72">
        <v>3</v>
      </c>
      <c r="I364" s="72">
        <v>3</v>
      </c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36">
        <f t="shared" si="11"/>
        <v>6</v>
      </c>
      <c r="Z364" s="69">
        <f t="shared" si="10"/>
        <v>6</v>
      </c>
      <c r="AA364" s="22"/>
      <c r="AB364" s="22"/>
      <c r="AC364" s="22"/>
    </row>
    <row r="365" spans="1:29" ht="19.5" customHeight="1" x14ac:dyDescent="0.2">
      <c r="A365" s="33" t="s">
        <v>3260</v>
      </c>
      <c r="B365" s="34" t="s">
        <v>3394</v>
      </c>
      <c r="C365" s="34" t="s">
        <v>6165</v>
      </c>
      <c r="D365" s="35" t="s">
        <v>3395</v>
      </c>
      <c r="E365" s="35" t="s">
        <v>3396</v>
      </c>
      <c r="F365" s="35" t="s">
        <v>29</v>
      </c>
      <c r="G365" s="78"/>
      <c r="H365" s="72"/>
      <c r="I365" s="72"/>
      <c r="J365" s="72">
        <v>4</v>
      </c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4</v>
      </c>
      <c r="Z365" s="69">
        <f t="shared" si="10"/>
        <v>4</v>
      </c>
      <c r="AA365" s="22"/>
      <c r="AB365" s="22"/>
      <c r="AC365" s="22"/>
    </row>
    <row r="366" spans="1:29" ht="19.5" customHeight="1" x14ac:dyDescent="0.2">
      <c r="A366" s="33" t="s">
        <v>3260</v>
      </c>
      <c r="B366" s="34" t="s">
        <v>3314</v>
      </c>
      <c r="C366" s="34" t="s">
        <v>3315</v>
      </c>
      <c r="D366" s="35" t="s">
        <v>3316</v>
      </c>
      <c r="E366" s="35" t="s">
        <v>3317</v>
      </c>
      <c r="F366" s="35" t="s">
        <v>29</v>
      </c>
      <c r="G366" s="78"/>
      <c r="H366" s="72"/>
      <c r="I366" s="72">
        <v>3</v>
      </c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3</v>
      </c>
      <c r="Z366" s="69">
        <f t="shared" si="10"/>
        <v>3</v>
      </c>
      <c r="AA366" s="22"/>
      <c r="AB366" s="22"/>
      <c r="AC366" s="22"/>
    </row>
    <row r="367" spans="1:29" ht="19.5" customHeight="1" x14ac:dyDescent="0.2">
      <c r="A367" s="33" t="s">
        <v>3260</v>
      </c>
      <c r="B367" s="34" t="s">
        <v>3292</v>
      </c>
      <c r="C367" s="34" t="s">
        <v>6166</v>
      </c>
      <c r="D367" s="35" t="s">
        <v>162</v>
      </c>
      <c r="E367" s="35" t="s">
        <v>3293</v>
      </c>
      <c r="F367" s="35" t="s">
        <v>29</v>
      </c>
      <c r="G367" s="78"/>
      <c r="H367" s="72">
        <v>2</v>
      </c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2</v>
      </c>
      <c r="Z367" s="69">
        <f t="shared" si="10"/>
        <v>2</v>
      </c>
      <c r="AA367" s="22"/>
      <c r="AB367" s="22"/>
      <c r="AC367" s="22"/>
    </row>
    <row r="368" spans="1:29" ht="19.5" customHeight="1" x14ac:dyDescent="0.2">
      <c r="A368" s="33" t="s">
        <v>3260</v>
      </c>
      <c r="B368" s="34" t="s">
        <v>3401</v>
      </c>
      <c r="C368" s="34" t="s">
        <v>6344</v>
      </c>
      <c r="D368" s="35" t="s">
        <v>140</v>
      </c>
      <c r="E368" s="35" t="s">
        <v>3402</v>
      </c>
      <c r="F368" s="35" t="s">
        <v>29</v>
      </c>
      <c r="G368" s="78">
        <v>4</v>
      </c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4</v>
      </c>
      <c r="Z368" s="69">
        <f t="shared" si="10"/>
        <v>4</v>
      </c>
      <c r="AA368" s="22"/>
      <c r="AB368" s="22"/>
      <c r="AC368" s="22"/>
    </row>
    <row r="369" spans="1:29" ht="19.5" customHeight="1" x14ac:dyDescent="0.2">
      <c r="A369" s="33" t="s">
        <v>3474</v>
      </c>
      <c r="B369" s="34" t="s">
        <v>6590</v>
      </c>
      <c r="C369" s="34" t="s">
        <v>3480</v>
      </c>
      <c r="D369" s="35" t="s">
        <v>211</v>
      </c>
      <c r="E369" s="35" t="s">
        <v>3274</v>
      </c>
      <c r="F369" s="35" t="s">
        <v>29</v>
      </c>
      <c r="G369" s="78"/>
      <c r="H369" s="72"/>
      <c r="I369" s="72">
        <v>6</v>
      </c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36">
        <f t="shared" si="11"/>
        <v>6</v>
      </c>
      <c r="Z369" s="69">
        <f t="shared" si="10"/>
        <v>6</v>
      </c>
      <c r="AA369" s="22"/>
      <c r="AB369" s="22"/>
      <c r="AC369" s="22"/>
    </row>
    <row r="370" spans="1:29" ht="19.5" customHeight="1" x14ac:dyDescent="0.2">
      <c r="A370" s="33" t="s">
        <v>3517</v>
      </c>
      <c r="B370" s="34" t="s">
        <v>3518</v>
      </c>
      <c r="C370" s="34" t="s">
        <v>6473</v>
      </c>
      <c r="D370" s="35" t="s">
        <v>1115</v>
      </c>
      <c r="E370" s="35" t="s">
        <v>3519</v>
      </c>
      <c r="F370" s="35" t="s">
        <v>29</v>
      </c>
      <c r="G370" s="78"/>
      <c r="H370" s="72">
        <v>1</v>
      </c>
      <c r="I370" s="72">
        <v>1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2</v>
      </c>
      <c r="Z370" s="69">
        <f t="shared" si="10"/>
        <v>2</v>
      </c>
      <c r="AA370" s="22"/>
      <c r="AB370" s="22"/>
      <c r="AC370" s="22"/>
    </row>
    <row r="371" spans="1:29" ht="19.5" customHeight="1" x14ac:dyDescent="0.2">
      <c r="A371" s="33" t="s">
        <v>3517</v>
      </c>
      <c r="B371" s="34" t="s">
        <v>2013</v>
      </c>
      <c r="C371" s="34" t="s">
        <v>6474</v>
      </c>
      <c r="D371" s="35" t="s">
        <v>1115</v>
      </c>
      <c r="E371" s="35" t="s">
        <v>3370</v>
      </c>
      <c r="F371" s="35" t="s">
        <v>29</v>
      </c>
      <c r="G371" s="78">
        <v>1</v>
      </c>
      <c r="H371" s="72">
        <v>2</v>
      </c>
      <c r="I371" s="72">
        <v>1</v>
      </c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36">
        <f t="shared" si="11"/>
        <v>4</v>
      </c>
      <c r="Z371" s="69">
        <f t="shared" si="10"/>
        <v>4</v>
      </c>
      <c r="AA371" s="22"/>
      <c r="AB371" s="22"/>
      <c r="AC371" s="22"/>
    </row>
    <row r="372" spans="1:29" ht="19.5" customHeight="1" x14ac:dyDescent="0.2">
      <c r="A372" s="33" t="s">
        <v>3517</v>
      </c>
      <c r="B372" s="34" t="s">
        <v>3520</v>
      </c>
      <c r="C372" s="34" t="s">
        <v>3521</v>
      </c>
      <c r="D372" s="35" t="s">
        <v>3522</v>
      </c>
      <c r="E372" s="35" t="s">
        <v>1008</v>
      </c>
      <c r="F372" s="35" t="s">
        <v>29</v>
      </c>
      <c r="G372" s="78"/>
      <c r="H372" s="72">
        <v>1</v>
      </c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1</v>
      </c>
      <c r="Z372" s="69">
        <f t="shared" si="10"/>
        <v>1</v>
      </c>
      <c r="AA372" s="22"/>
      <c r="AB372" s="22"/>
      <c r="AC372" s="22"/>
    </row>
    <row r="373" spans="1:29" ht="19.5" customHeight="1" x14ac:dyDescent="0.2">
      <c r="A373" s="33" t="s">
        <v>3517</v>
      </c>
      <c r="B373" s="34" t="s">
        <v>3523</v>
      </c>
      <c r="C373" s="34" t="s">
        <v>6179</v>
      </c>
      <c r="D373" s="35" t="s">
        <v>3524</v>
      </c>
      <c r="E373" s="35" t="s">
        <v>3525</v>
      </c>
      <c r="F373" s="35" t="s">
        <v>29</v>
      </c>
      <c r="G373" s="78"/>
      <c r="H373" s="72">
        <v>1</v>
      </c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ref="Z373:Z401" si="12">IF(Y373="","",Y373)</f>
        <v>1</v>
      </c>
      <c r="AA373" s="22"/>
      <c r="AB373" s="22"/>
      <c r="AC373" s="22"/>
    </row>
    <row r="374" spans="1:29" ht="19.5" customHeight="1" x14ac:dyDescent="0.2">
      <c r="A374" s="33" t="s">
        <v>3532</v>
      </c>
      <c r="B374" s="34" t="s">
        <v>3543</v>
      </c>
      <c r="C374" s="34" t="s">
        <v>6181</v>
      </c>
      <c r="D374" s="35" t="s">
        <v>165</v>
      </c>
      <c r="E374" s="35" t="s">
        <v>4338</v>
      </c>
      <c r="F374" s="35" t="s">
        <v>29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 x14ac:dyDescent="0.2">
      <c r="A375" s="33" t="s">
        <v>3532</v>
      </c>
      <c r="B375" s="34" t="s">
        <v>3537</v>
      </c>
      <c r="C375" s="34" t="s">
        <v>6182</v>
      </c>
      <c r="D375" s="35" t="s">
        <v>3538</v>
      </c>
      <c r="E375" s="35" t="s">
        <v>3539</v>
      </c>
      <c r="F375" s="35" t="s">
        <v>29</v>
      </c>
      <c r="G375" s="78"/>
      <c r="H375" s="72">
        <v>1</v>
      </c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 x14ac:dyDescent="0.2">
      <c r="A376" s="33" t="s">
        <v>3532</v>
      </c>
      <c r="B376" s="34" t="s">
        <v>3540</v>
      </c>
      <c r="C376" s="34" t="s">
        <v>3541</v>
      </c>
      <c r="D376" s="35" t="s">
        <v>3542</v>
      </c>
      <c r="E376" s="35" t="s">
        <v>230</v>
      </c>
      <c r="F376" s="35" t="s">
        <v>29</v>
      </c>
      <c r="G376" s="78"/>
      <c r="H376" s="72"/>
      <c r="I376" s="72">
        <v>2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 x14ac:dyDescent="0.2">
      <c r="A377" s="33" t="s">
        <v>3532</v>
      </c>
      <c r="B377" s="34" t="s">
        <v>2013</v>
      </c>
      <c r="C377" s="34" t="s">
        <v>3533</v>
      </c>
      <c r="D377" s="35" t="s">
        <v>3534</v>
      </c>
      <c r="E377" s="35" t="s">
        <v>204</v>
      </c>
      <c r="F377" s="35" t="s">
        <v>29</v>
      </c>
      <c r="G377" s="78"/>
      <c r="H377" s="72"/>
      <c r="I377" s="72"/>
      <c r="J377" s="72"/>
      <c r="K377" s="72"/>
      <c r="L377" s="72">
        <v>1</v>
      </c>
      <c r="M377" s="72"/>
      <c r="N377" s="72"/>
      <c r="O377" s="72"/>
      <c r="P377" s="72"/>
      <c r="Q377" s="72">
        <v>1</v>
      </c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3532</v>
      </c>
      <c r="B378" s="34" t="s">
        <v>3535</v>
      </c>
      <c r="C378" s="34" t="s">
        <v>6183</v>
      </c>
      <c r="D378" s="35" t="s">
        <v>165</v>
      </c>
      <c r="E378" s="35" t="s">
        <v>3536</v>
      </c>
      <c r="F378" s="35" t="s">
        <v>29</v>
      </c>
      <c r="G378" s="78"/>
      <c r="H378" s="72">
        <v>2</v>
      </c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 x14ac:dyDescent="0.2">
      <c r="A379" s="33" t="s">
        <v>3579</v>
      </c>
      <c r="B379" s="34" t="s">
        <v>2013</v>
      </c>
      <c r="C379" s="34" t="s">
        <v>6346</v>
      </c>
      <c r="D379" s="35" t="s">
        <v>1787</v>
      </c>
      <c r="E379" s="35"/>
      <c r="F379" s="35" t="s">
        <v>29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3</v>
      </c>
      <c r="R379" s="72"/>
      <c r="S379" s="72"/>
      <c r="T379" s="72"/>
      <c r="U379" s="72"/>
      <c r="V379" s="72"/>
      <c r="W379" s="72"/>
      <c r="X379" s="72"/>
      <c r="Y379" s="36">
        <f t="shared" si="11"/>
        <v>3</v>
      </c>
      <c r="Z379" s="69">
        <f t="shared" si="12"/>
        <v>3</v>
      </c>
      <c r="AA379" s="22"/>
      <c r="AB379" s="22"/>
      <c r="AC379" s="22"/>
    </row>
    <row r="380" spans="1:29" ht="19.5" customHeight="1" x14ac:dyDescent="0.2">
      <c r="A380" s="33" t="s">
        <v>3601</v>
      </c>
      <c r="B380" s="34" t="s">
        <v>3509</v>
      </c>
      <c r="C380" s="34" t="s">
        <v>3610</v>
      </c>
      <c r="D380" s="35" t="s">
        <v>3413</v>
      </c>
      <c r="E380" s="35" t="s">
        <v>3611</v>
      </c>
      <c r="F380" s="35" t="s">
        <v>29</v>
      </c>
      <c r="G380" s="78"/>
      <c r="H380" s="72"/>
      <c r="I380" s="72">
        <v>2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2</v>
      </c>
      <c r="Z380" s="69">
        <f t="shared" si="12"/>
        <v>2</v>
      </c>
      <c r="AA380" s="22"/>
      <c r="AB380" s="22"/>
      <c r="AC380" s="22"/>
    </row>
    <row r="381" spans="1:29" ht="19.5" customHeight="1" x14ac:dyDescent="0.2">
      <c r="A381" s="33" t="s">
        <v>3601</v>
      </c>
      <c r="B381" s="34" t="s">
        <v>3608</v>
      </c>
      <c r="C381" s="34" t="s">
        <v>6202</v>
      </c>
      <c r="D381" s="35" t="s">
        <v>1745</v>
      </c>
      <c r="E381" s="35" t="s">
        <v>3609</v>
      </c>
      <c r="F381" s="35" t="s">
        <v>29</v>
      </c>
      <c r="G381" s="78"/>
      <c r="H381" s="72">
        <v>2</v>
      </c>
      <c r="I381" s="72">
        <v>1</v>
      </c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3</v>
      </c>
      <c r="Z381" s="69">
        <f t="shared" si="12"/>
        <v>3</v>
      </c>
      <c r="AA381" s="22"/>
      <c r="AB381" s="22"/>
      <c r="AC381" s="22"/>
    </row>
    <row r="382" spans="1:29" ht="19.5" customHeight="1" x14ac:dyDescent="0.2">
      <c r="A382" s="33" t="s">
        <v>3601</v>
      </c>
      <c r="B382" s="34" t="s">
        <v>3606</v>
      </c>
      <c r="C382" s="34" t="s">
        <v>6448</v>
      </c>
      <c r="D382" s="35" t="s">
        <v>1810</v>
      </c>
      <c r="E382" s="35" t="s">
        <v>3607</v>
      </c>
      <c r="F382" s="35" t="s">
        <v>29</v>
      </c>
      <c r="G382" s="78"/>
      <c r="H382" s="72"/>
      <c r="I382" s="72">
        <v>18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18</v>
      </c>
      <c r="Z382" s="69">
        <f t="shared" si="12"/>
        <v>18</v>
      </c>
      <c r="AA382" s="22"/>
      <c r="AB382" s="22"/>
      <c r="AC382" s="22"/>
    </row>
    <row r="383" spans="1:29" ht="19.5" customHeight="1" x14ac:dyDescent="0.2">
      <c r="A383" s="33" t="s">
        <v>3601</v>
      </c>
      <c r="B383" s="34" t="s">
        <v>3604</v>
      </c>
      <c r="C383" s="34" t="s">
        <v>3605</v>
      </c>
      <c r="D383" s="51" t="s">
        <v>1781</v>
      </c>
      <c r="E383" s="35" t="s">
        <v>3603</v>
      </c>
      <c r="F383" s="35" t="s">
        <v>29</v>
      </c>
      <c r="G383" s="78"/>
      <c r="H383" s="72">
        <v>3</v>
      </c>
      <c r="I383" s="72">
        <v>1</v>
      </c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4</v>
      </c>
      <c r="Z383" s="69">
        <f t="shared" si="12"/>
        <v>4</v>
      </c>
      <c r="AA383" s="22"/>
      <c r="AB383" s="22"/>
      <c r="AC383" s="22"/>
    </row>
    <row r="384" spans="1:29" ht="19.5" customHeight="1" x14ac:dyDescent="0.2">
      <c r="A384" s="33" t="s">
        <v>3601</v>
      </c>
      <c r="B384" s="34" t="s">
        <v>3602</v>
      </c>
      <c r="C384" s="34" t="s">
        <v>6203</v>
      </c>
      <c r="D384" s="51" t="s">
        <v>1781</v>
      </c>
      <c r="E384" s="35" t="s">
        <v>3603</v>
      </c>
      <c r="F384" s="35" t="s">
        <v>29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3642</v>
      </c>
      <c r="B385" s="34" t="s">
        <v>3583</v>
      </c>
      <c r="C385" s="34" t="s">
        <v>6211</v>
      </c>
      <c r="D385" s="35" t="s">
        <v>3645</v>
      </c>
      <c r="E385" s="35" t="s">
        <v>3646</v>
      </c>
      <c r="F385" s="35" t="s">
        <v>29</v>
      </c>
      <c r="G385" s="78"/>
      <c r="H385" s="72"/>
      <c r="I385" s="72">
        <v>2</v>
      </c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 x14ac:dyDescent="0.2">
      <c r="A386" s="33" t="s">
        <v>3642</v>
      </c>
      <c r="B386" s="34" t="s">
        <v>3503</v>
      </c>
      <c r="C386" s="34" t="s">
        <v>6212</v>
      </c>
      <c r="D386" s="35" t="s">
        <v>350</v>
      </c>
      <c r="E386" s="35" t="s">
        <v>351</v>
      </c>
      <c r="F386" s="35" t="s">
        <v>29</v>
      </c>
      <c r="G386" s="78"/>
      <c r="H386" s="72"/>
      <c r="I386" s="72">
        <v>4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01" si="13">G386+H386+I386+J386+K386+L386+M386+N386+O386+P386+Q386+R386+S386+T386+U386+V386+W386+X386</f>
        <v>4</v>
      </c>
      <c r="Z386" s="69">
        <f t="shared" si="12"/>
        <v>4</v>
      </c>
      <c r="AA386" s="22"/>
      <c r="AB386" s="22"/>
      <c r="AC386" s="22"/>
    </row>
    <row r="387" spans="1:29" ht="19.5" customHeight="1" x14ac:dyDescent="0.2">
      <c r="A387" s="33" t="s">
        <v>3642</v>
      </c>
      <c r="B387" s="34" t="s">
        <v>45</v>
      </c>
      <c r="C387" s="34" t="s">
        <v>6213</v>
      </c>
      <c r="D387" s="35" t="s">
        <v>3643</v>
      </c>
      <c r="E387" s="35" t="s">
        <v>3644</v>
      </c>
      <c r="F387" s="35" t="s">
        <v>29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>
        <v>2</v>
      </c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 x14ac:dyDescent="0.2">
      <c r="A388" s="33" t="s">
        <v>3642</v>
      </c>
      <c r="B388" s="34" t="s">
        <v>3647</v>
      </c>
      <c r="C388" s="34" t="s">
        <v>6214</v>
      </c>
      <c r="D388" s="35" t="s">
        <v>350</v>
      </c>
      <c r="E388" s="35" t="s">
        <v>351</v>
      </c>
      <c r="F388" s="35" t="s">
        <v>29</v>
      </c>
      <c r="G388" s="78"/>
      <c r="H388" s="72"/>
      <c r="I388" s="72">
        <v>2</v>
      </c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si="12"/>
        <v>2</v>
      </c>
      <c r="AA388" s="22"/>
      <c r="AB388" s="22"/>
      <c r="AC388" s="22"/>
    </row>
    <row r="389" spans="1:29" ht="19.5" customHeight="1" x14ac:dyDescent="0.2">
      <c r="A389" s="33" t="s">
        <v>3648</v>
      </c>
      <c r="B389" s="34" t="s">
        <v>3497</v>
      </c>
      <c r="C389" s="34" t="s">
        <v>6215</v>
      </c>
      <c r="D389" s="35" t="s">
        <v>3654</v>
      </c>
      <c r="E389" s="35" t="s">
        <v>230</v>
      </c>
      <c r="F389" s="35" t="s">
        <v>29</v>
      </c>
      <c r="G389" s="78">
        <v>1</v>
      </c>
      <c r="H389" s="72"/>
      <c r="I389" s="72">
        <v>1</v>
      </c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36">
        <f t="shared" si="13"/>
        <v>2</v>
      </c>
      <c r="Z389" s="69">
        <f t="shared" si="12"/>
        <v>2</v>
      </c>
      <c r="AA389" s="22"/>
      <c r="AB389" s="22"/>
      <c r="AC389" s="22"/>
    </row>
    <row r="390" spans="1:29" ht="19.5" customHeight="1" x14ac:dyDescent="0.2">
      <c r="A390" s="33" t="s">
        <v>3648</v>
      </c>
      <c r="B390" s="34" t="s">
        <v>3503</v>
      </c>
      <c r="C390" s="34" t="s">
        <v>3652</v>
      </c>
      <c r="D390" s="35" t="s">
        <v>3650</v>
      </c>
      <c r="E390" s="35" t="s">
        <v>3653</v>
      </c>
      <c r="F390" s="35" t="s">
        <v>29</v>
      </c>
      <c r="G390" s="78"/>
      <c r="H390" s="72"/>
      <c r="I390" s="72">
        <v>3</v>
      </c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3</v>
      </c>
      <c r="Z390" s="69">
        <f t="shared" si="12"/>
        <v>3</v>
      </c>
      <c r="AA390" s="22"/>
      <c r="AB390" s="22"/>
      <c r="AC390" s="22"/>
    </row>
    <row r="391" spans="1:29" ht="19.5" customHeight="1" x14ac:dyDescent="0.2">
      <c r="A391" s="33" t="s">
        <v>3648</v>
      </c>
      <c r="B391" s="34" t="s">
        <v>45</v>
      </c>
      <c r="C391" s="34" t="s">
        <v>3649</v>
      </c>
      <c r="D391" s="35" t="s">
        <v>3650</v>
      </c>
      <c r="E391" s="35" t="s">
        <v>3651</v>
      </c>
      <c r="F391" s="35" t="s">
        <v>29</v>
      </c>
      <c r="G391" s="78"/>
      <c r="H391" s="72">
        <v>1</v>
      </c>
      <c r="I391" s="72">
        <v>7</v>
      </c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36">
        <f t="shared" si="13"/>
        <v>8</v>
      </c>
      <c r="Z391" s="69">
        <f t="shared" si="12"/>
        <v>8</v>
      </c>
      <c r="AA391" s="22"/>
      <c r="AB391" s="22"/>
      <c r="AC391" s="22"/>
    </row>
    <row r="392" spans="1:29" ht="19.5" customHeight="1" x14ac:dyDescent="0.2">
      <c r="A392" s="33" t="s">
        <v>3691</v>
      </c>
      <c r="B392" s="34" t="s">
        <v>3700</v>
      </c>
      <c r="C392" s="34" t="s">
        <v>3701</v>
      </c>
      <c r="D392" s="35" t="s">
        <v>162</v>
      </c>
      <c r="E392" s="35"/>
      <c r="F392" s="35" t="s">
        <v>29</v>
      </c>
      <c r="G392" s="78"/>
      <c r="H392" s="72"/>
      <c r="I392" s="72"/>
      <c r="J392" s="72"/>
      <c r="K392" s="72"/>
      <c r="L392" s="72"/>
      <c r="M392" s="72"/>
      <c r="N392" s="72">
        <v>5</v>
      </c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36">
        <f t="shared" si="13"/>
        <v>5</v>
      </c>
      <c r="Z392" s="69">
        <f t="shared" si="12"/>
        <v>5</v>
      </c>
      <c r="AA392" s="22"/>
      <c r="AB392" s="22"/>
      <c r="AC392" s="22"/>
    </row>
    <row r="393" spans="1:29" ht="19.5" customHeight="1" x14ac:dyDescent="0.2">
      <c r="A393" s="33" t="s">
        <v>3691</v>
      </c>
      <c r="B393" s="34" t="s">
        <v>3718</v>
      </c>
      <c r="C393" s="34" t="s">
        <v>3719</v>
      </c>
      <c r="D393" s="35" t="s">
        <v>27</v>
      </c>
      <c r="E393" s="35"/>
      <c r="F393" s="35" t="s">
        <v>29</v>
      </c>
      <c r="G393" s="78"/>
      <c r="H393" s="72"/>
      <c r="I393" s="72">
        <v>2</v>
      </c>
      <c r="J393" s="72"/>
      <c r="K393" s="72"/>
      <c r="L393" s="72"/>
      <c r="M393" s="72"/>
      <c r="N393" s="72"/>
      <c r="O393" s="72"/>
      <c r="P393" s="72"/>
      <c r="Q393" s="72">
        <v>1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2"/>
        <v>3</v>
      </c>
      <c r="AA393" s="22"/>
      <c r="AB393" s="22"/>
      <c r="AC393" s="22"/>
    </row>
    <row r="394" spans="1:29" ht="19.5" customHeight="1" x14ac:dyDescent="0.2">
      <c r="A394" s="33" t="s">
        <v>3691</v>
      </c>
      <c r="B394" s="34" t="s">
        <v>3739</v>
      </c>
      <c r="C394" s="34" t="s">
        <v>6238</v>
      </c>
      <c r="D394" s="35" t="s">
        <v>3740</v>
      </c>
      <c r="E394" s="35" t="s">
        <v>3741</v>
      </c>
      <c r="F394" s="35" t="s">
        <v>29</v>
      </c>
      <c r="G394" s="78"/>
      <c r="H394" s="72"/>
      <c r="I394" s="72">
        <v>4</v>
      </c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4</v>
      </c>
      <c r="Z394" s="69">
        <f t="shared" si="12"/>
        <v>4</v>
      </c>
      <c r="AA394" s="22"/>
      <c r="AB394" s="22"/>
      <c r="AC394" s="22"/>
    </row>
    <row r="395" spans="1:29" ht="19.5" customHeight="1" x14ac:dyDescent="0.2">
      <c r="A395" s="33" t="s">
        <v>3691</v>
      </c>
      <c r="B395" s="34" t="s">
        <v>3743</v>
      </c>
      <c r="C395" s="34" t="s">
        <v>6240</v>
      </c>
      <c r="D395" s="35" t="s">
        <v>3645</v>
      </c>
      <c r="E395" s="35"/>
      <c r="F395" s="35" t="s">
        <v>29</v>
      </c>
      <c r="G395" s="78"/>
      <c r="H395" s="72"/>
      <c r="I395" s="72">
        <v>2</v>
      </c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36">
        <f t="shared" si="13"/>
        <v>2</v>
      </c>
      <c r="Z395" s="69">
        <f t="shared" si="12"/>
        <v>2</v>
      </c>
      <c r="AA395" s="22"/>
      <c r="AB395" s="22"/>
      <c r="AC395" s="22"/>
    </row>
    <row r="396" spans="1:29" ht="19.5" customHeight="1" x14ac:dyDescent="0.2">
      <c r="A396" s="33" t="s">
        <v>3691</v>
      </c>
      <c r="B396" s="34" t="s">
        <v>3755</v>
      </c>
      <c r="C396" s="34" t="s">
        <v>4086</v>
      </c>
      <c r="D396" s="35" t="s">
        <v>3904</v>
      </c>
      <c r="E396" s="35" t="s">
        <v>4085</v>
      </c>
      <c r="F396" s="35" t="s">
        <v>29</v>
      </c>
      <c r="G396" s="78"/>
      <c r="H396" s="72">
        <v>1</v>
      </c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 x14ac:dyDescent="0.2">
      <c r="A397" s="33" t="s">
        <v>3691</v>
      </c>
      <c r="B397" s="34" t="s">
        <v>3775</v>
      </c>
      <c r="C397" s="34" t="s">
        <v>6253</v>
      </c>
      <c r="D397" s="35" t="s">
        <v>131</v>
      </c>
      <c r="E397" s="35" t="s">
        <v>3776</v>
      </c>
      <c r="F397" s="35" t="s">
        <v>29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2"/>
        <v>1</v>
      </c>
      <c r="AA397" s="22"/>
      <c r="AB397" s="22"/>
      <c r="AC397" s="22"/>
    </row>
    <row r="398" spans="1:29" ht="19.5" customHeight="1" x14ac:dyDescent="0.2">
      <c r="A398" s="33" t="s">
        <v>3691</v>
      </c>
      <c r="B398" s="34" t="s">
        <v>3785</v>
      </c>
      <c r="C398" s="34" t="s">
        <v>6516</v>
      </c>
      <c r="D398" s="35" t="s">
        <v>2384</v>
      </c>
      <c r="E398" s="35" t="s">
        <v>3786</v>
      </c>
      <c r="F398" s="35" t="s">
        <v>29</v>
      </c>
      <c r="G398" s="78"/>
      <c r="H398" s="72">
        <v>4</v>
      </c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4</v>
      </c>
      <c r="Z398" s="69">
        <f t="shared" si="12"/>
        <v>4</v>
      </c>
      <c r="AA398" s="22"/>
      <c r="AB398" s="22"/>
      <c r="AC398" s="22"/>
    </row>
    <row r="399" spans="1:29" ht="19.5" customHeight="1" x14ac:dyDescent="0.2">
      <c r="A399" s="33" t="s">
        <v>3691</v>
      </c>
      <c r="B399" s="34" t="s">
        <v>3802</v>
      </c>
      <c r="C399" s="34" t="s">
        <v>3803</v>
      </c>
      <c r="D399" s="35" t="s">
        <v>3804</v>
      </c>
      <c r="E399" s="35" t="s">
        <v>3805</v>
      </c>
      <c r="F399" s="35" t="s">
        <v>29</v>
      </c>
      <c r="G399" s="78"/>
      <c r="H399" s="72"/>
      <c r="I399" s="72">
        <v>4</v>
      </c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36">
        <f t="shared" si="13"/>
        <v>4</v>
      </c>
      <c r="Z399" s="69">
        <f t="shared" si="12"/>
        <v>4</v>
      </c>
      <c r="AA399" s="22"/>
      <c r="AB399" s="22"/>
      <c r="AC399" s="22"/>
    </row>
    <row r="400" spans="1:29" ht="19.5" customHeight="1" x14ac:dyDescent="0.2">
      <c r="A400" s="33" t="s">
        <v>3691</v>
      </c>
      <c r="B400" s="34" t="s">
        <v>2405</v>
      </c>
      <c r="C400" s="34" t="s">
        <v>6263</v>
      </c>
      <c r="D400" s="35" t="s">
        <v>2310</v>
      </c>
      <c r="E400" s="35" t="s">
        <v>3810</v>
      </c>
      <c r="F400" s="35" t="s">
        <v>29</v>
      </c>
      <c r="G400" s="78"/>
      <c r="H400" s="72"/>
      <c r="I400" s="72"/>
      <c r="J400" s="72">
        <v>1</v>
      </c>
      <c r="K400" s="72"/>
      <c r="L400" s="72"/>
      <c r="M400" s="72"/>
      <c r="N400" s="72"/>
      <c r="O400" s="72"/>
      <c r="P400" s="72"/>
      <c r="Q400" s="72">
        <v>4</v>
      </c>
      <c r="R400" s="72"/>
      <c r="S400" s="72"/>
      <c r="T400" s="72"/>
      <c r="U400" s="72"/>
      <c r="V400" s="72"/>
      <c r="W400" s="72"/>
      <c r="X400" s="72"/>
      <c r="Y400" s="36">
        <f t="shared" si="13"/>
        <v>5</v>
      </c>
      <c r="Z400" s="69">
        <f t="shared" si="12"/>
        <v>5</v>
      </c>
      <c r="AA400" s="22"/>
      <c r="AB400" s="22"/>
      <c r="AC400" s="22"/>
    </row>
    <row r="401" spans="1:29" ht="19.5" customHeight="1" x14ac:dyDescent="0.2">
      <c r="A401" s="33" t="s">
        <v>3691</v>
      </c>
      <c r="B401" s="34" t="s">
        <v>3821</v>
      </c>
      <c r="C401" s="34" t="s">
        <v>4978</v>
      </c>
      <c r="D401" s="35" t="s">
        <v>211</v>
      </c>
      <c r="E401" s="35" t="s">
        <v>3822</v>
      </c>
      <c r="F401" s="35" t="s">
        <v>29</v>
      </c>
      <c r="G401" s="78"/>
      <c r="H401" s="72"/>
      <c r="I401" s="72">
        <v>8</v>
      </c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36">
        <f t="shared" si="13"/>
        <v>8</v>
      </c>
      <c r="Z401" s="69">
        <f t="shared" si="12"/>
        <v>8</v>
      </c>
      <c r="AA401" s="22"/>
      <c r="AB401" s="22"/>
      <c r="AC401" s="22"/>
    </row>
    <row r="402" spans="1:29" ht="15" hidden="1" customHeight="1" x14ac:dyDescent="0.2">
      <c r="A402" s="5"/>
      <c r="B402" s="5"/>
      <c r="C402" s="5"/>
      <c r="D402" s="6"/>
      <c r="E402" s="7"/>
      <c r="F402" s="7"/>
      <c r="G402" s="82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8"/>
      <c r="Z402" s="8"/>
      <c r="AA402" s="22"/>
      <c r="AB402" s="22"/>
      <c r="AC402" s="22"/>
    </row>
    <row r="403" spans="1:29" ht="15" hidden="1" customHeight="1" x14ac:dyDescent="0.2">
      <c r="A403" s="5"/>
      <c r="B403" s="5"/>
      <c r="C403" s="5"/>
      <c r="D403" s="6"/>
      <c r="E403" s="7"/>
      <c r="F403" s="7"/>
      <c r="G403" s="82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8"/>
      <c r="Z403" s="8"/>
      <c r="AA403" s="22"/>
      <c r="AB403" s="22"/>
      <c r="AC403" s="22"/>
    </row>
    <row r="404" spans="1:29" ht="15" hidden="1" customHeight="1" x14ac:dyDescent="0.2">
      <c r="A404" s="5"/>
      <c r="B404" s="5"/>
      <c r="C404" s="5"/>
      <c r="D404" s="6"/>
      <c r="E404" s="7"/>
      <c r="F404" s="7"/>
      <c r="G404" s="82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8"/>
      <c r="Z404" s="8"/>
      <c r="AA404" s="22"/>
      <c r="AB404" s="22"/>
      <c r="AC404" s="22"/>
    </row>
    <row r="405" spans="1:29" ht="15" hidden="1" customHeight="1" x14ac:dyDescent="0.2">
      <c r="A405" s="5"/>
      <c r="B405" s="5"/>
      <c r="C405" s="5"/>
      <c r="D405" s="6"/>
      <c r="E405" s="7"/>
      <c r="F405" s="7"/>
      <c r="G405" s="82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8"/>
      <c r="Z405" s="8"/>
      <c r="AA405" s="22"/>
      <c r="AB405" s="22"/>
      <c r="AC405" s="22"/>
    </row>
    <row r="406" spans="1:29" ht="15" hidden="1" customHeight="1" x14ac:dyDescent="0.2">
      <c r="A406" s="5"/>
      <c r="B406" s="5"/>
      <c r="C406" s="5"/>
      <c r="D406" s="6"/>
      <c r="E406" s="7"/>
      <c r="F406" s="7"/>
      <c r="G406" s="82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8"/>
      <c r="Z406" s="8"/>
      <c r="AA406" s="22"/>
      <c r="AB406" s="22"/>
      <c r="AC406" s="22"/>
    </row>
    <row r="407" spans="1:29" ht="15" hidden="1" customHeight="1" x14ac:dyDescent="0.2">
      <c r="A407" s="5"/>
      <c r="B407" s="5"/>
      <c r="C407" s="5"/>
      <c r="D407" s="6"/>
      <c r="E407" s="7"/>
      <c r="F407" s="7"/>
      <c r="G407" s="82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8"/>
      <c r="Z407" s="8"/>
      <c r="AA407" s="22"/>
      <c r="AB407" s="22"/>
      <c r="AC407" s="22"/>
    </row>
    <row r="408" spans="1:29" ht="15" hidden="1" customHeight="1" x14ac:dyDescent="0.2">
      <c r="A408" s="5"/>
      <c r="B408" s="5"/>
      <c r="C408" s="5"/>
      <c r="D408" s="6"/>
      <c r="E408" s="7"/>
      <c r="F408" s="7"/>
      <c r="G408" s="82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8"/>
      <c r="Z408" s="8"/>
      <c r="AA408" s="22"/>
      <c r="AB408" s="22"/>
      <c r="AC408" s="22"/>
    </row>
    <row r="409" spans="1:29" ht="15" hidden="1" customHeight="1" x14ac:dyDescent="0.2">
      <c r="A409" s="5"/>
      <c r="B409" s="5"/>
      <c r="C409" s="5"/>
      <c r="D409" s="6"/>
      <c r="E409" s="7"/>
      <c r="F409" s="7"/>
      <c r="G409" s="82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8"/>
      <c r="Z409" s="8"/>
      <c r="AA409" s="22"/>
      <c r="AB409" s="22"/>
      <c r="AC409" s="22"/>
    </row>
    <row r="410" spans="1:29" ht="15" hidden="1" customHeight="1" x14ac:dyDescent="0.2">
      <c r="A410" s="5"/>
      <c r="B410" s="5"/>
      <c r="C410" s="5"/>
      <c r="D410" s="6"/>
      <c r="E410" s="7"/>
      <c r="F410" s="7"/>
      <c r="G410" s="82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8"/>
      <c r="Z410" s="8"/>
      <c r="AA410" s="22"/>
      <c r="AB410" s="22"/>
      <c r="AC410" s="22"/>
    </row>
    <row r="411" spans="1:29" ht="15" hidden="1" customHeight="1" x14ac:dyDescent="0.2">
      <c r="A411" s="5"/>
      <c r="B411" s="5"/>
      <c r="C411" s="5"/>
      <c r="D411" s="6"/>
      <c r="E411" s="7"/>
      <c r="F411" s="7"/>
      <c r="G411" s="82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8"/>
      <c r="Z411" s="8"/>
      <c r="AA411" s="22"/>
      <c r="AB411" s="22"/>
      <c r="AC411" s="22"/>
    </row>
    <row r="412" spans="1:29" ht="15" hidden="1" customHeight="1" x14ac:dyDescent="0.2">
      <c r="A412" s="5"/>
      <c r="B412" s="5"/>
      <c r="C412" s="5"/>
      <c r="D412" s="6"/>
      <c r="E412" s="7"/>
      <c r="F412" s="7"/>
      <c r="G412" s="82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8"/>
      <c r="Z412" s="8"/>
      <c r="AA412" s="22"/>
      <c r="AB412" s="22"/>
      <c r="AC412" s="22"/>
    </row>
    <row r="413" spans="1:29" ht="15" hidden="1" customHeight="1" x14ac:dyDescent="0.2">
      <c r="A413" s="5"/>
      <c r="B413" s="5"/>
      <c r="C413" s="5"/>
      <c r="D413" s="6"/>
      <c r="E413" s="7"/>
      <c r="F413" s="7"/>
      <c r="G413" s="82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8"/>
      <c r="Z413" s="8"/>
      <c r="AA413" s="22"/>
      <c r="AB413" s="22"/>
      <c r="AC413" s="22"/>
    </row>
    <row r="414" spans="1:29" ht="15" hidden="1" customHeight="1" x14ac:dyDescent="0.2">
      <c r="A414" s="5"/>
      <c r="B414" s="5"/>
      <c r="C414" s="5"/>
      <c r="D414" s="6"/>
      <c r="E414" s="7"/>
      <c r="F414" s="7"/>
      <c r="G414" s="82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8"/>
      <c r="Z414" s="8"/>
      <c r="AA414" s="22"/>
      <c r="AB414" s="22"/>
      <c r="AC414" s="22"/>
    </row>
    <row r="415" spans="1:29" ht="15" hidden="1" customHeight="1" x14ac:dyDescent="0.2">
      <c r="A415" s="5"/>
      <c r="B415" s="5"/>
      <c r="C415" s="5"/>
      <c r="D415" s="6"/>
      <c r="E415" s="7"/>
      <c r="F415" s="7"/>
      <c r="G415" s="82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8"/>
      <c r="Z415" s="8"/>
      <c r="AA415" s="22"/>
      <c r="AB415" s="22"/>
      <c r="AC415" s="22"/>
    </row>
    <row r="416" spans="1:29" ht="15" hidden="1" customHeight="1" x14ac:dyDescent="0.2">
      <c r="A416" s="5"/>
      <c r="B416" s="5"/>
      <c r="C416" s="5"/>
      <c r="D416" s="6"/>
      <c r="E416" s="7"/>
      <c r="F416" s="7"/>
      <c r="G416" s="82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8"/>
      <c r="Z416" s="8"/>
      <c r="AA416" s="22"/>
      <c r="AB416" s="22"/>
      <c r="AC416" s="22"/>
    </row>
    <row r="417" spans="1:29" ht="15" hidden="1" customHeight="1" x14ac:dyDescent="0.2">
      <c r="A417" s="5"/>
      <c r="B417" s="5"/>
      <c r="C417" s="5"/>
      <c r="D417" s="6"/>
      <c r="E417" s="7"/>
      <c r="F417" s="7"/>
      <c r="G417" s="82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8"/>
      <c r="Z417" s="8"/>
      <c r="AA417" s="22"/>
      <c r="AB417" s="22"/>
      <c r="AC417" s="22"/>
    </row>
    <row r="418" spans="1:29" ht="15" hidden="1" customHeight="1" x14ac:dyDescent="0.2">
      <c r="A418" s="5"/>
      <c r="B418" s="5"/>
      <c r="C418" s="5"/>
      <c r="D418" s="6"/>
      <c r="E418" s="7"/>
      <c r="F418" s="7"/>
      <c r="G418" s="82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8"/>
      <c r="Z418" s="8"/>
      <c r="AA418" s="22"/>
      <c r="AB418" s="22"/>
      <c r="AC418" s="22"/>
    </row>
    <row r="419" spans="1:29" ht="15" hidden="1" customHeight="1" x14ac:dyDescent="0.2">
      <c r="A419" s="5"/>
      <c r="B419" s="5"/>
      <c r="C419" s="5"/>
      <c r="D419" s="6"/>
      <c r="E419" s="7"/>
      <c r="F419" s="7"/>
      <c r="G419" s="82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8"/>
      <c r="Z419" s="8"/>
      <c r="AA419" s="22"/>
      <c r="AB419" s="22"/>
      <c r="AC419" s="22"/>
    </row>
    <row r="420" spans="1:29" ht="15" hidden="1" customHeight="1" x14ac:dyDescent="0.2">
      <c r="A420" s="5"/>
      <c r="B420" s="5"/>
      <c r="C420" s="5"/>
      <c r="D420" s="6"/>
      <c r="E420" s="7"/>
      <c r="F420" s="7"/>
      <c r="G420" s="82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8"/>
      <c r="Z420" s="8"/>
      <c r="AA420" s="22"/>
      <c r="AB420" s="22"/>
      <c r="AC420" s="22"/>
    </row>
    <row r="421" spans="1:29" ht="15" hidden="1" customHeight="1" x14ac:dyDescent="0.2">
      <c r="A421" s="5"/>
      <c r="B421" s="5"/>
      <c r="C421" s="5"/>
      <c r="D421" s="6"/>
      <c r="E421" s="7"/>
      <c r="F421" s="7"/>
      <c r="G421" s="82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8"/>
      <c r="Z421" s="8"/>
      <c r="AA421" s="22"/>
      <c r="AB421" s="22"/>
      <c r="AC421" s="22"/>
    </row>
    <row r="422" spans="1:29" ht="15" hidden="1" customHeight="1" x14ac:dyDescent="0.2">
      <c r="A422" s="5"/>
      <c r="B422" s="5"/>
      <c r="C422" s="5"/>
      <c r="D422" s="6"/>
      <c r="E422" s="7"/>
      <c r="F422" s="7"/>
      <c r="G422" s="82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8"/>
      <c r="Z422" s="8"/>
      <c r="AA422" s="22"/>
      <c r="AB422" s="22"/>
      <c r="AC422" s="22"/>
    </row>
    <row r="423" spans="1:29" ht="15" hidden="1" customHeight="1" x14ac:dyDescent="0.2">
      <c r="A423" s="5"/>
      <c r="B423" s="5"/>
      <c r="C423" s="5"/>
      <c r="D423" s="6"/>
      <c r="E423" s="7"/>
      <c r="F423" s="7"/>
      <c r="G423" s="82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8"/>
      <c r="Z423" s="8"/>
      <c r="AA423" s="22"/>
      <c r="AB423" s="22"/>
      <c r="AC423" s="22"/>
    </row>
    <row r="424" spans="1:29" ht="15" hidden="1" customHeight="1" x14ac:dyDescent="0.2">
      <c r="A424" s="5"/>
      <c r="B424" s="5"/>
      <c r="C424" s="5"/>
      <c r="D424" s="6"/>
      <c r="E424" s="7"/>
      <c r="F424" s="7"/>
      <c r="G424" s="82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8"/>
      <c r="Z424" s="8"/>
      <c r="AA424" s="22"/>
      <c r="AB424" s="22"/>
      <c r="AC424" s="22"/>
    </row>
    <row r="425" spans="1:29" ht="15" hidden="1" customHeight="1" x14ac:dyDescent="0.2">
      <c r="A425" s="5"/>
      <c r="B425" s="5"/>
      <c r="C425" s="5"/>
      <c r="D425" s="6"/>
      <c r="E425" s="7"/>
      <c r="F425" s="7"/>
      <c r="G425" s="82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8"/>
      <c r="Z425" s="8"/>
      <c r="AA425" s="22"/>
      <c r="AB425" s="22"/>
      <c r="AC425" s="22"/>
    </row>
    <row r="426" spans="1:29" ht="15" hidden="1" customHeight="1" x14ac:dyDescent="0.2">
      <c r="A426" s="5"/>
      <c r="B426" s="5"/>
      <c r="C426" s="5"/>
      <c r="D426" s="6"/>
      <c r="E426" s="7"/>
      <c r="F426" s="7"/>
      <c r="G426" s="82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8"/>
      <c r="Z426" s="8"/>
      <c r="AA426" s="22"/>
      <c r="AB426" s="22"/>
      <c r="AC426" s="22"/>
    </row>
    <row r="427" spans="1:29" ht="15" hidden="1" customHeight="1" x14ac:dyDescent="0.2">
      <c r="A427" s="5"/>
      <c r="B427" s="5"/>
      <c r="C427" s="5"/>
      <c r="D427" s="6"/>
      <c r="E427" s="7"/>
      <c r="F427" s="7"/>
      <c r="G427" s="82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8"/>
      <c r="Z427" s="8"/>
      <c r="AA427" s="22"/>
      <c r="AB427" s="22"/>
      <c r="AC427" s="22"/>
    </row>
    <row r="428" spans="1:29" ht="15" hidden="1" customHeight="1" x14ac:dyDescent="0.2">
      <c r="A428" s="5"/>
      <c r="B428" s="5"/>
      <c r="C428" s="5"/>
      <c r="D428" s="6"/>
      <c r="E428" s="7"/>
      <c r="F428" s="7"/>
      <c r="G428" s="82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8"/>
      <c r="Z428" s="8"/>
      <c r="AA428" s="22"/>
      <c r="AB428" s="22"/>
      <c r="AC428" s="22"/>
    </row>
    <row r="429" spans="1:29" ht="15" hidden="1" customHeight="1" x14ac:dyDescent="0.2">
      <c r="A429" s="5"/>
      <c r="B429" s="5"/>
      <c r="C429" s="5"/>
      <c r="D429" s="6"/>
      <c r="E429" s="7"/>
      <c r="F429" s="7"/>
      <c r="G429" s="82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8"/>
      <c r="Z429" s="8"/>
      <c r="AA429" s="22"/>
      <c r="AB429" s="22"/>
      <c r="AC429" s="22"/>
    </row>
    <row r="430" spans="1:29" ht="15" hidden="1" customHeight="1" x14ac:dyDescent="0.2">
      <c r="A430" s="5"/>
      <c r="B430" s="5"/>
      <c r="C430" s="5"/>
      <c r="D430" s="6"/>
      <c r="E430" s="7"/>
      <c r="F430" s="7"/>
      <c r="G430" s="82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8"/>
      <c r="Z430" s="8"/>
      <c r="AA430" s="22"/>
      <c r="AB430" s="22"/>
      <c r="AC430" s="22"/>
    </row>
    <row r="431" spans="1:29" ht="15" hidden="1" customHeight="1" x14ac:dyDescent="0.2">
      <c r="A431" s="5"/>
      <c r="B431" s="5"/>
      <c r="C431" s="5"/>
      <c r="D431" s="6"/>
      <c r="E431" s="7"/>
      <c r="F431" s="7"/>
      <c r="G431" s="82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8"/>
      <c r="Z431" s="8"/>
      <c r="AA431" s="22"/>
      <c r="AB431" s="22"/>
      <c r="AC431" s="22"/>
    </row>
    <row r="432" spans="1:29" ht="15" hidden="1" customHeight="1" x14ac:dyDescent="0.2">
      <c r="A432" s="5"/>
      <c r="B432" s="5"/>
      <c r="C432" s="5"/>
      <c r="D432" s="6"/>
      <c r="E432" s="7"/>
      <c r="F432" s="7"/>
      <c r="G432" s="82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8"/>
      <c r="Z432" s="8"/>
      <c r="AA432" s="22"/>
      <c r="AB432" s="22"/>
      <c r="AC432" s="22"/>
    </row>
    <row r="433" spans="1:29" ht="15" hidden="1" customHeight="1" x14ac:dyDescent="0.2">
      <c r="A433" s="5"/>
      <c r="B433" s="5"/>
      <c r="C433" s="5"/>
      <c r="D433" s="6"/>
      <c r="E433" s="7"/>
      <c r="F433" s="7"/>
      <c r="G433" s="82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8"/>
      <c r="Z433" s="8"/>
      <c r="AA433" s="22"/>
      <c r="AB433" s="22"/>
      <c r="AC433" s="22"/>
    </row>
    <row r="434" spans="1:29" ht="15" hidden="1" customHeight="1" x14ac:dyDescent="0.2">
      <c r="A434" s="5"/>
      <c r="B434" s="5"/>
      <c r="C434" s="5"/>
      <c r="D434" s="6"/>
      <c r="E434" s="7"/>
      <c r="F434" s="7"/>
      <c r="G434" s="82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8"/>
      <c r="Z434" s="8"/>
      <c r="AA434" s="22"/>
      <c r="AB434" s="22"/>
      <c r="AC434" s="22"/>
    </row>
    <row r="435" spans="1:29" ht="15" hidden="1" customHeight="1" x14ac:dyDescent="0.2">
      <c r="A435" s="5"/>
      <c r="B435" s="5"/>
      <c r="C435" s="5"/>
      <c r="D435" s="6"/>
      <c r="E435" s="7"/>
      <c r="F435" s="7"/>
      <c r="G435" s="82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8"/>
      <c r="Z435" s="8"/>
      <c r="AA435" s="22"/>
      <c r="AB435" s="22"/>
      <c r="AC435" s="22"/>
    </row>
    <row r="436" spans="1:29" ht="15" hidden="1" customHeight="1" x14ac:dyDescent="0.2">
      <c r="A436" s="5"/>
      <c r="B436" s="5"/>
      <c r="C436" s="5"/>
      <c r="D436" s="6"/>
      <c r="E436" s="7"/>
      <c r="F436" s="7"/>
      <c r="G436" s="82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8"/>
      <c r="Z436" s="8"/>
      <c r="AA436" s="22"/>
      <c r="AB436" s="22"/>
      <c r="AC436" s="22"/>
    </row>
    <row r="437" spans="1:29" ht="15" hidden="1" customHeight="1" x14ac:dyDescent="0.2">
      <c r="A437" s="5"/>
      <c r="B437" s="5"/>
      <c r="C437" s="5"/>
      <c r="D437" s="6"/>
      <c r="E437" s="7"/>
      <c r="F437" s="7"/>
      <c r="G437" s="82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8"/>
      <c r="Z437" s="8"/>
      <c r="AA437" s="22"/>
      <c r="AB437" s="22"/>
      <c r="AC437" s="22"/>
    </row>
    <row r="438" spans="1:29" ht="15" hidden="1" customHeight="1" x14ac:dyDescent="0.2">
      <c r="A438" s="5"/>
      <c r="B438" s="5"/>
      <c r="C438" s="5"/>
      <c r="D438" s="6"/>
      <c r="E438" s="7"/>
      <c r="F438" s="7"/>
      <c r="G438" s="82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8"/>
      <c r="Z438" s="8"/>
      <c r="AA438" s="22"/>
      <c r="AB438" s="22"/>
      <c r="AC438" s="22"/>
    </row>
    <row r="439" spans="1:29" ht="15" hidden="1" customHeight="1" x14ac:dyDescent="0.2">
      <c r="A439" s="5"/>
      <c r="B439" s="5"/>
      <c r="C439" s="5"/>
      <c r="D439" s="6"/>
      <c r="E439" s="7"/>
      <c r="F439" s="7"/>
      <c r="G439" s="82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8"/>
      <c r="Z439" s="8"/>
      <c r="AA439" s="22"/>
      <c r="AB439" s="22"/>
      <c r="AC439" s="22"/>
    </row>
    <row r="440" spans="1:29" ht="15" hidden="1" customHeight="1" x14ac:dyDescent="0.2">
      <c r="A440" s="5"/>
      <c r="B440" s="5"/>
      <c r="C440" s="5"/>
      <c r="D440" s="6"/>
      <c r="E440" s="7"/>
      <c r="F440" s="7"/>
      <c r="G440" s="82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8"/>
      <c r="Z440" s="8"/>
      <c r="AA440" s="22"/>
      <c r="AB440" s="22"/>
      <c r="AC440" s="22"/>
    </row>
    <row r="441" spans="1:29" ht="15" hidden="1" customHeight="1" x14ac:dyDescent="0.2">
      <c r="A441" s="5"/>
      <c r="B441" s="5"/>
      <c r="C441" s="5"/>
      <c r="D441" s="6"/>
      <c r="E441" s="7"/>
      <c r="F441" s="7"/>
      <c r="G441" s="82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8"/>
      <c r="Z441" s="8"/>
      <c r="AA441" s="22"/>
      <c r="AB441" s="22"/>
      <c r="AC441" s="22"/>
    </row>
    <row r="442" spans="1:29" ht="15" hidden="1" customHeight="1" x14ac:dyDescent="0.2">
      <c r="A442" s="5"/>
      <c r="B442" s="5"/>
      <c r="C442" s="5"/>
      <c r="D442" s="6"/>
      <c r="E442" s="7"/>
      <c r="F442" s="7"/>
      <c r="G442" s="82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8"/>
      <c r="Z442" s="8"/>
      <c r="AA442" s="22"/>
      <c r="AB442" s="22"/>
      <c r="AC442" s="22"/>
    </row>
    <row r="443" spans="1:29" ht="15" hidden="1" customHeight="1" x14ac:dyDescent="0.2">
      <c r="A443" s="5"/>
      <c r="B443" s="5"/>
      <c r="C443" s="5"/>
      <c r="D443" s="6"/>
      <c r="E443" s="7"/>
      <c r="F443" s="7"/>
      <c r="G443" s="82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8"/>
      <c r="Z443" s="8"/>
      <c r="AA443" s="22"/>
      <c r="AB443" s="22"/>
      <c r="AC443" s="22"/>
    </row>
    <row r="444" spans="1:29" ht="15" hidden="1" customHeight="1" x14ac:dyDescent="0.2">
      <c r="A444" s="5"/>
      <c r="B444" s="5"/>
      <c r="C444" s="5"/>
      <c r="D444" s="6"/>
      <c r="E444" s="7"/>
      <c r="F444" s="7"/>
      <c r="G444" s="82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8"/>
      <c r="Z444" s="8"/>
      <c r="AA444" s="22"/>
      <c r="AB444" s="22"/>
      <c r="AC444" s="22"/>
    </row>
    <row r="445" spans="1:29" ht="15" hidden="1" customHeight="1" x14ac:dyDescent="0.2">
      <c r="A445" s="5"/>
      <c r="B445" s="5"/>
      <c r="C445" s="5"/>
      <c r="D445" s="6"/>
      <c r="E445" s="7"/>
      <c r="F445" s="7"/>
      <c r="G445" s="82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8"/>
      <c r="Z445" s="8"/>
      <c r="AA445" s="22"/>
      <c r="AB445" s="22"/>
      <c r="AC445" s="22"/>
    </row>
    <row r="446" spans="1:29" ht="15" hidden="1" customHeight="1" x14ac:dyDescent="0.2">
      <c r="A446" s="5"/>
      <c r="B446" s="5"/>
      <c r="C446" s="5"/>
      <c r="D446" s="6"/>
      <c r="E446" s="7"/>
      <c r="F446" s="7"/>
      <c r="G446" s="82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8"/>
      <c r="Z446" s="8"/>
      <c r="AA446" s="22"/>
      <c r="AB446" s="22"/>
      <c r="AC446" s="22"/>
    </row>
    <row r="447" spans="1:29" ht="15" hidden="1" customHeight="1" x14ac:dyDescent="0.2">
      <c r="A447" s="5"/>
      <c r="B447" s="5"/>
      <c r="C447" s="5"/>
      <c r="D447" s="6"/>
      <c r="E447" s="7"/>
      <c r="F447" s="7"/>
      <c r="G447" s="82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8"/>
      <c r="Z447" s="8"/>
      <c r="AA447" s="22"/>
      <c r="AB447" s="22"/>
      <c r="AC447" s="22"/>
    </row>
    <row r="448" spans="1:29" ht="15" hidden="1" customHeight="1" x14ac:dyDescent="0.2">
      <c r="A448" s="5"/>
      <c r="B448" s="5"/>
      <c r="C448" s="5"/>
      <c r="D448" s="6"/>
      <c r="E448" s="7"/>
      <c r="F448" s="7"/>
      <c r="G448" s="82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8"/>
      <c r="Z448" s="8"/>
      <c r="AA448" s="22"/>
      <c r="AB448" s="22"/>
      <c r="AC448" s="22"/>
    </row>
    <row r="449" spans="1:29" ht="15" hidden="1" customHeight="1" x14ac:dyDescent="0.2">
      <c r="A449" s="5"/>
      <c r="B449" s="5"/>
      <c r="C449" s="5"/>
      <c r="D449" s="6"/>
      <c r="E449" s="7"/>
      <c r="F449" s="7"/>
      <c r="G449" s="82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8"/>
      <c r="Z449" s="8"/>
      <c r="AA449" s="22"/>
      <c r="AB449" s="22"/>
      <c r="AC449" s="22"/>
    </row>
    <row r="450" spans="1:29" ht="15" hidden="1" customHeight="1" x14ac:dyDescent="0.2">
      <c r="A450" s="5"/>
      <c r="B450" s="5"/>
      <c r="C450" s="5"/>
      <c r="D450" s="6"/>
      <c r="E450" s="7"/>
      <c r="F450" s="7"/>
      <c r="G450" s="82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8"/>
      <c r="Z450" s="8"/>
      <c r="AA450" s="22"/>
      <c r="AB450" s="22"/>
      <c r="AC450" s="22"/>
    </row>
    <row r="451" spans="1:29" ht="15" hidden="1" customHeight="1" x14ac:dyDescent="0.2">
      <c r="A451" s="5"/>
      <c r="B451" s="5"/>
      <c r="C451" s="5"/>
      <c r="D451" s="6"/>
      <c r="E451" s="7"/>
      <c r="F451" s="7"/>
      <c r="G451" s="82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8"/>
      <c r="Z451" s="8"/>
      <c r="AA451" s="22"/>
      <c r="AB451" s="22"/>
      <c r="AC451" s="22"/>
    </row>
    <row r="452" spans="1:29" ht="15" hidden="1" customHeight="1" x14ac:dyDescent="0.2">
      <c r="A452" s="5"/>
      <c r="B452" s="5"/>
      <c r="C452" s="5"/>
      <c r="D452" s="6"/>
      <c r="E452" s="7"/>
      <c r="F452" s="7"/>
      <c r="G452" s="82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8"/>
      <c r="Z452" s="8"/>
      <c r="AA452" s="22"/>
      <c r="AB452" s="22"/>
      <c r="AC452" s="22"/>
    </row>
    <row r="453" spans="1:29" ht="15" hidden="1" customHeight="1" x14ac:dyDescent="0.2">
      <c r="A453" s="5"/>
      <c r="B453" s="5"/>
      <c r="C453" s="5"/>
      <c r="D453" s="6"/>
      <c r="E453" s="7"/>
      <c r="F453" s="7"/>
      <c r="G453" s="82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8"/>
      <c r="Z453" s="8"/>
      <c r="AA453" s="22"/>
      <c r="AB453" s="22"/>
      <c r="AC453" s="22"/>
    </row>
    <row r="454" spans="1:29" ht="15" hidden="1" customHeight="1" x14ac:dyDescent="0.2">
      <c r="A454" s="5"/>
      <c r="B454" s="5"/>
      <c r="C454" s="5"/>
      <c r="D454" s="6"/>
      <c r="E454" s="7"/>
      <c r="F454" s="7"/>
      <c r="G454" s="82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8"/>
      <c r="Z454" s="8"/>
      <c r="AA454" s="22"/>
      <c r="AB454" s="22"/>
      <c r="AC454" s="22"/>
    </row>
    <row r="455" spans="1:29" ht="15" hidden="1" customHeight="1" x14ac:dyDescent="0.2">
      <c r="A455" s="5"/>
      <c r="B455" s="5"/>
      <c r="C455" s="5"/>
      <c r="D455" s="6"/>
      <c r="E455" s="7"/>
      <c r="F455" s="7"/>
      <c r="G455" s="82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8"/>
      <c r="Z455" s="8"/>
      <c r="AA455" s="22"/>
      <c r="AB455" s="22"/>
      <c r="AC455" s="22"/>
    </row>
    <row r="456" spans="1:29" ht="15" hidden="1" customHeight="1" x14ac:dyDescent="0.2">
      <c r="A456" s="5"/>
      <c r="B456" s="5"/>
      <c r="C456" s="5"/>
      <c r="D456" s="6"/>
      <c r="E456" s="7"/>
      <c r="F456" s="7"/>
      <c r="G456" s="82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8"/>
      <c r="Z456" s="8"/>
      <c r="AA456" s="22"/>
      <c r="AB456" s="22"/>
      <c r="AC456" s="22"/>
    </row>
    <row r="457" spans="1:29" ht="15" hidden="1" customHeight="1" x14ac:dyDescent="0.2">
      <c r="A457" s="5"/>
      <c r="B457" s="5"/>
      <c r="C457" s="5"/>
      <c r="D457" s="6"/>
      <c r="E457" s="7"/>
      <c r="F457" s="7"/>
      <c r="G457" s="82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8"/>
      <c r="Z457" s="8"/>
      <c r="AA457" s="22"/>
      <c r="AB457" s="22"/>
      <c r="AC457" s="22"/>
    </row>
    <row r="458" spans="1:29" ht="15" hidden="1" customHeight="1" x14ac:dyDescent="0.2">
      <c r="A458" s="5"/>
      <c r="B458" s="5"/>
      <c r="C458" s="5"/>
      <c r="D458" s="6"/>
      <c r="E458" s="7"/>
      <c r="F458" s="7"/>
      <c r="G458" s="82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8"/>
      <c r="Z458" s="8"/>
      <c r="AA458" s="22"/>
      <c r="AB458" s="22"/>
      <c r="AC458" s="22"/>
    </row>
    <row r="459" spans="1:29" ht="15" hidden="1" customHeight="1" x14ac:dyDescent="0.2">
      <c r="A459" s="5"/>
      <c r="B459" s="5"/>
      <c r="C459" s="5"/>
      <c r="D459" s="6"/>
      <c r="E459" s="7"/>
      <c r="F459" s="7"/>
      <c r="G459" s="82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8"/>
      <c r="Z459" s="8"/>
      <c r="AA459" s="22"/>
      <c r="AB459" s="22"/>
      <c r="AC459" s="22"/>
    </row>
    <row r="460" spans="1:29" ht="15" hidden="1" customHeight="1" x14ac:dyDescent="0.2">
      <c r="A460" s="5"/>
      <c r="B460" s="5"/>
      <c r="C460" s="5"/>
      <c r="D460" s="6"/>
      <c r="E460" s="7"/>
      <c r="F460" s="7"/>
      <c r="G460" s="82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8"/>
      <c r="Z460" s="8"/>
      <c r="AA460" s="22"/>
      <c r="AB460" s="22"/>
      <c r="AC460" s="22"/>
    </row>
    <row r="461" spans="1:29" ht="15" hidden="1" customHeight="1" x14ac:dyDescent="0.2">
      <c r="A461" s="5"/>
      <c r="B461" s="5"/>
      <c r="C461" s="5"/>
      <c r="D461" s="6"/>
      <c r="E461" s="7"/>
      <c r="F461" s="7"/>
      <c r="G461" s="82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8"/>
      <c r="Z461" s="8"/>
      <c r="AA461" s="22"/>
      <c r="AB461" s="22"/>
      <c r="AC461" s="22"/>
    </row>
    <row r="462" spans="1:29" ht="15" hidden="1" customHeight="1" x14ac:dyDescent="0.2">
      <c r="A462" s="5"/>
      <c r="B462" s="5"/>
      <c r="C462" s="5"/>
      <c r="D462" s="6"/>
      <c r="E462" s="7"/>
      <c r="F462" s="7"/>
      <c r="G462" s="82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8"/>
      <c r="Z462" s="8"/>
      <c r="AA462" s="22"/>
      <c r="AB462" s="22"/>
      <c r="AC462" s="22"/>
    </row>
    <row r="463" spans="1:29" ht="15" hidden="1" customHeight="1" x14ac:dyDescent="0.2">
      <c r="A463" s="5"/>
      <c r="B463" s="5"/>
      <c r="C463" s="5"/>
      <c r="D463" s="6"/>
      <c r="E463" s="7"/>
      <c r="F463" s="7"/>
      <c r="G463" s="82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8"/>
      <c r="Z463" s="8"/>
      <c r="AA463" s="22"/>
      <c r="AB463" s="22"/>
      <c r="AC463" s="22"/>
    </row>
    <row r="464" spans="1:29" ht="15" hidden="1" customHeight="1" x14ac:dyDescent="0.2">
      <c r="A464" s="5"/>
      <c r="B464" s="5"/>
      <c r="C464" s="5"/>
      <c r="D464" s="6"/>
      <c r="E464" s="7"/>
      <c r="F464" s="7"/>
      <c r="G464" s="82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8"/>
      <c r="Z464" s="8"/>
      <c r="AA464" s="22"/>
      <c r="AB464" s="22"/>
      <c r="AC464" s="22"/>
    </row>
    <row r="465" spans="1:29" ht="15" hidden="1" customHeight="1" x14ac:dyDescent="0.2">
      <c r="A465" s="5"/>
      <c r="B465" s="5"/>
      <c r="C465" s="5"/>
      <c r="D465" s="6"/>
      <c r="E465" s="7"/>
      <c r="F465" s="7"/>
      <c r="G465" s="82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8"/>
      <c r="Z465" s="8"/>
      <c r="AA465" s="22"/>
      <c r="AB465" s="22"/>
      <c r="AC465" s="22"/>
    </row>
    <row r="466" spans="1:29" ht="15" hidden="1" customHeight="1" x14ac:dyDescent="0.2">
      <c r="A466" s="5"/>
      <c r="B466" s="5"/>
      <c r="C466" s="5"/>
      <c r="D466" s="6"/>
      <c r="E466" s="7"/>
      <c r="F466" s="7"/>
      <c r="G466" s="82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8"/>
      <c r="Z466" s="8"/>
      <c r="AA466" s="22"/>
      <c r="AB466" s="22"/>
      <c r="AC466" s="22"/>
    </row>
    <row r="467" spans="1:29" ht="15" hidden="1" customHeight="1" x14ac:dyDescent="0.2">
      <c r="A467" s="5"/>
      <c r="B467" s="5"/>
      <c r="C467" s="5"/>
      <c r="D467" s="6"/>
      <c r="E467" s="7"/>
      <c r="F467" s="7"/>
      <c r="G467" s="82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8"/>
      <c r="Z467" s="8"/>
      <c r="AA467" s="22"/>
      <c r="AB467" s="22"/>
      <c r="AC467" s="22"/>
    </row>
    <row r="468" spans="1:29" ht="15" hidden="1" customHeight="1" x14ac:dyDescent="0.2">
      <c r="A468" s="5"/>
      <c r="B468" s="5"/>
      <c r="C468" s="5"/>
      <c r="D468" s="6"/>
      <c r="E468" s="7"/>
      <c r="F468" s="7"/>
      <c r="G468" s="82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8"/>
      <c r="Z468" s="8"/>
      <c r="AA468" s="22"/>
      <c r="AB468" s="22"/>
      <c r="AC468" s="22"/>
    </row>
    <row r="469" spans="1:29" ht="15" hidden="1" customHeight="1" x14ac:dyDescent="0.2">
      <c r="A469" s="5"/>
      <c r="B469" s="5"/>
      <c r="C469" s="5"/>
      <c r="D469" s="6"/>
      <c r="E469" s="7"/>
      <c r="F469" s="7"/>
      <c r="G469" s="82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8"/>
      <c r="Z469" s="8"/>
      <c r="AA469" s="22"/>
      <c r="AB469" s="22"/>
      <c r="AC469" s="22"/>
    </row>
    <row r="470" spans="1:29" ht="15" hidden="1" customHeight="1" x14ac:dyDescent="0.2">
      <c r="A470" s="5"/>
      <c r="B470" s="5"/>
      <c r="C470" s="5"/>
      <c r="D470" s="6"/>
      <c r="E470" s="7"/>
      <c r="F470" s="7"/>
      <c r="G470" s="82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8"/>
      <c r="Z470" s="8"/>
      <c r="AA470" s="22"/>
      <c r="AB470" s="22"/>
      <c r="AC470" s="22"/>
    </row>
    <row r="471" spans="1:29" ht="15" hidden="1" customHeight="1" x14ac:dyDescent="0.2">
      <c r="A471" s="5"/>
      <c r="B471" s="5"/>
      <c r="C471" s="5"/>
      <c r="D471" s="6"/>
      <c r="E471" s="7"/>
      <c r="F471" s="7"/>
      <c r="G471" s="82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8"/>
      <c r="Z471" s="8"/>
      <c r="AA471" s="22"/>
      <c r="AB471" s="22"/>
      <c r="AC471" s="22"/>
    </row>
    <row r="472" spans="1:29" ht="15" hidden="1" customHeight="1" x14ac:dyDescent="0.2">
      <c r="A472" s="5"/>
      <c r="B472" s="5"/>
      <c r="C472" s="5"/>
      <c r="D472" s="6"/>
      <c r="E472" s="7"/>
      <c r="F472" s="7"/>
      <c r="G472" s="82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8"/>
      <c r="Z472" s="8"/>
      <c r="AA472" s="22"/>
      <c r="AB472" s="22"/>
      <c r="AC472" s="22"/>
    </row>
    <row r="473" spans="1:29" ht="15" hidden="1" customHeight="1" x14ac:dyDescent="0.2">
      <c r="A473" s="5"/>
      <c r="B473" s="5"/>
      <c r="C473" s="5"/>
      <c r="D473" s="6"/>
      <c r="E473" s="7"/>
      <c r="F473" s="7"/>
      <c r="G473" s="82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8"/>
      <c r="Z473" s="8"/>
      <c r="AA473" s="22"/>
      <c r="AB473" s="22"/>
      <c r="AC473" s="22"/>
    </row>
    <row r="474" spans="1:29" ht="15" hidden="1" customHeight="1" x14ac:dyDescent="0.2">
      <c r="A474" s="5"/>
      <c r="B474" s="5"/>
      <c r="C474" s="5"/>
      <c r="D474" s="6"/>
      <c r="E474" s="7"/>
      <c r="F474" s="7"/>
      <c r="G474" s="82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8"/>
      <c r="Z474" s="8"/>
      <c r="AA474" s="22"/>
      <c r="AB474" s="22"/>
      <c r="AC474" s="22"/>
    </row>
    <row r="475" spans="1:29" ht="15" hidden="1" customHeight="1" x14ac:dyDescent="0.2">
      <c r="A475" s="5"/>
      <c r="B475" s="5"/>
      <c r="C475" s="5"/>
      <c r="D475" s="6"/>
      <c r="E475" s="7"/>
      <c r="F475" s="7"/>
      <c r="G475" s="82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8"/>
      <c r="Z475" s="8"/>
      <c r="AA475" s="22"/>
      <c r="AB475" s="22"/>
      <c r="AC475" s="22"/>
    </row>
    <row r="476" spans="1:29" ht="15" hidden="1" customHeight="1" x14ac:dyDescent="0.2">
      <c r="A476" s="5"/>
      <c r="B476" s="5"/>
      <c r="C476" s="5"/>
      <c r="D476" s="6"/>
      <c r="E476" s="7"/>
      <c r="F476" s="7"/>
      <c r="G476" s="82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8"/>
      <c r="Z476" s="8"/>
      <c r="AA476" s="22"/>
      <c r="AB476" s="22"/>
      <c r="AC476" s="22"/>
    </row>
    <row r="477" spans="1:29" ht="15" hidden="1" customHeight="1" x14ac:dyDescent="0.2">
      <c r="A477" s="5"/>
      <c r="B477" s="5"/>
      <c r="C477" s="5"/>
      <c r="D477" s="6"/>
      <c r="E477" s="7"/>
      <c r="F477" s="7"/>
      <c r="G477" s="82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8"/>
      <c r="Z477" s="8"/>
      <c r="AA477" s="22"/>
      <c r="AB477" s="22"/>
      <c r="AC477" s="22"/>
    </row>
    <row r="478" spans="1:29" ht="15" hidden="1" customHeight="1" x14ac:dyDescent="0.2">
      <c r="A478" s="5"/>
      <c r="B478" s="5"/>
      <c r="C478" s="5"/>
      <c r="D478" s="6"/>
      <c r="E478" s="7"/>
      <c r="F478" s="7"/>
      <c r="G478" s="82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8"/>
      <c r="Z478" s="8"/>
      <c r="AA478" s="22"/>
      <c r="AB478" s="22"/>
      <c r="AC478" s="22"/>
    </row>
    <row r="479" spans="1:29" ht="15" hidden="1" customHeight="1" x14ac:dyDescent="0.2">
      <c r="A479" s="5"/>
      <c r="B479" s="5"/>
      <c r="C479" s="5"/>
      <c r="D479" s="6"/>
      <c r="E479" s="7"/>
      <c r="F479" s="7"/>
      <c r="G479" s="82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8"/>
      <c r="Z479" s="8"/>
      <c r="AA479" s="22"/>
      <c r="AB479" s="22"/>
      <c r="AC479" s="22"/>
    </row>
    <row r="480" spans="1:29" ht="15" hidden="1" customHeight="1" x14ac:dyDescent="0.2">
      <c r="A480" s="5"/>
      <c r="B480" s="5"/>
      <c r="C480" s="5"/>
      <c r="D480" s="6"/>
      <c r="E480" s="7"/>
      <c r="F480" s="7"/>
      <c r="G480" s="82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8"/>
      <c r="Z480" s="8"/>
      <c r="AA480" s="22"/>
      <c r="AB480" s="22"/>
      <c r="AC480" s="22"/>
    </row>
    <row r="481" spans="1:29" ht="15" hidden="1" customHeight="1" x14ac:dyDescent="0.2">
      <c r="A481" s="5"/>
      <c r="B481" s="5"/>
      <c r="C481" s="5"/>
      <c r="D481" s="6"/>
      <c r="E481" s="7"/>
      <c r="F481" s="7"/>
      <c r="G481" s="82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8"/>
      <c r="Z481" s="8"/>
      <c r="AA481" s="22"/>
      <c r="AB481" s="22"/>
      <c r="AC481" s="22"/>
    </row>
    <row r="482" spans="1:29" ht="15" hidden="1" customHeight="1" x14ac:dyDescent="0.2">
      <c r="A482" s="5"/>
      <c r="B482" s="5"/>
      <c r="C482" s="5"/>
      <c r="D482" s="6"/>
      <c r="E482" s="7"/>
      <c r="F482" s="7"/>
      <c r="G482" s="82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8"/>
      <c r="Z482" s="8"/>
      <c r="AA482" s="22"/>
      <c r="AB482" s="22"/>
      <c r="AC482" s="22"/>
    </row>
    <row r="483" spans="1:29" ht="15" hidden="1" customHeight="1" x14ac:dyDescent="0.2">
      <c r="A483" s="5"/>
      <c r="B483" s="5"/>
      <c r="C483" s="5"/>
      <c r="D483" s="6"/>
      <c r="E483" s="7"/>
      <c r="F483" s="7"/>
      <c r="G483" s="82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8"/>
      <c r="Z483" s="8"/>
      <c r="AA483" s="22"/>
      <c r="AB483" s="22"/>
      <c r="AC483" s="22"/>
    </row>
    <row r="484" spans="1:29" ht="15" hidden="1" customHeight="1" x14ac:dyDescent="0.2">
      <c r="A484" s="5"/>
      <c r="B484" s="5"/>
      <c r="C484" s="5"/>
      <c r="D484" s="6"/>
      <c r="E484" s="7"/>
      <c r="F484" s="7"/>
      <c r="G484" s="82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8"/>
      <c r="Z484" s="8"/>
      <c r="AA484" s="22"/>
      <c r="AB484" s="22"/>
      <c r="AC484" s="22"/>
    </row>
    <row r="485" spans="1:29" ht="15" hidden="1" customHeight="1" x14ac:dyDescent="0.2">
      <c r="A485" s="5"/>
      <c r="B485" s="5"/>
      <c r="C485" s="5"/>
      <c r="D485" s="6"/>
      <c r="E485" s="7"/>
      <c r="F485" s="7"/>
      <c r="G485" s="82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8"/>
      <c r="Z485" s="8"/>
      <c r="AA485" s="22"/>
      <c r="AB485" s="22"/>
      <c r="AC485" s="22"/>
    </row>
    <row r="486" spans="1:29" ht="15" hidden="1" customHeight="1" x14ac:dyDescent="0.2">
      <c r="A486" s="5"/>
      <c r="B486" s="5"/>
      <c r="C486" s="5"/>
      <c r="D486" s="6"/>
      <c r="E486" s="7"/>
      <c r="F486" s="7"/>
      <c r="G486" s="82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8"/>
      <c r="Z486" s="8"/>
      <c r="AA486" s="22"/>
      <c r="AB486" s="22"/>
      <c r="AC486" s="22"/>
    </row>
    <row r="487" spans="1:29" ht="15" hidden="1" customHeight="1" x14ac:dyDescent="0.2">
      <c r="A487" s="5"/>
      <c r="B487" s="5"/>
      <c r="C487" s="5"/>
      <c r="D487" s="6"/>
      <c r="E487" s="7"/>
      <c r="F487" s="7"/>
      <c r="G487" s="82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8"/>
      <c r="Z487" s="8"/>
      <c r="AA487" s="22"/>
      <c r="AB487" s="22"/>
      <c r="AC487" s="22"/>
    </row>
    <row r="488" spans="1:29" ht="15" hidden="1" customHeight="1" x14ac:dyDescent="0.2">
      <c r="A488" s="5"/>
      <c r="B488" s="5"/>
      <c r="C488" s="5"/>
      <c r="D488" s="6"/>
      <c r="E488" s="7"/>
      <c r="F488" s="7"/>
      <c r="G488" s="82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8"/>
      <c r="Z488" s="8"/>
      <c r="AA488" s="22"/>
      <c r="AB488" s="22"/>
      <c r="AC488" s="22"/>
    </row>
    <row r="489" spans="1:29" ht="15" hidden="1" customHeight="1" x14ac:dyDescent="0.2">
      <c r="A489" s="5"/>
      <c r="B489" s="5"/>
      <c r="C489" s="5"/>
      <c r="D489" s="6"/>
      <c r="E489" s="7"/>
      <c r="F489" s="7"/>
      <c r="G489" s="82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8"/>
      <c r="Z489" s="8"/>
      <c r="AA489" s="22"/>
      <c r="AB489" s="22"/>
      <c r="AC489" s="22"/>
    </row>
    <row r="490" spans="1:29" ht="15" hidden="1" customHeight="1" x14ac:dyDescent="0.2">
      <c r="A490" s="5"/>
      <c r="B490" s="5"/>
      <c r="C490" s="5"/>
      <c r="D490" s="6"/>
      <c r="E490" s="7"/>
      <c r="F490" s="7"/>
      <c r="G490" s="82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8"/>
      <c r="Z490" s="8"/>
      <c r="AA490" s="22"/>
      <c r="AB490" s="22"/>
      <c r="AC490" s="22"/>
    </row>
    <row r="491" spans="1:29" ht="15" hidden="1" customHeight="1" x14ac:dyDescent="0.2">
      <c r="A491" s="5"/>
      <c r="B491" s="5"/>
      <c r="C491" s="5"/>
      <c r="D491" s="6"/>
      <c r="E491" s="7"/>
      <c r="F491" s="7"/>
      <c r="G491" s="82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8"/>
      <c r="Z491" s="8"/>
      <c r="AA491" s="22"/>
      <c r="AB491" s="22"/>
      <c r="AC491" s="22"/>
    </row>
    <row r="492" spans="1:29" ht="15" hidden="1" customHeight="1" x14ac:dyDescent="0.2">
      <c r="A492" s="5"/>
      <c r="B492" s="5"/>
      <c r="C492" s="5"/>
      <c r="D492" s="6"/>
      <c r="E492" s="7"/>
      <c r="F492" s="7"/>
      <c r="G492" s="82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8"/>
      <c r="Z492" s="8"/>
      <c r="AA492" s="22"/>
      <c r="AB492" s="22"/>
      <c r="AC492" s="22"/>
    </row>
    <row r="493" spans="1:29" ht="15" hidden="1" customHeight="1" x14ac:dyDescent="0.2">
      <c r="A493" s="5"/>
      <c r="B493" s="5"/>
      <c r="C493" s="5"/>
      <c r="D493" s="6"/>
      <c r="E493" s="7"/>
      <c r="F493" s="7"/>
      <c r="G493" s="82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8"/>
      <c r="Z493" s="8"/>
      <c r="AA493" s="22"/>
      <c r="AB493" s="22"/>
      <c r="AC493" s="22"/>
    </row>
    <row r="494" spans="1:29" ht="15" hidden="1" customHeight="1" x14ac:dyDescent="0.2">
      <c r="A494" s="5"/>
      <c r="B494" s="5"/>
      <c r="C494" s="5"/>
      <c r="D494" s="6"/>
      <c r="E494" s="7"/>
      <c r="F494" s="7"/>
      <c r="G494" s="82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8"/>
      <c r="Z494" s="8"/>
      <c r="AA494" s="22"/>
      <c r="AB494" s="22"/>
      <c r="AC494" s="22"/>
    </row>
    <row r="495" spans="1:29" ht="15" hidden="1" customHeight="1" x14ac:dyDescent="0.2">
      <c r="A495" s="5"/>
      <c r="B495" s="5"/>
      <c r="C495" s="5"/>
      <c r="D495" s="6"/>
      <c r="E495" s="7"/>
      <c r="F495" s="7"/>
      <c r="G495" s="82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8"/>
      <c r="Z495" s="8"/>
      <c r="AA495" s="22"/>
      <c r="AB495" s="22"/>
      <c r="AC495" s="22"/>
    </row>
    <row r="496" spans="1:29" ht="15" hidden="1" customHeight="1" x14ac:dyDescent="0.2">
      <c r="A496" s="5"/>
      <c r="B496" s="5"/>
      <c r="C496" s="5"/>
      <c r="D496" s="6"/>
      <c r="E496" s="7"/>
      <c r="F496" s="7"/>
      <c r="G496" s="82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8"/>
      <c r="Z496" s="8"/>
      <c r="AA496" s="22"/>
      <c r="AB496" s="22"/>
      <c r="AC496" s="22"/>
    </row>
    <row r="497" spans="1:29" ht="15" hidden="1" customHeight="1" x14ac:dyDescent="0.2">
      <c r="A497" s="5"/>
      <c r="B497" s="5"/>
      <c r="C497" s="5"/>
      <c r="D497" s="6"/>
      <c r="E497" s="7"/>
      <c r="F497" s="7"/>
      <c r="G497" s="82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8"/>
      <c r="Z497" s="8"/>
      <c r="AA497" s="22"/>
      <c r="AB497" s="22"/>
      <c r="AC497" s="22"/>
    </row>
    <row r="498" spans="1:29" ht="15" hidden="1" customHeight="1" x14ac:dyDescent="0.2">
      <c r="A498" s="5"/>
      <c r="B498" s="5"/>
      <c r="C498" s="5"/>
      <c r="D498" s="6"/>
      <c r="E498" s="7"/>
      <c r="F498" s="7"/>
      <c r="G498" s="82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8"/>
      <c r="Z498" s="8"/>
      <c r="AA498" s="22"/>
      <c r="AB498" s="22"/>
      <c r="AC498" s="22"/>
    </row>
    <row r="499" spans="1:29" ht="15" hidden="1" customHeight="1" x14ac:dyDescent="0.2">
      <c r="A499" s="5"/>
      <c r="B499" s="5"/>
      <c r="C499" s="5"/>
      <c r="D499" s="6"/>
      <c r="E499" s="7"/>
      <c r="F499" s="7"/>
      <c r="G499" s="82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8"/>
      <c r="Z499" s="8"/>
      <c r="AA499" s="22"/>
      <c r="AB499" s="22"/>
      <c r="AC499" s="22"/>
    </row>
    <row r="500" spans="1:29" ht="15" hidden="1" customHeight="1" x14ac:dyDescent="0.2">
      <c r="A500" s="5"/>
      <c r="B500" s="5"/>
      <c r="C500" s="5"/>
      <c r="D500" s="6"/>
      <c r="E500" s="7"/>
      <c r="F500" s="7"/>
      <c r="G500" s="82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8"/>
      <c r="Z500" s="8"/>
      <c r="AA500" s="22"/>
      <c r="AB500" s="22"/>
      <c r="AC500" s="22"/>
    </row>
    <row r="501" spans="1:29" ht="15" hidden="1" customHeight="1" x14ac:dyDescent="0.2">
      <c r="A501" s="5"/>
      <c r="B501" s="5"/>
      <c r="C501" s="5"/>
      <c r="D501" s="6"/>
      <c r="E501" s="7"/>
      <c r="F501" s="7"/>
      <c r="G501" s="82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8"/>
      <c r="Z501" s="8"/>
      <c r="AA501" s="22"/>
      <c r="AB501" s="22"/>
      <c r="AC501" s="22"/>
    </row>
    <row r="502" spans="1:29" ht="15" hidden="1" customHeight="1" x14ac:dyDescent="0.2">
      <c r="A502" s="5"/>
      <c r="B502" s="5"/>
      <c r="C502" s="5"/>
      <c r="D502" s="6"/>
      <c r="E502" s="7"/>
      <c r="F502" s="7"/>
      <c r="G502" s="82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8"/>
      <c r="Z502" s="8"/>
      <c r="AA502" s="22"/>
      <c r="AB502" s="22"/>
      <c r="AC502" s="22"/>
    </row>
    <row r="503" spans="1:29" ht="15" hidden="1" customHeight="1" x14ac:dyDescent="0.2">
      <c r="A503" s="5"/>
      <c r="B503" s="5"/>
      <c r="C503" s="5"/>
      <c r="D503" s="6"/>
      <c r="E503" s="7"/>
      <c r="F503" s="7"/>
      <c r="G503" s="82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8"/>
      <c r="Z503" s="8"/>
      <c r="AA503" s="22"/>
      <c r="AB503" s="22"/>
      <c r="AC503" s="22"/>
    </row>
    <row r="504" spans="1:29" ht="15" hidden="1" customHeight="1" x14ac:dyDescent="0.2">
      <c r="A504" s="5"/>
      <c r="B504" s="5"/>
      <c r="C504" s="5"/>
      <c r="D504" s="6"/>
      <c r="E504" s="7"/>
      <c r="F504" s="7"/>
      <c r="G504" s="82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8"/>
      <c r="Z504" s="8"/>
      <c r="AA504" s="22"/>
      <c r="AB504" s="22"/>
      <c r="AC504" s="22"/>
    </row>
    <row r="505" spans="1:29" ht="15" hidden="1" customHeight="1" x14ac:dyDescent="0.2">
      <c r="A505" s="5"/>
      <c r="B505" s="5"/>
      <c r="C505" s="5"/>
      <c r="D505" s="6"/>
      <c r="E505" s="7"/>
      <c r="F505" s="7"/>
      <c r="G505" s="82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8"/>
      <c r="Z505" s="8"/>
      <c r="AA505" s="22"/>
      <c r="AB505" s="22"/>
      <c r="AC505" s="22"/>
    </row>
    <row r="506" spans="1:29" ht="15" hidden="1" customHeight="1" x14ac:dyDescent="0.2">
      <c r="A506" s="5"/>
      <c r="B506" s="5"/>
      <c r="C506" s="5"/>
      <c r="D506" s="6"/>
      <c r="E506" s="7"/>
      <c r="F506" s="7"/>
      <c r="G506" s="82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8"/>
      <c r="Z506" s="8"/>
      <c r="AA506" s="22"/>
      <c r="AB506" s="22"/>
      <c r="AC506" s="22"/>
    </row>
    <row r="507" spans="1:29" ht="15" hidden="1" customHeight="1" x14ac:dyDescent="0.2">
      <c r="A507" s="5"/>
      <c r="B507" s="5"/>
      <c r="C507" s="5"/>
      <c r="D507" s="6"/>
      <c r="E507" s="7"/>
      <c r="F507" s="7"/>
      <c r="G507" s="82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8"/>
      <c r="Z507" s="8"/>
      <c r="AA507" s="22"/>
      <c r="AB507" s="22"/>
      <c r="AC507" s="22"/>
    </row>
    <row r="508" spans="1:29" ht="15" hidden="1" customHeight="1" x14ac:dyDescent="0.2">
      <c r="A508" s="5"/>
      <c r="B508" s="5"/>
      <c r="C508" s="5"/>
      <c r="D508" s="6"/>
      <c r="E508" s="7"/>
      <c r="F508" s="7"/>
      <c r="G508" s="82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8"/>
      <c r="Z508" s="8"/>
      <c r="AA508" s="22"/>
      <c r="AB508" s="22"/>
      <c r="AC508" s="22"/>
    </row>
    <row r="509" spans="1:29" ht="15" hidden="1" customHeight="1" x14ac:dyDescent="0.2">
      <c r="A509" s="5"/>
      <c r="B509" s="5"/>
      <c r="C509" s="5"/>
      <c r="D509" s="6"/>
      <c r="E509" s="7"/>
      <c r="F509" s="7"/>
      <c r="G509" s="82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8"/>
      <c r="Z509" s="8"/>
      <c r="AA509" s="22"/>
      <c r="AB509" s="22"/>
      <c r="AC509" s="22"/>
    </row>
    <row r="510" spans="1:29" ht="15" hidden="1" customHeight="1" x14ac:dyDescent="0.2">
      <c r="A510" s="5"/>
      <c r="B510" s="5"/>
      <c r="C510" s="5"/>
      <c r="D510" s="6"/>
      <c r="E510" s="7"/>
      <c r="F510" s="7"/>
      <c r="G510" s="82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8"/>
      <c r="Z510" s="8"/>
      <c r="AA510" s="22"/>
      <c r="AB510" s="22"/>
      <c r="AC510" s="22"/>
    </row>
    <row r="511" spans="1:29" ht="15" hidden="1" customHeight="1" x14ac:dyDescent="0.2">
      <c r="A511" s="5"/>
      <c r="B511" s="5"/>
      <c r="C511" s="5"/>
      <c r="D511" s="6"/>
      <c r="E511" s="7"/>
      <c r="F511" s="7"/>
      <c r="G511" s="82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8"/>
      <c r="Z511" s="8"/>
      <c r="AA511" s="22"/>
      <c r="AB511" s="22"/>
      <c r="AC511" s="22"/>
    </row>
    <row r="512" spans="1:29" ht="15" hidden="1" customHeight="1" x14ac:dyDescent="0.2">
      <c r="A512" s="5"/>
      <c r="B512" s="5"/>
      <c r="C512" s="5"/>
      <c r="D512" s="6"/>
      <c r="E512" s="7"/>
      <c r="F512" s="7"/>
      <c r="G512" s="82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8"/>
      <c r="Z512" s="8"/>
      <c r="AA512" s="22"/>
      <c r="AB512" s="22"/>
      <c r="AC512" s="22"/>
    </row>
    <row r="513" spans="1:29" ht="15" hidden="1" customHeight="1" x14ac:dyDescent="0.2">
      <c r="A513" s="5"/>
      <c r="B513" s="5"/>
      <c r="C513" s="5"/>
      <c r="D513" s="6"/>
      <c r="E513" s="7"/>
      <c r="F513" s="7"/>
      <c r="G513" s="82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8"/>
      <c r="Z513" s="8"/>
      <c r="AA513" s="22"/>
      <c r="AB513" s="22"/>
      <c r="AC513" s="22"/>
    </row>
    <row r="514" spans="1:29" ht="15" hidden="1" customHeight="1" x14ac:dyDescent="0.2">
      <c r="A514" s="5"/>
      <c r="B514" s="5"/>
      <c r="C514" s="5"/>
      <c r="D514" s="6"/>
      <c r="E514" s="7"/>
      <c r="F514" s="7"/>
      <c r="G514" s="82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8"/>
      <c r="Z514" s="8"/>
      <c r="AA514" s="22"/>
      <c r="AB514" s="22"/>
      <c r="AC514" s="22"/>
    </row>
    <row r="515" spans="1:29" ht="15" hidden="1" customHeight="1" x14ac:dyDescent="0.2">
      <c r="A515" s="5"/>
      <c r="B515" s="5"/>
      <c r="C515" s="5"/>
      <c r="D515" s="6"/>
      <c r="E515" s="7"/>
      <c r="F515" s="7"/>
      <c r="G515" s="82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8"/>
      <c r="Z515" s="8"/>
      <c r="AA515" s="22"/>
      <c r="AB515" s="22"/>
      <c r="AC515" s="22"/>
    </row>
    <row r="516" spans="1:29" ht="15" hidden="1" customHeight="1" x14ac:dyDescent="0.2">
      <c r="A516" s="5"/>
      <c r="B516" s="5"/>
      <c r="C516" s="5"/>
      <c r="D516" s="6"/>
      <c r="E516" s="7"/>
      <c r="F516" s="7"/>
      <c r="G516" s="82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8"/>
      <c r="Z516" s="8"/>
      <c r="AA516" s="22"/>
      <c r="AB516" s="22"/>
      <c r="AC516" s="22"/>
    </row>
    <row r="517" spans="1:29" ht="15" hidden="1" customHeight="1" x14ac:dyDescent="0.2">
      <c r="A517" s="5"/>
      <c r="B517" s="5"/>
      <c r="C517" s="5"/>
      <c r="D517" s="6"/>
      <c r="E517" s="7"/>
      <c r="F517" s="7"/>
      <c r="G517" s="82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8"/>
      <c r="Z517" s="8"/>
      <c r="AA517" s="22"/>
      <c r="AB517" s="22"/>
      <c r="AC517" s="22"/>
    </row>
    <row r="518" spans="1:29" ht="15" hidden="1" customHeight="1" x14ac:dyDescent="0.2">
      <c r="A518" s="5"/>
      <c r="B518" s="5"/>
      <c r="C518" s="5"/>
      <c r="D518" s="6"/>
      <c r="E518" s="7"/>
      <c r="F518" s="7"/>
      <c r="G518" s="82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8"/>
      <c r="Z518" s="8"/>
      <c r="AA518" s="22"/>
      <c r="AB518" s="22"/>
      <c r="AC518" s="22"/>
    </row>
    <row r="519" spans="1:29" ht="15" hidden="1" customHeight="1" x14ac:dyDescent="0.2">
      <c r="A519" s="5"/>
      <c r="B519" s="5"/>
      <c r="C519" s="5"/>
      <c r="D519" s="6"/>
      <c r="E519" s="7"/>
      <c r="F519" s="7"/>
      <c r="G519" s="82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8"/>
      <c r="Z519" s="8"/>
      <c r="AA519" s="22"/>
      <c r="AB519" s="22"/>
      <c r="AC519" s="22"/>
    </row>
    <row r="520" spans="1:29" ht="15" hidden="1" customHeight="1" x14ac:dyDescent="0.2">
      <c r="A520" s="5"/>
      <c r="B520" s="5"/>
      <c r="C520" s="5"/>
      <c r="D520" s="6"/>
      <c r="E520" s="7"/>
      <c r="F520" s="7"/>
      <c r="G520" s="82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8"/>
      <c r="Z520" s="8"/>
      <c r="AA520" s="22"/>
      <c r="AB520" s="22"/>
      <c r="AC520" s="22"/>
    </row>
    <row r="521" spans="1:29" ht="15" hidden="1" customHeight="1" x14ac:dyDescent="0.2">
      <c r="A521" s="5"/>
      <c r="B521" s="5"/>
      <c r="C521" s="5"/>
      <c r="D521" s="6"/>
      <c r="E521" s="7"/>
      <c r="F521" s="7"/>
      <c r="G521" s="82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8"/>
      <c r="Z521" s="8"/>
      <c r="AA521" s="22"/>
      <c r="AB521" s="22"/>
      <c r="AC521" s="22"/>
    </row>
    <row r="522" spans="1:29" ht="15" hidden="1" customHeight="1" x14ac:dyDescent="0.2">
      <c r="A522" s="5"/>
      <c r="B522" s="5"/>
      <c r="C522" s="5"/>
      <c r="D522" s="6"/>
      <c r="E522" s="7"/>
      <c r="F522" s="7"/>
      <c r="G522" s="82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8"/>
      <c r="Z522" s="8"/>
      <c r="AA522" s="22"/>
      <c r="AB522" s="22"/>
      <c r="AC522" s="22"/>
    </row>
    <row r="523" spans="1:29" ht="15" hidden="1" customHeight="1" x14ac:dyDescent="0.2">
      <c r="A523" s="5"/>
      <c r="B523" s="5"/>
      <c r="C523" s="5"/>
      <c r="D523" s="6"/>
      <c r="E523" s="7"/>
      <c r="F523" s="7"/>
      <c r="G523" s="82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8"/>
      <c r="Z523" s="8"/>
      <c r="AA523" s="22"/>
      <c r="AB523" s="22"/>
      <c r="AC523" s="22"/>
    </row>
    <row r="524" spans="1:29" ht="15" hidden="1" customHeight="1" x14ac:dyDescent="0.2">
      <c r="A524" s="5"/>
      <c r="B524" s="5"/>
      <c r="C524" s="5"/>
      <c r="D524" s="6"/>
      <c r="E524" s="7"/>
      <c r="F524" s="7"/>
      <c r="G524" s="82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8"/>
      <c r="Z524" s="8"/>
      <c r="AA524" s="22"/>
      <c r="AB524" s="22"/>
      <c r="AC524" s="22"/>
    </row>
    <row r="525" spans="1:29" ht="15" hidden="1" customHeight="1" x14ac:dyDescent="0.2">
      <c r="A525" s="5"/>
      <c r="B525" s="5"/>
      <c r="C525" s="5"/>
      <c r="D525" s="6"/>
      <c r="E525" s="7"/>
      <c r="F525" s="7"/>
      <c r="G525" s="82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8"/>
      <c r="Z525" s="8"/>
      <c r="AA525" s="22"/>
      <c r="AB525" s="22"/>
      <c r="AC525" s="22"/>
    </row>
    <row r="526" spans="1:29" ht="15" hidden="1" customHeight="1" x14ac:dyDescent="0.2">
      <c r="A526" s="5"/>
      <c r="B526" s="5"/>
      <c r="C526" s="5"/>
      <c r="D526" s="6"/>
      <c r="E526" s="7"/>
      <c r="F526" s="7"/>
      <c r="G526" s="82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8"/>
      <c r="Z526" s="8"/>
      <c r="AA526" s="22"/>
      <c r="AB526" s="22"/>
      <c r="AC526" s="22"/>
    </row>
    <row r="527" spans="1:29" ht="15" hidden="1" customHeight="1" x14ac:dyDescent="0.2">
      <c r="A527" s="5"/>
      <c r="B527" s="5"/>
      <c r="C527" s="5"/>
      <c r="D527" s="6"/>
      <c r="E527" s="7"/>
      <c r="F527" s="7"/>
      <c r="G527" s="82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8"/>
      <c r="Z527" s="8"/>
      <c r="AA527" s="22"/>
      <c r="AB527" s="22"/>
      <c r="AC527" s="22"/>
    </row>
    <row r="528" spans="1:29" ht="15" hidden="1" customHeight="1" x14ac:dyDescent="0.2">
      <c r="A528" s="5"/>
      <c r="B528" s="5"/>
      <c r="C528" s="5"/>
      <c r="D528" s="6"/>
      <c r="E528" s="7"/>
      <c r="F528" s="7"/>
      <c r="G528" s="82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8"/>
      <c r="Z528" s="8"/>
      <c r="AA528" s="22"/>
      <c r="AB528" s="22"/>
      <c r="AC528" s="22"/>
    </row>
    <row r="529" spans="1:29" ht="15" hidden="1" customHeight="1" x14ac:dyDescent="0.2">
      <c r="A529" s="5"/>
      <c r="B529" s="5"/>
      <c r="C529" s="5"/>
      <c r="D529" s="6"/>
      <c r="E529" s="7"/>
      <c r="F529" s="7"/>
      <c r="G529" s="82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8"/>
      <c r="Z529" s="8"/>
      <c r="AA529" s="22"/>
      <c r="AB529" s="22"/>
      <c r="AC529" s="22"/>
    </row>
    <row r="530" spans="1:29" ht="15" hidden="1" customHeight="1" x14ac:dyDescent="0.2">
      <c r="A530" s="5"/>
      <c r="B530" s="5"/>
      <c r="C530" s="5"/>
      <c r="D530" s="6"/>
      <c r="E530" s="7"/>
      <c r="F530" s="7"/>
      <c r="G530" s="82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8"/>
      <c r="Z530" s="8"/>
      <c r="AA530" s="22"/>
      <c r="AB530" s="22"/>
      <c r="AC530" s="22"/>
    </row>
    <row r="531" spans="1:29" ht="15" hidden="1" customHeight="1" x14ac:dyDescent="0.2">
      <c r="A531" s="5"/>
      <c r="B531" s="5"/>
      <c r="C531" s="5"/>
      <c r="D531" s="6"/>
      <c r="E531" s="7"/>
      <c r="F531" s="7"/>
      <c r="G531" s="82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8"/>
      <c r="Z531" s="8"/>
      <c r="AA531" s="22"/>
      <c r="AB531" s="22"/>
      <c r="AC531" s="22"/>
    </row>
    <row r="532" spans="1:29" ht="15" hidden="1" customHeight="1" x14ac:dyDescent="0.2">
      <c r="A532" s="5"/>
      <c r="B532" s="5"/>
      <c r="C532" s="5"/>
      <c r="D532" s="6"/>
      <c r="E532" s="7"/>
      <c r="F532" s="7"/>
      <c r="G532" s="82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8"/>
      <c r="Z532" s="8"/>
      <c r="AA532" s="22"/>
      <c r="AB532" s="22"/>
      <c r="AC532" s="22"/>
    </row>
    <row r="533" spans="1:29" ht="15" hidden="1" customHeight="1" x14ac:dyDescent="0.2">
      <c r="A533" s="5"/>
      <c r="B533" s="5"/>
      <c r="C533" s="5"/>
      <c r="D533" s="6"/>
      <c r="E533" s="7"/>
      <c r="F533" s="7"/>
      <c r="G533" s="82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8"/>
      <c r="Z533" s="8"/>
      <c r="AA533" s="22"/>
      <c r="AB533" s="22"/>
      <c r="AC533" s="22"/>
    </row>
    <row r="534" spans="1:29" ht="15" hidden="1" customHeight="1" x14ac:dyDescent="0.2">
      <c r="A534" s="5"/>
      <c r="B534" s="5"/>
      <c r="C534" s="5"/>
      <c r="D534" s="6"/>
      <c r="E534" s="7"/>
      <c r="F534" s="7"/>
      <c r="G534" s="82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8"/>
      <c r="Z534" s="8"/>
      <c r="AA534" s="22"/>
      <c r="AB534" s="22"/>
      <c r="AC534" s="22"/>
    </row>
    <row r="535" spans="1:29" ht="15" hidden="1" customHeight="1" x14ac:dyDescent="0.2">
      <c r="A535" s="5"/>
      <c r="B535" s="5"/>
      <c r="C535" s="5"/>
      <c r="D535" s="6"/>
      <c r="E535" s="7"/>
      <c r="F535" s="7"/>
      <c r="G535" s="82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8"/>
      <c r="Z535" s="8"/>
      <c r="AA535" s="22"/>
      <c r="AB535" s="22"/>
      <c r="AC535" s="22"/>
    </row>
    <row r="536" spans="1:29" ht="15" hidden="1" customHeight="1" x14ac:dyDescent="0.2">
      <c r="A536" s="5"/>
      <c r="B536" s="5"/>
      <c r="C536" s="5"/>
      <c r="D536" s="6"/>
      <c r="E536" s="7"/>
      <c r="F536" s="7"/>
      <c r="G536" s="82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8"/>
      <c r="Z536" s="8"/>
      <c r="AA536" s="22"/>
      <c r="AB536" s="22"/>
      <c r="AC536" s="22"/>
    </row>
    <row r="537" spans="1:29" ht="15" hidden="1" customHeight="1" x14ac:dyDescent="0.2">
      <c r="A537" s="5"/>
      <c r="B537" s="5"/>
      <c r="C537" s="5"/>
      <c r="D537" s="6"/>
      <c r="E537" s="7"/>
      <c r="F537" s="7"/>
      <c r="G537" s="82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8"/>
      <c r="Z537" s="8"/>
      <c r="AA537" s="22"/>
      <c r="AB537" s="22"/>
      <c r="AC537" s="22"/>
    </row>
    <row r="538" spans="1:29" ht="15" hidden="1" customHeight="1" x14ac:dyDescent="0.2">
      <c r="A538" s="5"/>
      <c r="B538" s="5"/>
      <c r="C538" s="5"/>
      <c r="D538" s="6"/>
      <c r="E538" s="7"/>
      <c r="F538" s="7"/>
      <c r="G538" s="82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8"/>
      <c r="Z538" s="8"/>
      <c r="AA538" s="22"/>
      <c r="AB538" s="22"/>
      <c r="AC538" s="22"/>
    </row>
    <row r="539" spans="1:29" ht="15" hidden="1" customHeight="1" x14ac:dyDescent="0.2">
      <c r="A539" s="5"/>
      <c r="B539" s="5"/>
      <c r="C539" s="5"/>
      <c r="D539" s="6"/>
      <c r="E539" s="7"/>
      <c r="F539" s="7"/>
      <c r="G539" s="82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8"/>
      <c r="Z539" s="8"/>
      <c r="AA539" s="22"/>
      <c r="AB539" s="22"/>
      <c r="AC539" s="22"/>
    </row>
    <row r="540" spans="1:29" ht="15" hidden="1" customHeight="1" x14ac:dyDescent="0.2">
      <c r="A540" s="5"/>
      <c r="B540" s="5"/>
      <c r="C540" s="5"/>
      <c r="D540" s="6"/>
      <c r="E540" s="7"/>
      <c r="F540" s="7"/>
      <c r="G540" s="82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8"/>
      <c r="Z540" s="8"/>
      <c r="AA540" s="22"/>
      <c r="AB540" s="22"/>
      <c r="AC540" s="22"/>
    </row>
    <row r="541" spans="1:29" ht="15" hidden="1" customHeight="1" x14ac:dyDescent="0.2">
      <c r="A541" s="5"/>
      <c r="B541" s="5"/>
      <c r="C541" s="5"/>
      <c r="D541" s="6"/>
      <c r="E541" s="7"/>
      <c r="F541" s="7"/>
      <c r="G541" s="82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8"/>
      <c r="Z541" s="8"/>
      <c r="AA541" s="22"/>
      <c r="AB541" s="22"/>
      <c r="AC541" s="22"/>
    </row>
    <row r="542" spans="1:29" ht="15" hidden="1" customHeight="1" x14ac:dyDescent="0.2">
      <c r="A542" s="5"/>
      <c r="B542" s="5"/>
      <c r="C542" s="5"/>
      <c r="D542" s="6"/>
      <c r="E542" s="7"/>
      <c r="F542" s="7"/>
      <c r="G542" s="82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8"/>
      <c r="Z542" s="8"/>
      <c r="AA542" s="22"/>
      <c r="AB542" s="22"/>
      <c r="AC542" s="22"/>
    </row>
    <row r="543" spans="1:29" ht="15" hidden="1" customHeight="1" x14ac:dyDescent="0.2">
      <c r="A543" s="5"/>
      <c r="B543" s="5"/>
      <c r="C543" s="5"/>
      <c r="D543" s="6"/>
      <c r="E543" s="7"/>
      <c r="F543" s="7"/>
      <c r="G543" s="82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8"/>
      <c r="Z543" s="8"/>
      <c r="AA543" s="22"/>
      <c r="AB543" s="22"/>
      <c r="AC543" s="22"/>
    </row>
    <row r="544" spans="1:29" ht="15" hidden="1" customHeight="1" x14ac:dyDescent="0.2">
      <c r="A544" s="5"/>
      <c r="B544" s="5"/>
      <c r="C544" s="5"/>
      <c r="D544" s="6"/>
      <c r="E544" s="7"/>
      <c r="F544" s="7"/>
      <c r="G544" s="82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8"/>
      <c r="Z544" s="8"/>
      <c r="AA544" s="22"/>
      <c r="AB544" s="22"/>
      <c r="AC544" s="22"/>
    </row>
    <row r="545" spans="1:29" ht="15" hidden="1" customHeight="1" x14ac:dyDescent="0.2">
      <c r="A545" s="5"/>
      <c r="B545" s="5"/>
      <c r="C545" s="5"/>
      <c r="D545" s="6"/>
      <c r="E545" s="7"/>
      <c r="F545" s="7"/>
      <c r="G545" s="82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8"/>
      <c r="Z545" s="8"/>
      <c r="AA545" s="22"/>
      <c r="AB545" s="22"/>
      <c r="AC545" s="22"/>
    </row>
    <row r="546" spans="1:29" ht="15" hidden="1" customHeight="1" x14ac:dyDescent="0.2">
      <c r="A546" s="5"/>
      <c r="B546" s="5"/>
      <c r="C546" s="5"/>
      <c r="D546" s="6"/>
      <c r="E546" s="7"/>
      <c r="F546" s="7"/>
      <c r="G546" s="82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8"/>
      <c r="Z546" s="8"/>
      <c r="AA546" s="22"/>
      <c r="AB546" s="22"/>
      <c r="AC546" s="22"/>
    </row>
    <row r="547" spans="1:29" ht="15" hidden="1" customHeight="1" x14ac:dyDescent="0.2">
      <c r="A547" s="5"/>
      <c r="B547" s="5"/>
      <c r="C547" s="5"/>
      <c r="D547" s="6"/>
      <c r="E547" s="7"/>
      <c r="F547" s="7"/>
      <c r="G547" s="82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8"/>
      <c r="Z547" s="8"/>
      <c r="AA547" s="22"/>
      <c r="AB547" s="22"/>
      <c r="AC547" s="22"/>
    </row>
    <row r="548" spans="1:29" ht="15" hidden="1" customHeight="1" x14ac:dyDescent="0.2">
      <c r="A548" s="5"/>
      <c r="B548" s="5"/>
      <c r="C548" s="5"/>
      <c r="D548" s="6"/>
      <c r="E548" s="7"/>
      <c r="F548" s="7"/>
      <c r="G548" s="82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8"/>
      <c r="Z548" s="8"/>
      <c r="AA548" s="22"/>
      <c r="AB548" s="22"/>
      <c r="AC548" s="22"/>
    </row>
    <row r="549" spans="1:29" ht="15" hidden="1" customHeight="1" x14ac:dyDescent="0.2">
      <c r="A549" s="5"/>
      <c r="B549" s="5"/>
      <c r="C549" s="5"/>
      <c r="D549" s="6"/>
      <c r="E549" s="7"/>
      <c r="F549" s="7"/>
      <c r="G549" s="82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8"/>
      <c r="Z549" s="8"/>
      <c r="AA549" s="22"/>
      <c r="AB549" s="22"/>
      <c r="AC549" s="22"/>
    </row>
    <row r="550" spans="1:29" ht="15" hidden="1" customHeight="1" x14ac:dyDescent="0.2">
      <c r="A550" s="5"/>
      <c r="B550" s="5"/>
      <c r="C550" s="5"/>
      <c r="D550" s="6"/>
      <c r="E550" s="7"/>
      <c r="F550" s="7"/>
      <c r="G550" s="82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8"/>
      <c r="Z550" s="8"/>
      <c r="AA550" s="22"/>
      <c r="AB550" s="22"/>
      <c r="AC550" s="22"/>
    </row>
    <row r="551" spans="1:29" ht="15" hidden="1" customHeight="1" x14ac:dyDescent="0.2">
      <c r="A551" s="5"/>
      <c r="B551" s="5"/>
      <c r="C551" s="5"/>
      <c r="D551" s="6"/>
      <c r="E551" s="7"/>
      <c r="F551" s="7"/>
      <c r="G551" s="82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8"/>
      <c r="Z551" s="8"/>
      <c r="AA551" s="22"/>
      <c r="AB551" s="22"/>
      <c r="AC551" s="22"/>
    </row>
    <row r="552" spans="1:29" ht="15" hidden="1" customHeight="1" x14ac:dyDescent="0.2">
      <c r="A552" s="5"/>
      <c r="B552" s="5"/>
      <c r="C552" s="5"/>
      <c r="D552" s="6"/>
      <c r="E552" s="7"/>
      <c r="F552" s="7"/>
      <c r="G552" s="82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8"/>
      <c r="Z552" s="8"/>
      <c r="AA552" s="22"/>
      <c r="AB552" s="22"/>
      <c r="AC552" s="22"/>
    </row>
    <row r="553" spans="1:29" ht="15" hidden="1" customHeight="1" x14ac:dyDescent="0.2">
      <c r="A553" s="5"/>
      <c r="B553" s="5"/>
      <c r="C553" s="5"/>
      <c r="D553" s="6"/>
      <c r="E553" s="7"/>
      <c r="F553" s="7"/>
      <c r="G553" s="82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8"/>
      <c r="Z553" s="8"/>
      <c r="AA553" s="22"/>
      <c r="AB553" s="22"/>
      <c r="AC553" s="22"/>
    </row>
    <row r="554" spans="1:29" ht="15" hidden="1" customHeight="1" x14ac:dyDescent="0.2">
      <c r="A554" s="5"/>
      <c r="B554" s="5"/>
      <c r="C554" s="5"/>
      <c r="D554" s="6"/>
      <c r="E554" s="7"/>
      <c r="F554" s="7"/>
      <c r="G554" s="82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8"/>
      <c r="Z554" s="8"/>
      <c r="AA554" s="22"/>
      <c r="AB554" s="22"/>
      <c r="AC554" s="22"/>
    </row>
    <row r="555" spans="1:29" ht="15" hidden="1" customHeight="1" x14ac:dyDescent="0.2">
      <c r="A555" s="5"/>
      <c r="B555" s="5"/>
      <c r="C555" s="5"/>
      <c r="D555" s="6"/>
      <c r="E555" s="7"/>
      <c r="F555" s="7"/>
      <c r="G555" s="82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8"/>
      <c r="Z555" s="8"/>
      <c r="AA555" s="22"/>
      <c r="AB555" s="22"/>
      <c r="AC555" s="22"/>
    </row>
    <row r="556" spans="1:29" ht="15" hidden="1" customHeight="1" x14ac:dyDescent="0.2">
      <c r="A556" s="5"/>
      <c r="B556" s="5"/>
      <c r="C556" s="5"/>
      <c r="D556" s="6"/>
      <c r="E556" s="7"/>
      <c r="F556" s="7"/>
      <c r="G556" s="82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8"/>
      <c r="Z556" s="8"/>
      <c r="AA556" s="22"/>
      <c r="AB556" s="22"/>
      <c r="AC556" s="22"/>
    </row>
    <row r="557" spans="1:29" ht="15" hidden="1" customHeight="1" x14ac:dyDescent="0.2">
      <c r="A557" s="5"/>
      <c r="B557" s="5"/>
      <c r="C557" s="5"/>
      <c r="D557" s="6"/>
      <c r="E557" s="7"/>
      <c r="F557" s="7"/>
      <c r="G557" s="82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8"/>
      <c r="Z557" s="8"/>
      <c r="AA557" s="22"/>
      <c r="AB557" s="22"/>
      <c r="AC557" s="22"/>
    </row>
    <row r="558" spans="1:29" ht="15" hidden="1" customHeight="1" x14ac:dyDescent="0.2">
      <c r="A558" s="5"/>
      <c r="B558" s="5"/>
      <c r="C558" s="5"/>
      <c r="D558" s="6"/>
      <c r="E558" s="7"/>
      <c r="F558" s="7"/>
      <c r="G558" s="82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8"/>
      <c r="Z558" s="8"/>
      <c r="AA558" s="22"/>
      <c r="AB558" s="22"/>
      <c r="AC558" s="22"/>
    </row>
    <row r="559" spans="1:29" ht="15" hidden="1" customHeight="1" x14ac:dyDescent="0.2">
      <c r="A559" s="5"/>
      <c r="B559" s="5"/>
      <c r="C559" s="5"/>
      <c r="D559" s="6"/>
      <c r="E559" s="7"/>
      <c r="F559" s="7"/>
      <c r="G559" s="82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8"/>
      <c r="Z559" s="8"/>
      <c r="AA559" s="22"/>
      <c r="AB559" s="22"/>
      <c r="AC559" s="22"/>
    </row>
    <row r="560" spans="1:29" ht="15" hidden="1" customHeight="1" x14ac:dyDescent="0.2">
      <c r="A560" s="5"/>
      <c r="B560" s="5"/>
      <c r="C560" s="5"/>
      <c r="D560" s="6"/>
      <c r="E560" s="7"/>
      <c r="F560" s="7"/>
      <c r="G560" s="82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8"/>
      <c r="Z560" s="8"/>
      <c r="AA560" s="22"/>
      <c r="AB560" s="22"/>
      <c r="AC560" s="22"/>
    </row>
    <row r="561" spans="1:29" ht="15" hidden="1" customHeight="1" x14ac:dyDescent="0.2">
      <c r="A561" s="5"/>
      <c r="B561" s="5"/>
      <c r="C561" s="5"/>
      <c r="D561" s="6"/>
      <c r="E561" s="7"/>
      <c r="F561" s="7"/>
      <c r="G561" s="82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8"/>
      <c r="Z561" s="8"/>
      <c r="AA561" s="22"/>
      <c r="AB561" s="22"/>
      <c r="AC561" s="22"/>
    </row>
    <row r="562" spans="1:29" ht="15" hidden="1" customHeight="1" x14ac:dyDescent="0.2">
      <c r="A562" s="5"/>
      <c r="B562" s="5"/>
      <c r="C562" s="5"/>
      <c r="D562" s="6"/>
      <c r="E562" s="7"/>
      <c r="F562" s="7"/>
      <c r="G562" s="82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8"/>
      <c r="Z562" s="8"/>
      <c r="AA562" s="22"/>
      <c r="AB562" s="22"/>
      <c r="AC562" s="22"/>
    </row>
    <row r="563" spans="1:29" ht="15" hidden="1" customHeight="1" x14ac:dyDescent="0.2">
      <c r="A563" s="5"/>
      <c r="B563" s="5"/>
      <c r="C563" s="5"/>
      <c r="D563" s="6"/>
      <c r="E563" s="7"/>
      <c r="F563" s="7"/>
      <c r="G563" s="82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8"/>
      <c r="Z563" s="8"/>
      <c r="AA563" s="22"/>
      <c r="AB563" s="22"/>
      <c r="AC563" s="22"/>
    </row>
    <row r="564" spans="1:29" ht="15" hidden="1" customHeight="1" x14ac:dyDescent="0.2">
      <c r="A564" s="5"/>
      <c r="B564" s="5"/>
      <c r="C564" s="5"/>
      <c r="D564" s="6"/>
      <c r="E564" s="7"/>
      <c r="F564" s="7"/>
      <c r="G564" s="82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8"/>
      <c r="Z564" s="8"/>
      <c r="AA564" s="22"/>
      <c r="AB564" s="22"/>
      <c r="AC564" s="22"/>
    </row>
    <row r="565" spans="1:29" ht="15" hidden="1" customHeight="1" x14ac:dyDescent="0.2">
      <c r="A565" s="5"/>
      <c r="B565" s="5"/>
      <c r="C565" s="5"/>
      <c r="D565" s="6"/>
      <c r="E565" s="7"/>
      <c r="F565" s="7"/>
      <c r="G565" s="82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8"/>
      <c r="Z565" s="8"/>
      <c r="AA565" s="22"/>
      <c r="AB565" s="22"/>
      <c r="AC565" s="22"/>
    </row>
    <row r="566" spans="1:29" ht="15" hidden="1" customHeight="1" x14ac:dyDescent="0.2">
      <c r="A566" s="5"/>
      <c r="B566" s="5"/>
      <c r="C566" s="5"/>
      <c r="D566" s="6"/>
      <c r="E566" s="7"/>
      <c r="F566" s="7"/>
      <c r="G566" s="82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8"/>
      <c r="Z566" s="8"/>
      <c r="AA566" s="22"/>
      <c r="AB566" s="22"/>
      <c r="AC566" s="22"/>
    </row>
    <row r="567" spans="1:29" ht="15" hidden="1" customHeight="1" x14ac:dyDescent="0.2">
      <c r="A567" s="5"/>
      <c r="B567" s="5"/>
      <c r="C567" s="5"/>
      <c r="D567" s="6"/>
      <c r="E567" s="7"/>
      <c r="F567" s="7"/>
      <c r="G567" s="82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8"/>
      <c r="Z567" s="8"/>
      <c r="AA567" s="22"/>
      <c r="AB567" s="22"/>
      <c r="AC567" s="22"/>
    </row>
    <row r="568" spans="1:29" ht="15" hidden="1" customHeight="1" x14ac:dyDescent="0.2">
      <c r="A568" s="5"/>
      <c r="B568" s="5"/>
      <c r="C568" s="5"/>
      <c r="D568" s="6"/>
      <c r="E568" s="7"/>
      <c r="F568" s="7"/>
      <c r="G568" s="82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8"/>
      <c r="Z568" s="8"/>
      <c r="AA568" s="22"/>
      <c r="AB568" s="22"/>
      <c r="AC568" s="22"/>
    </row>
    <row r="569" spans="1:29" ht="15" hidden="1" customHeight="1" x14ac:dyDescent="0.2">
      <c r="A569" s="5"/>
      <c r="B569" s="5"/>
      <c r="C569" s="5"/>
      <c r="D569" s="6"/>
      <c r="E569" s="7"/>
      <c r="F569" s="7"/>
      <c r="G569" s="82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8"/>
      <c r="Z569" s="8"/>
      <c r="AA569" s="22"/>
      <c r="AB569" s="22"/>
      <c r="AC569" s="22"/>
    </row>
    <row r="570" spans="1:29" ht="15" hidden="1" customHeight="1" x14ac:dyDescent="0.2">
      <c r="A570" s="5"/>
      <c r="B570" s="5"/>
      <c r="C570" s="5"/>
      <c r="D570" s="6"/>
      <c r="E570" s="7"/>
      <c r="F570" s="7"/>
      <c r="G570" s="82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8"/>
      <c r="Z570" s="8"/>
      <c r="AA570" s="22"/>
      <c r="AB570" s="22"/>
      <c r="AC570" s="22"/>
    </row>
    <row r="571" spans="1:29" ht="15" hidden="1" customHeight="1" x14ac:dyDescent="0.2">
      <c r="A571" s="5"/>
      <c r="B571" s="5"/>
      <c r="C571" s="5"/>
      <c r="D571" s="6"/>
      <c r="E571" s="7"/>
      <c r="F571" s="7"/>
      <c r="G571" s="82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8"/>
      <c r="Z571" s="8"/>
      <c r="AA571" s="22"/>
      <c r="AB571" s="22"/>
      <c r="AC571" s="22"/>
    </row>
    <row r="572" spans="1:29" ht="15" hidden="1" customHeight="1" x14ac:dyDescent="0.2">
      <c r="A572" s="5"/>
      <c r="B572" s="5"/>
      <c r="C572" s="5"/>
      <c r="D572" s="6"/>
      <c r="E572" s="7"/>
      <c r="F572" s="7"/>
      <c r="G572" s="82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8"/>
      <c r="Z572" s="8"/>
      <c r="AA572" s="22"/>
      <c r="AB572" s="22"/>
      <c r="AC572" s="22"/>
    </row>
    <row r="573" spans="1:29" ht="15" hidden="1" customHeight="1" x14ac:dyDescent="0.2">
      <c r="A573" s="5"/>
      <c r="B573" s="5"/>
      <c r="C573" s="5"/>
      <c r="D573" s="6"/>
      <c r="E573" s="7"/>
      <c r="F573" s="7"/>
      <c r="G573" s="82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8"/>
      <c r="Z573" s="8"/>
      <c r="AA573" s="22"/>
      <c r="AB573" s="22"/>
      <c r="AC573" s="22"/>
    </row>
    <row r="574" spans="1:29" ht="15" hidden="1" customHeight="1" x14ac:dyDescent="0.2">
      <c r="A574" s="5"/>
      <c r="B574" s="5"/>
      <c r="C574" s="5"/>
      <c r="D574" s="6"/>
      <c r="E574" s="7"/>
      <c r="F574" s="7"/>
      <c r="G574" s="82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8"/>
      <c r="Z574" s="8"/>
      <c r="AA574" s="22"/>
      <c r="AB574" s="22"/>
      <c r="AC574" s="22"/>
    </row>
    <row r="575" spans="1:29" ht="15" hidden="1" customHeight="1" x14ac:dyDescent="0.2">
      <c r="A575" s="5"/>
      <c r="B575" s="5"/>
      <c r="C575" s="5"/>
      <c r="D575" s="6"/>
      <c r="E575" s="7"/>
      <c r="F575" s="7"/>
      <c r="G575" s="82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8"/>
      <c r="Z575" s="8"/>
      <c r="AA575" s="22"/>
      <c r="AB575" s="22"/>
      <c r="AC575" s="22"/>
    </row>
    <row r="576" spans="1:29" ht="15" hidden="1" customHeight="1" x14ac:dyDescent="0.2">
      <c r="A576" s="5"/>
      <c r="B576" s="5"/>
      <c r="C576" s="5"/>
      <c r="D576" s="6"/>
      <c r="E576" s="7"/>
      <c r="F576" s="7"/>
      <c r="G576" s="82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8"/>
      <c r="Z576" s="8"/>
      <c r="AA576" s="22"/>
      <c r="AB576" s="22"/>
      <c r="AC576" s="22"/>
    </row>
    <row r="577" spans="1:29" ht="15" hidden="1" customHeight="1" x14ac:dyDescent="0.2">
      <c r="A577" s="5"/>
      <c r="B577" s="5"/>
      <c r="C577" s="5"/>
      <c r="D577" s="6"/>
      <c r="E577" s="7"/>
      <c r="F577" s="7"/>
      <c r="G577" s="82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8"/>
      <c r="Z577" s="8"/>
      <c r="AA577" s="22"/>
      <c r="AB577" s="22"/>
      <c r="AC577" s="22"/>
    </row>
    <row r="578" spans="1:29" ht="15" hidden="1" customHeight="1" x14ac:dyDescent="0.2">
      <c r="A578" s="5"/>
      <c r="B578" s="5"/>
      <c r="C578" s="5"/>
      <c r="D578" s="6"/>
      <c r="E578" s="7"/>
      <c r="F578" s="7"/>
      <c r="G578" s="82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8"/>
      <c r="Z578" s="8"/>
      <c r="AA578" s="22"/>
      <c r="AB578" s="22"/>
      <c r="AC578" s="22"/>
    </row>
    <row r="579" spans="1:29" ht="15" hidden="1" customHeight="1" x14ac:dyDescent="0.2">
      <c r="A579" s="5"/>
      <c r="B579" s="5"/>
      <c r="C579" s="5"/>
      <c r="D579" s="6"/>
      <c r="E579" s="7"/>
      <c r="F579" s="7"/>
      <c r="G579" s="82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8"/>
      <c r="Z579" s="8"/>
      <c r="AA579" s="22"/>
      <c r="AB579" s="22"/>
      <c r="AC579" s="22"/>
    </row>
    <row r="580" spans="1:29" ht="15" hidden="1" customHeight="1" x14ac:dyDescent="0.2">
      <c r="A580" s="5"/>
      <c r="B580" s="5"/>
      <c r="C580" s="5"/>
      <c r="D580" s="6"/>
      <c r="E580" s="7"/>
      <c r="F580" s="7"/>
      <c r="G580" s="82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8"/>
      <c r="Z580" s="8"/>
      <c r="AA580" s="22"/>
      <c r="AB580" s="22"/>
      <c r="AC580" s="22"/>
    </row>
    <row r="581" spans="1:29" ht="15" hidden="1" customHeight="1" x14ac:dyDescent="0.2">
      <c r="A581" s="5"/>
      <c r="B581" s="5"/>
      <c r="C581" s="5"/>
      <c r="D581" s="6"/>
      <c r="E581" s="7"/>
      <c r="F581" s="7"/>
      <c r="G581" s="82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8"/>
      <c r="Z581" s="8"/>
      <c r="AA581" s="22"/>
      <c r="AB581" s="22"/>
      <c r="AC581" s="22"/>
    </row>
    <row r="582" spans="1:29" ht="15" hidden="1" customHeight="1" x14ac:dyDescent="0.2">
      <c r="A582" s="5"/>
      <c r="B582" s="5"/>
      <c r="C582" s="5"/>
      <c r="D582" s="6"/>
      <c r="E582" s="7"/>
      <c r="F582" s="7"/>
      <c r="G582" s="82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8"/>
      <c r="Z582" s="8"/>
      <c r="AA582" s="22"/>
      <c r="AB582" s="22"/>
      <c r="AC582" s="22"/>
    </row>
    <row r="583" spans="1:29" ht="15" hidden="1" customHeight="1" x14ac:dyDescent="0.2">
      <c r="A583" s="5"/>
      <c r="B583" s="5"/>
      <c r="C583" s="5"/>
      <c r="D583" s="6"/>
      <c r="E583" s="7"/>
      <c r="F583" s="7"/>
      <c r="G583" s="82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8"/>
      <c r="Z583" s="8"/>
      <c r="AA583" s="22"/>
      <c r="AB583" s="22"/>
      <c r="AC583" s="22"/>
    </row>
    <row r="584" spans="1:29" ht="15" hidden="1" customHeight="1" x14ac:dyDescent="0.2">
      <c r="A584" s="5"/>
      <c r="B584" s="5"/>
      <c r="C584" s="5"/>
      <c r="D584" s="6"/>
      <c r="E584" s="7"/>
      <c r="F584" s="7"/>
      <c r="G584" s="82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8"/>
      <c r="Z584" s="8"/>
      <c r="AA584" s="22"/>
      <c r="AB584" s="22"/>
      <c r="AC584" s="22"/>
    </row>
    <row r="585" spans="1:29" ht="15" hidden="1" customHeight="1" x14ac:dyDescent="0.2">
      <c r="A585" s="5"/>
      <c r="B585" s="5"/>
      <c r="C585" s="5"/>
      <c r="D585" s="6"/>
      <c r="E585" s="7"/>
      <c r="F585" s="7"/>
      <c r="G585" s="82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8"/>
      <c r="Z585" s="8"/>
      <c r="AA585" s="22"/>
      <c r="AB585" s="22"/>
      <c r="AC585" s="22"/>
    </row>
    <row r="586" spans="1:29" ht="15" hidden="1" customHeight="1" x14ac:dyDescent="0.2">
      <c r="A586" s="5"/>
      <c r="B586" s="5"/>
      <c r="C586" s="5"/>
      <c r="D586" s="6"/>
      <c r="E586" s="7"/>
      <c r="F586" s="7"/>
      <c r="G586" s="82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8"/>
      <c r="Z586" s="8"/>
      <c r="AA586" s="22"/>
      <c r="AB586" s="22"/>
      <c r="AC586" s="22"/>
    </row>
    <row r="587" spans="1:29" ht="15" hidden="1" customHeight="1" x14ac:dyDescent="0.2">
      <c r="A587" s="5"/>
      <c r="B587" s="5"/>
      <c r="C587" s="5"/>
      <c r="D587" s="6"/>
      <c r="E587" s="7"/>
      <c r="F587" s="7"/>
      <c r="G587" s="82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8"/>
      <c r="Z587" s="8"/>
      <c r="AA587" s="22"/>
      <c r="AB587" s="22"/>
      <c r="AC587" s="22"/>
    </row>
    <row r="588" spans="1:29" ht="15" hidden="1" customHeight="1" x14ac:dyDescent="0.2">
      <c r="A588" s="5"/>
      <c r="B588" s="5"/>
      <c r="C588" s="5"/>
      <c r="D588" s="6"/>
      <c r="E588" s="7"/>
      <c r="F588" s="7"/>
      <c r="G588" s="82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8"/>
      <c r="Z588" s="8"/>
      <c r="AA588" s="22"/>
      <c r="AB588" s="22"/>
      <c r="AC588" s="22"/>
    </row>
    <row r="589" spans="1:29" ht="15" hidden="1" customHeight="1" x14ac:dyDescent="0.2">
      <c r="A589" s="5"/>
      <c r="B589" s="5"/>
      <c r="C589" s="5"/>
      <c r="D589" s="6"/>
      <c r="E589" s="7"/>
      <c r="F589" s="7"/>
      <c r="G589" s="82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8"/>
      <c r="Z589" s="8"/>
      <c r="AA589" s="22"/>
      <c r="AB589" s="22"/>
      <c r="AC589" s="22"/>
    </row>
    <row r="590" spans="1:29" ht="15" hidden="1" customHeight="1" x14ac:dyDescent="0.2">
      <c r="A590" s="5"/>
      <c r="B590" s="5"/>
      <c r="C590" s="5"/>
      <c r="D590" s="6"/>
      <c r="E590" s="7"/>
      <c r="F590" s="7"/>
      <c r="G590" s="82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8"/>
      <c r="Z590" s="8"/>
      <c r="AA590" s="22"/>
      <c r="AB590" s="22"/>
      <c r="AC590" s="22"/>
    </row>
    <row r="591" spans="1:29" ht="15" hidden="1" customHeight="1" x14ac:dyDescent="0.2">
      <c r="A591" s="5"/>
      <c r="B591" s="5"/>
      <c r="C591" s="5"/>
      <c r="D591" s="6"/>
      <c r="E591" s="7"/>
      <c r="F591" s="7"/>
      <c r="G591" s="82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8"/>
      <c r="Z591" s="8"/>
      <c r="AA591" s="22"/>
      <c r="AB591" s="22"/>
      <c r="AC591" s="22"/>
    </row>
    <row r="592" spans="1:29" ht="15" hidden="1" customHeight="1" x14ac:dyDescent="0.2">
      <c r="A592" s="5"/>
      <c r="B592" s="5"/>
      <c r="C592" s="5"/>
      <c r="D592" s="6"/>
      <c r="E592" s="7"/>
      <c r="F592" s="7"/>
      <c r="G592" s="82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8"/>
      <c r="Z592" s="8"/>
      <c r="AA592" s="22"/>
      <c r="AB592" s="22"/>
      <c r="AC592" s="22"/>
    </row>
    <row r="593" spans="1:50" ht="15" hidden="1" customHeight="1" x14ac:dyDescent="0.2">
      <c r="A593" s="5"/>
      <c r="B593" s="5"/>
      <c r="C593" s="5"/>
      <c r="D593" s="6"/>
      <c r="E593" s="7"/>
      <c r="F593" s="7"/>
      <c r="G593" s="82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8"/>
      <c r="Z593" s="8"/>
      <c r="AA593" s="22"/>
      <c r="AB593" s="22"/>
      <c r="AC593" s="22"/>
    </row>
    <row r="594" spans="1:50" ht="15" hidden="1" customHeight="1" x14ac:dyDescent="0.2">
      <c r="A594" s="5"/>
      <c r="B594" s="5"/>
      <c r="C594" s="5"/>
      <c r="D594" s="6"/>
      <c r="E594" s="7"/>
      <c r="F594" s="7"/>
      <c r="G594" s="82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8"/>
      <c r="Z594" s="8"/>
      <c r="AA594" s="22"/>
      <c r="AB594" s="22"/>
      <c r="AC594" s="22"/>
    </row>
    <row r="595" spans="1:50" ht="15" hidden="1" customHeight="1" x14ac:dyDescent="0.2">
      <c r="A595" s="5"/>
      <c r="B595" s="5"/>
      <c r="C595" s="5"/>
      <c r="D595" s="6"/>
      <c r="E595" s="7"/>
      <c r="F595" s="7"/>
      <c r="G595" s="82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8"/>
      <c r="Z595" s="8"/>
      <c r="AA595" s="22"/>
      <c r="AB595" s="22"/>
      <c r="AC595" s="22"/>
    </row>
    <row r="596" spans="1:50" ht="15" hidden="1" customHeight="1" x14ac:dyDescent="0.2">
      <c r="A596" s="5"/>
      <c r="B596" s="5"/>
      <c r="C596" s="5"/>
      <c r="D596" s="6"/>
      <c r="E596" s="7"/>
      <c r="F596" s="7"/>
      <c r="G596" s="82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8"/>
      <c r="Z596" s="8"/>
      <c r="AA596" s="22"/>
      <c r="AB596" s="22"/>
      <c r="AC596" s="22"/>
    </row>
    <row r="597" spans="1:50" ht="15" hidden="1" customHeight="1" x14ac:dyDescent="0.2">
      <c r="A597" s="5"/>
      <c r="B597" s="5"/>
      <c r="C597" s="5"/>
      <c r="D597" s="6"/>
      <c r="E597" s="7"/>
      <c r="F597" s="7"/>
      <c r="G597" s="82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8"/>
      <c r="Z597" s="8"/>
      <c r="AA597" s="22"/>
      <c r="AB597" s="22"/>
      <c r="AC597" s="22"/>
    </row>
    <row r="598" spans="1:50" ht="15" hidden="1" customHeight="1" x14ac:dyDescent="0.2">
      <c r="A598" s="5"/>
      <c r="B598" s="5"/>
      <c r="C598" s="5"/>
      <c r="D598" s="6"/>
      <c r="E598" s="7"/>
      <c r="F598" s="7"/>
      <c r="G598" s="82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8"/>
      <c r="Z598" s="8"/>
      <c r="AA598" s="22"/>
      <c r="AB598" s="22"/>
      <c r="AC598" s="22"/>
    </row>
    <row r="599" spans="1:50" ht="15" hidden="1" customHeight="1" x14ac:dyDescent="0.2">
      <c r="A599" s="5"/>
      <c r="B599" s="5"/>
      <c r="C599" s="5"/>
      <c r="D599" s="6"/>
      <c r="E599" s="7"/>
      <c r="F599" s="7"/>
      <c r="G599" s="82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8"/>
      <c r="Z599" s="8"/>
      <c r="AA599" s="22"/>
      <c r="AB599" s="22"/>
      <c r="AC599" s="22"/>
    </row>
    <row r="600" spans="1:50" ht="15" hidden="1" customHeight="1" x14ac:dyDescent="0.2">
      <c r="A600" s="5"/>
      <c r="B600" s="5"/>
      <c r="C600" s="5"/>
      <c r="D600" s="6"/>
      <c r="E600" s="7"/>
      <c r="F600" s="7"/>
      <c r="G600" s="82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8"/>
      <c r="Z600" s="8"/>
      <c r="AA600" s="22"/>
      <c r="AB600" s="22"/>
      <c r="AC600" s="22"/>
    </row>
    <row r="601" spans="1:50" ht="15" hidden="1" customHeight="1" x14ac:dyDescent="0.2">
      <c r="A601" s="5"/>
      <c r="B601" s="5"/>
      <c r="C601" s="5"/>
      <c r="D601" s="6"/>
      <c r="E601" s="7"/>
      <c r="F601" s="7"/>
      <c r="G601" s="82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8"/>
      <c r="Z601" s="8"/>
      <c r="AA601" s="22"/>
      <c r="AB601" s="22"/>
      <c r="AC601" s="22"/>
    </row>
    <row r="602" spans="1:50" ht="15" hidden="1" customHeight="1" x14ac:dyDescent="0.2"/>
    <row r="603" spans="1:50" ht="15" hidden="1" customHeight="1" x14ac:dyDescent="0.2"/>
    <row r="604" spans="1:50" ht="15" hidden="1" customHeight="1" x14ac:dyDescent="0.2"/>
    <row r="605" spans="1:50" ht="15" hidden="1" customHeight="1" x14ac:dyDescent="0.2"/>
    <row r="606" spans="1:50" ht="15" hidden="1" customHeight="1" x14ac:dyDescent="0.2"/>
    <row r="607" spans="1:50" customFormat="1" ht="15" hidden="1" customHeight="1" x14ac:dyDescent="0.2"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</row>
    <row r="608" spans="1:50" customFormat="1" ht="15" hidden="1" customHeight="1" x14ac:dyDescent="0.2"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</row>
    <row r="609" spans="7:50" customFormat="1" ht="15" hidden="1" customHeight="1" x14ac:dyDescent="0.2"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</row>
    <row r="610" spans="7:50" customFormat="1" ht="15" hidden="1" customHeight="1" x14ac:dyDescent="0.2"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</row>
    <row r="611" spans="7:50" customFormat="1" ht="15" hidden="1" customHeight="1" x14ac:dyDescent="0.2"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</row>
    <row r="612" spans="7:50" customFormat="1" ht="15" hidden="1" customHeight="1" x14ac:dyDescent="0.2"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</row>
    <row r="613" spans="7:50" customFormat="1" ht="15" hidden="1" customHeight="1" x14ac:dyDescent="0.2"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</row>
    <row r="614" spans="7:50" customFormat="1" ht="15" hidden="1" customHeight="1" x14ac:dyDescent="0.2"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</row>
    <row r="615" spans="7:50" customFormat="1" ht="15" hidden="1" customHeight="1" x14ac:dyDescent="0.2"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</row>
    <row r="616" spans="7:50" customFormat="1" ht="15" hidden="1" customHeight="1" x14ac:dyDescent="0.2"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</row>
    <row r="617" spans="7:50" customFormat="1" ht="15" hidden="1" customHeight="1" x14ac:dyDescent="0.2"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</row>
    <row r="618" spans="7:50" customFormat="1" ht="15" hidden="1" customHeight="1" x14ac:dyDescent="0.2"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</row>
    <row r="619" spans="7:50" customFormat="1" ht="15" hidden="1" customHeight="1" x14ac:dyDescent="0.2"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</row>
    <row r="620" spans="7:50" customFormat="1" ht="15" hidden="1" customHeight="1" x14ac:dyDescent="0.2"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</row>
    <row r="621" spans="7:50" customFormat="1" ht="15" hidden="1" customHeight="1" x14ac:dyDescent="0.2"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</row>
    <row r="622" spans="7:50" customFormat="1" ht="15" hidden="1" customHeight="1" x14ac:dyDescent="0.2"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</row>
    <row r="623" spans="7:50" customFormat="1" ht="15" hidden="1" customHeight="1" x14ac:dyDescent="0.2"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</row>
    <row r="624" spans="7:50" customFormat="1" ht="15" hidden="1" customHeight="1" x14ac:dyDescent="0.2"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</row>
    <row r="625" spans="7:50" customFormat="1" ht="15" hidden="1" customHeight="1" x14ac:dyDescent="0.2"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</row>
    <row r="626" spans="7:50" customFormat="1" ht="15" hidden="1" customHeight="1" x14ac:dyDescent="0.2"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</row>
    <row r="627" spans="7:50" customFormat="1" ht="15" hidden="1" customHeight="1" x14ac:dyDescent="0.2"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</row>
    <row r="628" spans="7:50" customFormat="1" ht="15" hidden="1" customHeight="1" x14ac:dyDescent="0.2"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</row>
    <row r="629" spans="7:50" customFormat="1" ht="15" hidden="1" customHeight="1" x14ac:dyDescent="0.2"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</row>
    <row r="630" spans="7:50" customFormat="1" ht="15" hidden="1" customHeight="1" x14ac:dyDescent="0.2"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</row>
    <row r="631" spans="7:50" customFormat="1" ht="15" hidden="1" customHeight="1" x14ac:dyDescent="0.2"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</row>
    <row r="632" spans="7:50" customFormat="1" ht="15" hidden="1" customHeight="1" x14ac:dyDescent="0.2"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</row>
    <row r="633" spans="7:50" customFormat="1" ht="15" hidden="1" customHeight="1" x14ac:dyDescent="0.2"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</row>
    <row r="634" spans="7:50" customFormat="1" ht="15" hidden="1" customHeight="1" x14ac:dyDescent="0.2"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</row>
    <row r="635" spans="7:50" customFormat="1" ht="15" hidden="1" customHeight="1" x14ac:dyDescent="0.2"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</row>
    <row r="636" spans="7:50" customFormat="1" ht="15" hidden="1" customHeight="1" x14ac:dyDescent="0.2"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</row>
    <row r="637" spans="7:50" customFormat="1" ht="15" hidden="1" customHeight="1" x14ac:dyDescent="0.2"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</row>
    <row r="638" spans="7:50" customFormat="1" ht="15" hidden="1" customHeight="1" x14ac:dyDescent="0.2"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</row>
    <row r="639" spans="7:50" customFormat="1" ht="15" hidden="1" customHeight="1" x14ac:dyDescent="0.2"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</row>
    <row r="640" spans="7:5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401">
    <sortState ref="A4:Z2128">
      <sortCondition ref="A1:A2147"/>
    </sortState>
  </autoFilter>
  <sortState ref="A2:Y401">
    <sortCondition ref="A2:A401"/>
    <sortCondition ref="B2:B401"/>
    <sortCondition ref="C2:C401"/>
  </sortState>
  <conditionalFormatting sqref="F2:F401">
    <cfRule type="cellIs" dxfId="3" priority="1" operator="notEqual">
      <formula>#REF!</formula>
    </cfRule>
  </conditionalFormatting>
  <dataValidations count="1">
    <dataValidation type="list" allowBlank="1" showErrorMessage="1" sqref="F2:F401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47" si="1">IF(Y2="","",Y2)</f>
        <v>2</v>
      </c>
      <c r="AA2" s="22"/>
      <c r="AB2" s="22"/>
      <c r="AC2" s="22"/>
    </row>
    <row r="3" spans="1:29" ht="19.5" customHeight="1" x14ac:dyDescent="0.2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4343</v>
      </c>
      <c r="C4" s="34" t="s">
        <v>4401</v>
      </c>
      <c r="D4" s="35" t="s">
        <v>6</v>
      </c>
      <c r="E4" s="35" t="s">
        <v>61</v>
      </c>
      <c r="F4" s="35" t="s">
        <v>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>
        <v>1</v>
      </c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57</v>
      </c>
      <c r="C5" s="34" t="s">
        <v>4994</v>
      </c>
      <c r="D5" s="35" t="s">
        <v>38</v>
      </c>
      <c r="E5" s="35" t="s">
        <v>58</v>
      </c>
      <c r="F5" s="35" t="s">
        <v>8</v>
      </c>
      <c r="G5" s="78"/>
      <c r="H5" s="72"/>
      <c r="I5" s="72">
        <v>4</v>
      </c>
      <c r="J5" s="72"/>
      <c r="K5" s="72"/>
      <c r="L5" s="72"/>
      <c r="M5" s="72"/>
      <c r="N5" s="72"/>
      <c r="O5" s="72"/>
      <c r="P5" s="72"/>
      <c r="Q5" s="72"/>
      <c r="R5" s="72"/>
      <c r="S5" s="72">
        <v>1</v>
      </c>
      <c r="T5" s="72"/>
      <c r="U5" s="72"/>
      <c r="V5" s="72"/>
      <c r="W5" s="72"/>
      <c r="X5" s="72"/>
      <c r="Y5" s="36">
        <f t="shared" si="0"/>
        <v>5</v>
      </c>
      <c r="Z5" s="69">
        <f t="shared" si="1"/>
        <v>5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4344</v>
      </c>
      <c r="C6" s="34" t="s">
        <v>62</v>
      </c>
      <c r="D6" s="35" t="s">
        <v>6</v>
      </c>
      <c r="E6" s="35" t="s">
        <v>63</v>
      </c>
      <c r="F6" s="35" t="s">
        <v>8</v>
      </c>
      <c r="G6" s="78"/>
      <c r="H6" s="72"/>
      <c r="I6" s="72">
        <v>4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64</v>
      </c>
      <c r="C7" s="34" t="s">
        <v>65</v>
      </c>
      <c r="D7" s="35" t="s">
        <v>6</v>
      </c>
      <c r="E7" s="35" t="s">
        <v>66</v>
      </c>
      <c r="F7" s="35" t="s">
        <v>8</v>
      </c>
      <c r="G7" s="78"/>
      <c r="H7" s="72"/>
      <c r="I7" s="72">
        <v>1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 x14ac:dyDescent="0.2">
      <c r="A8" s="33" t="s">
        <v>114</v>
      </c>
      <c r="B8" s="34" t="s">
        <v>115</v>
      </c>
      <c r="C8" s="34" t="s">
        <v>4417</v>
      </c>
      <c r="D8" s="35" t="s">
        <v>116</v>
      </c>
      <c r="E8" s="39" t="s">
        <v>117</v>
      </c>
      <c r="F8" s="35" t="s">
        <v>8</v>
      </c>
      <c r="G8" s="78"/>
      <c r="H8" s="72"/>
      <c r="I8" s="72">
        <v>4</v>
      </c>
      <c r="J8" s="72"/>
      <c r="K8" s="72"/>
      <c r="L8" s="72"/>
      <c r="M8" s="72"/>
      <c r="N8" s="72"/>
      <c r="O8" s="72"/>
      <c r="P8" s="72">
        <v>4</v>
      </c>
      <c r="Q8" s="72"/>
      <c r="R8" s="72"/>
      <c r="S8" s="72"/>
      <c r="T8" s="72"/>
      <c r="U8" s="72"/>
      <c r="V8" s="72"/>
      <c r="W8" s="72"/>
      <c r="X8" s="72"/>
      <c r="Y8" s="36">
        <f t="shared" si="0"/>
        <v>8</v>
      </c>
      <c r="Z8" s="69">
        <f t="shared" si="1"/>
        <v>8</v>
      </c>
      <c r="AA8" s="22"/>
      <c r="AB8" s="22"/>
      <c r="AC8" s="22"/>
    </row>
    <row r="9" spans="1:29" ht="19.5" customHeight="1" x14ac:dyDescent="0.2">
      <c r="A9" s="33" t="s">
        <v>114</v>
      </c>
      <c r="B9" s="34" t="s">
        <v>118</v>
      </c>
      <c r="C9" s="34" t="s">
        <v>4418</v>
      </c>
      <c r="D9" s="35" t="s">
        <v>119</v>
      </c>
      <c r="E9" s="35" t="s">
        <v>120</v>
      </c>
      <c r="F9" s="35" t="s">
        <v>8</v>
      </c>
      <c r="G9" s="78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>
        <v>2</v>
      </c>
      <c r="T9" s="72"/>
      <c r="U9" s="72"/>
      <c r="V9" s="72"/>
      <c r="W9" s="72"/>
      <c r="X9" s="72"/>
      <c r="Y9" s="36">
        <f t="shared" si="0"/>
        <v>2</v>
      </c>
      <c r="Z9" s="69">
        <f t="shared" si="1"/>
        <v>2</v>
      </c>
      <c r="AA9" s="22"/>
      <c r="AB9" s="22"/>
      <c r="AC9" s="22"/>
    </row>
    <row r="10" spans="1:29" ht="19.5" customHeight="1" x14ac:dyDescent="0.2">
      <c r="A10" s="33" t="s">
        <v>121</v>
      </c>
      <c r="B10" s="33" t="s">
        <v>125</v>
      </c>
      <c r="C10" s="34" t="s">
        <v>6380</v>
      </c>
      <c r="D10" s="35" t="s">
        <v>6</v>
      </c>
      <c r="E10" s="35" t="s">
        <v>126</v>
      </c>
      <c r="F10" s="35" t="s">
        <v>8</v>
      </c>
      <c r="G10" s="78"/>
      <c r="H10" s="72"/>
      <c r="I10" s="72">
        <v>4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4</v>
      </c>
      <c r="Z10" s="69">
        <f t="shared" si="1"/>
        <v>4</v>
      </c>
      <c r="AA10" s="22"/>
      <c r="AB10" s="22"/>
      <c r="AC10" s="22"/>
    </row>
    <row r="11" spans="1:29" ht="19.5" customHeight="1" x14ac:dyDescent="0.2">
      <c r="A11" s="33" t="s">
        <v>6563</v>
      </c>
      <c r="B11" s="34" t="s">
        <v>215</v>
      </c>
      <c r="C11" s="34" t="s">
        <v>6551</v>
      </c>
      <c r="D11" s="35" t="s">
        <v>41</v>
      </c>
      <c r="E11" s="35" t="s">
        <v>216</v>
      </c>
      <c r="F11" s="35" t="s">
        <v>8</v>
      </c>
      <c r="G11" s="78"/>
      <c r="H11" s="72">
        <v>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 x14ac:dyDescent="0.2">
      <c r="A12" s="33" t="s">
        <v>156</v>
      </c>
      <c r="B12" s="33" t="s">
        <v>167</v>
      </c>
      <c r="C12" s="34" t="s">
        <v>5003</v>
      </c>
      <c r="D12" s="35" t="s">
        <v>38</v>
      </c>
      <c r="E12" s="35" t="s">
        <v>168</v>
      </c>
      <c r="F12" s="35" t="s">
        <v>8</v>
      </c>
      <c r="G12" s="78"/>
      <c r="H12" s="72"/>
      <c r="I12" s="72">
        <v>9</v>
      </c>
      <c r="J12" s="72"/>
      <c r="K12" s="72"/>
      <c r="L12" s="72"/>
      <c r="M12" s="72"/>
      <c r="N12" s="72"/>
      <c r="O12" s="72"/>
      <c r="P12" s="72">
        <v>1</v>
      </c>
      <c r="Q12" s="72"/>
      <c r="R12" s="72"/>
      <c r="S12" s="72"/>
      <c r="T12" s="72"/>
      <c r="U12" s="72"/>
      <c r="V12" s="72"/>
      <c r="W12" s="72"/>
      <c r="X12" s="72"/>
      <c r="Y12" s="36">
        <f t="shared" si="0"/>
        <v>10</v>
      </c>
      <c r="Z12" s="69">
        <f t="shared" si="1"/>
        <v>10</v>
      </c>
      <c r="AA12" s="22"/>
      <c r="AB12" s="22"/>
      <c r="AC12" s="22"/>
    </row>
    <row r="13" spans="1:29" ht="19.5" customHeight="1" x14ac:dyDescent="0.2">
      <c r="A13" s="33" t="s">
        <v>156</v>
      </c>
      <c r="B13" s="33" t="s">
        <v>169</v>
      </c>
      <c r="C13" s="34" t="s">
        <v>170</v>
      </c>
      <c r="D13" s="35" t="s">
        <v>171</v>
      </c>
      <c r="E13" s="35" t="s">
        <v>172</v>
      </c>
      <c r="F13" s="35" t="s">
        <v>8</v>
      </c>
      <c r="G13" s="78"/>
      <c r="H13" s="72"/>
      <c r="I13" s="72">
        <v>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6</v>
      </c>
      <c r="Z13" s="69">
        <f t="shared" si="1"/>
        <v>6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175</v>
      </c>
      <c r="C14" s="34" t="s">
        <v>6352</v>
      </c>
      <c r="D14" s="35" t="s">
        <v>176</v>
      </c>
      <c r="E14" s="35" t="s">
        <v>177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5</v>
      </c>
      <c r="Z14" s="69">
        <f t="shared" si="1"/>
        <v>5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178</v>
      </c>
      <c r="C15" s="34" t="s">
        <v>6353</v>
      </c>
      <c r="D15" s="35" t="s">
        <v>179</v>
      </c>
      <c r="E15" s="35" t="s">
        <v>180</v>
      </c>
      <c r="F15" s="35" t="s">
        <v>8</v>
      </c>
      <c r="G15" s="78"/>
      <c r="H15" s="72"/>
      <c r="I15" s="72">
        <v>8</v>
      </c>
      <c r="J15" s="72"/>
      <c r="K15" s="72"/>
      <c r="L15" s="72"/>
      <c r="M15" s="72"/>
      <c r="N15" s="72"/>
      <c r="O15" s="72"/>
      <c r="P15" s="72"/>
      <c r="Q15" s="72">
        <v>2</v>
      </c>
      <c r="R15" s="72"/>
      <c r="S15" s="72"/>
      <c r="T15" s="72"/>
      <c r="U15" s="72"/>
      <c r="V15" s="72"/>
      <c r="W15" s="72"/>
      <c r="X15" s="72"/>
      <c r="Y15" s="36">
        <f t="shared" si="0"/>
        <v>10</v>
      </c>
      <c r="Z15" s="69">
        <f t="shared" si="1"/>
        <v>10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186</v>
      </c>
      <c r="C16" s="34" t="s">
        <v>6354</v>
      </c>
      <c r="D16" s="35" t="s">
        <v>187</v>
      </c>
      <c r="E16" s="35" t="s">
        <v>188</v>
      </c>
      <c r="F16" s="35" t="s">
        <v>8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2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6</v>
      </c>
      <c r="Z16" s="69">
        <f t="shared" si="1"/>
        <v>6</v>
      </c>
      <c r="AA16" s="22"/>
      <c r="AB16" s="22"/>
      <c r="AC16" s="22"/>
    </row>
    <row r="17" spans="1:29" ht="19.5" customHeight="1" x14ac:dyDescent="0.2">
      <c r="A17" s="33" t="s">
        <v>156</v>
      </c>
      <c r="B17" s="33" t="s">
        <v>189</v>
      </c>
      <c r="C17" s="34" t="s">
        <v>6355</v>
      </c>
      <c r="D17" s="35" t="s">
        <v>35</v>
      </c>
      <c r="E17" s="35" t="s">
        <v>190</v>
      </c>
      <c r="F17" s="35" t="s">
        <v>8</v>
      </c>
      <c r="G17" s="78"/>
      <c r="H17" s="72"/>
      <c r="I17" s="72">
        <v>9</v>
      </c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11</v>
      </c>
      <c r="Z17" s="69">
        <f t="shared" si="1"/>
        <v>11</v>
      </c>
      <c r="AA17" s="22"/>
      <c r="AB17" s="22"/>
      <c r="AC17" s="22"/>
    </row>
    <row r="18" spans="1:29" ht="19.5" customHeight="1" x14ac:dyDescent="0.2">
      <c r="A18" s="33" t="s">
        <v>156</v>
      </c>
      <c r="B18" s="33" t="s">
        <v>195</v>
      </c>
      <c r="C18" s="34" t="s">
        <v>6545</v>
      </c>
      <c r="D18" s="35" t="s">
        <v>196</v>
      </c>
      <c r="E18" s="35" t="s">
        <v>197</v>
      </c>
      <c r="F18" s="35" t="s">
        <v>8</v>
      </c>
      <c r="G18" s="78"/>
      <c r="H18" s="72"/>
      <c r="I18" s="72">
        <v>8</v>
      </c>
      <c r="J18" s="72"/>
      <c r="K18" s="72"/>
      <c r="L18" s="72"/>
      <c r="M18" s="72">
        <v>2</v>
      </c>
      <c r="N18" s="72"/>
      <c r="O18" s="72"/>
      <c r="P18" s="72">
        <v>2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12</v>
      </c>
      <c r="Z18" s="69">
        <f t="shared" si="1"/>
        <v>12</v>
      </c>
      <c r="AA18" s="22"/>
      <c r="AB18" s="22"/>
      <c r="AC18" s="22"/>
    </row>
    <row r="19" spans="1:29" ht="19.5" customHeight="1" x14ac:dyDescent="0.2">
      <c r="A19" s="33" t="s">
        <v>156</v>
      </c>
      <c r="B19" s="33" t="s">
        <v>198</v>
      </c>
      <c r="C19" s="34" t="s">
        <v>6546</v>
      </c>
      <c r="D19" s="35" t="s">
        <v>196</v>
      </c>
      <c r="E19" s="83" t="s">
        <v>199</v>
      </c>
      <c r="F19" s="35" t="s">
        <v>8</v>
      </c>
      <c r="G19" s="78"/>
      <c r="H19" s="72"/>
      <c r="I19" s="72">
        <v>11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11</v>
      </c>
      <c r="Z19" s="69">
        <f t="shared" si="1"/>
        <v>11</v>
      </c>
      <c r="AA19" s="22"/>
      <c r="AB19" s="22"/>
      <c r="AC19" s="22"/>
    </row>
    <row r="20" spans="1:29" ht="19.5" customHeight="1" x14ac:dyDescent="0.2">
      <c r="A20" s="33" t="s">
        <v>156</v>
      </c>
      <c r="B20" s="33" t="s">
        <v>214</v>
      </c>
      <c r="C20" s="34" t="s">
        <v>6548</v>
      </c>
      <c r="D20" s="35" t="s">
        <v>187</v>
      </c>
      <c r="E20" s="35" t="s">
        <v>188</v>
      </c>
      <c r="F20" s="35" t="s">
        <v>8</v>
      </c>
      <c r="G20" s="78"/>
      <c r="H20" s="72"/>
      <c r="I20" s="72"/>
      <c r="J20" s="72"/>
      <c r="K20" s="72"/>
      <c r="L20" s="72"/>
      <c r="M20" s="72">
        <v>1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 x14ac:dyDescent="0.2">
      <c r="A21" s="33" t="s">
        <v>228</v>
      </c>
      <c r="B21" s="34" t="s">
        <v>240</v>
      </c>
      <c r="C21" s="34" t="s">
        <v>6356</v>
      </c>
      <c r="D21" s="35" t="s">
        <v>119</v>
      </c>
      <c r="E21" s="85" t="s">
        <v>241</v>
      </c>
      <c r="F21" s="35" t="s">
        <v>8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4" t="s">
        <v>247</v>
      </c>
      <c r="C22" s="34" t="s">
        <v>5017</v>
      </c>
      <c r="D22" s="35" t="s">
        <v>248</v>
      </c>
      <c r="E22" s="39" t="s">
        <v>249</v>
      </c>
      <c r="F22" s="35" t="s">
        <v>8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33" t="s">
        <v>258</v>
      </c>
      <c r="C23" s="33" t="s">
        <v>3801</v>
      </c>
      <c r="D23" s="35" t="s">
        <v>259</v>
      </c>
      <c r="E23" s="39" t="s">
        <v>260</v>
      </c>
      <c r="F23" s="35" t="s">
        <v>8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228</v>
      </c>
      <c r="B24" s="33" t="s">
        <v>261</v>
      </c>
      <c r="C24" s="33" t="s">
        <v>5018</v>
      </c>
      <c r="D24" s="35" t="s">
        <v>262</v>
      </c>
      <c r="E24" s="39" t="s">
        <v>263</v>
      </c>
      <c r="F24" s="35" t="s">
        <v>8</v>
      </c>
      <c r="G24" s="78"/>
      <c r="H24" s="72"/>
      <c r="I24" s="72">
        <v>4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4</v>
      </c>
      <c r="Z24" s="69">
        <f t="shared" si="1"/>
        <v>4</v>
      </c>
      <c r="AA24" s="22"/>
      <c r="AB24" s="22"/>
      <c r="AC24" s="22"/>
    </row>
    <row r="25" spans="1:29" ht="19.5" customHeight="1" x14ac:dyDescent="0.2">
      <c r="A25" s="33" t="s">
        <v>228</v>
      </c>
      <c r="B25" s="33" t="s">
        <v>4356</v>
      </c>
      <c r="C25" s="33" t="s">
        <v>5019</v>
      </c>
      <c r="D25" s="35" t="s">
        <v>268</v>
      </c>
      <c r="E25" s="39" t="s">
        <v>269</v>
      </c>
      <c r="F25" s="35" t="s">
        <v>8</v>
      </c>
      <c r="G25" s="78"/>
      <c r="H25" s="72"/>
      <c r="I25" s="72">
        <v>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1"/>
        <v>3</v>
      </c>
      <c r="AA25" s="22"/>
      <c r="AB25" s="22"/>
      <c r="AC25" s="22"/>
    </row>
    <row r="26" spans="1:29" ht="19.5" customHeight="1" x14ac:dyDescent="0.2">
      <c r="A26" s="33" t="s">
        <v>228</v>
      </c>
      <c r="B26" s="33" t="s">
        <v>4359</v>
      </c>
      <c r="C26" s="34" t="s">
        <v>4426</v>
      </c>
      <c r="D26" s="35" t="s">
        <v>276</v>
      </c>
      <c r="E26" s="39" t="s">
        <v>277</v>
      </c>
      <c r="F26" s="35" t="s">
        <v>8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>
        <v>1</v>
      </c>
      <c r="T26" s="72"/>
      <c r="U26" s="72"/>
      <c r="V26" s="72"/>
      <c r="W26" s="72"/>
      <c r="X26" s="72"/>
      <c r="Y26" s="36">
        <f t="shared" si="0"/>
        <v>3</v>
      </c>
      <c r="Z26" s="69">
        <f t="shared" si="1"/>
        <v>3</v>
      </c>
      <c r="AA26" s="22"/>
      <c r="AB26" s="22"/>
      <c r="AC26" s="22"/>
    </row>
    <row r="27" spans="1:29" ht="19.5" customHeight="1" x14ac:dyDescent="0.2">
      <c r="A27" s="33" t="s">
        <v>228</v>
      </c>
      <c r="B27" s="33" t="s">
        <v>4362</v>
      </c>
      <c r="C27" s="34" t="s">
        <v>4428</v>
      </c>
      <c r="D27" s="35" t="s">
        <v>196</v>
      </c>
      <c r="E27" s="39" t="s">
        <v>281</v>
      </c>
      <c r="F27" s="35" t="s">
        <v>8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2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2</v>
      </c>
      <c r="Z27" s="69">
        <f t="shared" si="1"/>
        <v>2</v>
      </c>
      <c r="AA27" s="22"/>
      <c r="AB27" s="22"/>
      <c r="AC27" s="22"/>
    </row>
    <row r="28" spans="1:29" ht="19.5" customHeight="1" x14ac:dyDescent="0.2">
      <c r="A28" s="33" t="s">
        <v>228</v>
      </c>
      <c r="B28" s="33" t="s">
        <v>4364</v>
      </c>
      <c r="C28" s="34" t="s">
        <v>4430</v>
      </c>
      <c r="D28" s="35" t="s">
        <v>119</v>
      </c>
      <c r="E28" s="39" t="s">
        <v>283</v>
      </c>
      <c r="F28" s="35" t="s">
        <v>8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3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3</v>
      </c>
      <c r="Z28" s="69">
        <f t="shared" si="1"/>
        <v>3</v>
      </c>
      <c r="AA28" s="22"/>
      <c r="AB28" s="22"/>
      <c r="AC28" s="22"/>
    </row>
    <row r="29" spans="1:29" ht="19.5" customHeight="1" x14ac:dyDescent="0.2">
      <c r="A29" s="33" t="s">
        <v>228</v>
      </c>
      <c r="B29" s="33" t="s">
        <v>287</v>
      </c>
      <c r="C29" s="34" t="s">
        <v>4433</v>
      </c>
      <c r="D29" s="35" t="s">
        <v>41</v>
      </c>
      <c r="E29" s="39" t="s">
        <v>288</v>
      </c>
      <c r="F29" s="35" t="s">
        <v>8</v>
      </c>
      <c r="G29" s="78"/>
      <c r="H29" s="72"/>
      <c r="I29" s="72">
        <v>2</v>
      </c>
      <c r="J29" s="72"/>
      <c r="K29" s="72">
        <v>2</v>
      </c>
      <c r="L29" s="72"/>
      <c r="M29" s="72">
        <v>1</v>
      </c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6</v>
      </c>
      <c r="Z29" s="69">
        <f t="shared" si="1"/>
        <v>6</v>
      </c>
      <c r="AA29" s="22"/>
      <c r="AB29" s="22"/>
      <c r="AC29" s="22"/>
    </row>
    <row r="30" spans="1:29" ht="19.5" customHeight="1" x14ac:dyDescent="0.2">
      <c r="A30" s="33" t="s">
        <v>228</v>
      </c>
      <c r="B30" s="33" t="s">
        <v>4368</v>
      </c>
      <c r="C30" s="34" t="s">
        <v>5023</v>
      </c>
      <c r="D30" s="35" t="s">
        <v>290</v>
      </c>
      <c r="E30" s="39" t="s">
        <v>291</v>
      </c>
      <c r="F30" s="35" t="s">
        <v>8</v>
      </c>
      <c r="G30" s="78"/>
      <c r="H30" s="72"/>
      <c r="I30" s="72"/>
      <c r="J30" s="72"/>
      <c r="K30" s="72"/>
      <c r="L30" s="72"/>
      <c r="M30" s="72"/>
      <c r="N30" s="72"/>
      <c r="O30" s="72"/>
      <c r="P30" s="72">
        <v>1</v>
      </c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311</v>
      </c>
      <c r="B31" s="33" t="s">
        <v>336</v>
      </c>
      <c r="C31" s="34" t="s">
        <v>5037</v>
      </c>
      <c r="D31" s="35" t="s">
        <v>337</v>
      </c>
      <c r="E31" s="35" t="s">
        <v>338</v>
      </c>
      <c r="F31" s="35" t="s">
        <v>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311</v>
      </c>
      <c r="B32" s="33" t="s">
        <v>345</v>
      </c>
      <c r="C32" s="34" t="s">
        <v>5039</v>
      </c>
      <c r="D32" s="35" t="s">
        <v>38</v>
      </c>
      <c r="E32" s="35" t="s">
        <v>346</v>
      </c>
      <c r="F32" s="35" t="s">
        <v>8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311</v>
      </c>
      <c r="B33" s="33" t="s">
        <v>3867</v>
      </c>
      <c r="C33" s="34" t="s">
        <v>6270</v>
      </c>
      <c r="D33" s="35" t="s">
        <v>352</v>
      </c>
      <c r="E33" s="35" t="s">
        <v>353</v>
      </c>
      <c r="F33" s="35" t="s">
        <v>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311</v>
      </c>
      <c r="B34" s="33" t="s">
        <v>342</v>
      </c>
      <c r="C34" s="34" t="s">
        <v>5046</v>
      </c>
      <c r="D34" s="35" t="s">
        <v>343</v>
      </c>
      <c r="E34" s="35" t="s">
        <v>344</v>
      </c>
      <c r="F34" s="35" t="s">
        <v>8</v>
      </c>
      <c r="G34" s="78"/>
      <c r="H34" s="72"/>
      <c r="I34" s="72">
        <v>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 x14ac:dyDescent="0.2">
      <c r="A35" s="33" t="s">
        <v>311</v>
      </c>
      <c r="B35" s="33" t="s">
        <v>354</v>
      </c>
      <c r="C35" s="34" t="s">
        <v>355</v>
      </c>
      <c r="D35" s="35" t="s">
        <v>356</v>
      </c>
      <c r="E35" s="35" t="s">
        <v>357</v>
      </c>
      <c r="F35" s="35" t="s">
        <v>8</v>
      </c>
      <c r="G35" s="78"/>
      <c r="H35" s="72"/>
      <c r="I35" s="72">
        <v>3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0"/>
        <v>3</v>
      </c>
      <c r="Z35" s="69">
        <f t="shared" si="1"/>
        <v>3</v>
      </c>
      <c r="AA35" s="22"/>
      <c r="AB35" s="22"/>
      <c r="AC35" s="22"/>
    </row>
    <row r="36" spans="1:29" ht="19.5" customHeight="1" x14ac:dyDescent="0.2">
      <c r="A36" s="33" t="s">
        <v>1185</v>
      </c>
      <c r="B36" s="34" t="s">
        <v>1191</v>
      </c>
      <c r="C36" s="34" t="s">
        <v>5258</v>
      </c>
      <c r="D36" s="35" t="s">
        <v>1187</v>
      </c>
      <c r="E36" s="35" t="s">
        <v>1192</v>
      </c>
      <c r="F36" s="35" t="s">
        <v>8</v>
      </c>
      <c r="G36" s="78"/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2</v>
      </c>
      <c r="Z36" s="69">
        <f t="shared" si="1"/>
        <v>2</v>
      </c>
      <c r="AA36" s="22"/>
      <c r="AB36" s="22"/>
      <c r="AC36" s="22"/>
    </row>
    <row r="37" spans="1:29" ht="19.5" customHeight="1" x14ac:dyDescent="0.2">
      <c r="A37" s="33" t="s">
        <v>1185</v>
      </c>
      <c r="B37" s="34" t="s">
        <v>1193</v>
      </c>
      <c r="C37" s="34" t="s">
        <v>5259</v>
      </c>
      <c r="D37" s="35" t="s">
        <v>1187</v>
      </c>
      <c r="E37" s="39" t="s">
        <v>1194</v>
      </c>
      <c r="F37" s="35" t="s">
        <v>8</v>
      </c>
      <c r="G37" s="78"/>
      <c r="H37" s="72"/>
      <c r="I37" s="72">
        <v>3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3</v>
      </c>
      <c r="Z37" s="69">
        <f t="shared" si="1"/>
        <v>3</v>
      </c>
      <c r="AA37" s="22"/>
      <c r="AB37" s="22"/>
      <c r="AC37" s="22"/>
    </row>
    <row r="38" spans="1:29" ht="19.5" customHeight="1" x14ac:dyDescent="0.25">
      <c r="A38" s="33" t="s">
        <v>1185</v>
      </c>
      <c r="B38" s="33" t="s">
        <v>1195</v>
      </c>
      <c r="C38" s="45" t="s">
        <v>4962</v>
      </c>
      <c r="D38" s="35" t="s">
        <v>119</v>
      </c>
      <c r="E38" s="39" t="s">
        <v>1196</v>
      </c>
      <c r="F38" s="35" t="s">
        <v>8</v>
      </c>
      <c r="G38" s="78"/>
      <c r="H38" s="72"/>
      <c r="I38" s="72"/>
      <c r="J38" s="72"/>
      <c r="K38" s="72"/>
      <c r="L38" s="72"/>
      <c r="M38" s="72">
        <v>1</v>
      </c>
      <c r="N38" s="72"/>
      <c r="O38" s="72"/>
      <c r="P38" s="72">
        <v>1</v>
      </c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 x14ac:dyDescent="0.25">
      <c r="A39" s="33" t="s">
        <v>1185</v>
      </c>
      <c r="B39" s="33" t="s">
        <v>1197</v>
      </c>
      <c r="C39" s="45" t="s">
        <v>1198</v>
      </c>
      <c r="D39" s="35" t="s">
        <v>119</v>
      </c>
      <c r="E39" s="39" t="s">
        <v>1199</v>
      </c>
      <c r="F39" s="35" t="s">
        <v>8</v>
      </c>
      <c r="G39" s="78"/>
      <c r="H39" s="72"/>
      <c r="I39" s="72"/>
      <c r="J39" s="72"/>
      <c r="K39" s="72"/>
      <c r="L39" s="72"/>
      <c r="M39" s="72"/>
      <c r="N39" s="72"/>
      <c r="O39" s="72">
        <v>1</v>
      </c>
      <c r="P39" s="72">
        <v>1</v>
      </c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s="32" customFormat="1" ht="19.5" customHeight="1" x14ac:dyDescent="0.25">
      <c r="A40" s="33" t="s">
        <v>1185</v>
      </c>
      <c r="B40" s="33" t="s">
        <v>1200</v>
      </c>
      <c r="C40" s="45" t="s">
        <v>1201</v>
      </c>
      <c r="D40" s="35" t="s">
        <v>119</v>
      </c>
      <c r="E40" s="39" t="s">
        <v>1202</v>
      </c>
      <c r="F40" s="35" t="s">
        <v>8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>
        <v>1</v>
      </c>
      <c r="R40" s="72"/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31"/>
      <c r="AB40" s="31"/>
      <c r="AC40" s="31"/>
    </row>
    <row r="41" spans="1:29" s="32" customFormat="1" ht="19.5" customHeight="1" x14ac:dyDescent="0.25">
      <c r="A41" s="33" t="s">
        <v>1185</v>
      </c>
      <c r="B41" s="33" t="s">
        <v>1203</v>
      </c>
      <c r="C41" s="45" t="s">
        <v>4936</v>
      </c>
      <c r="D41" s="35" t="s">
        <v>1187</v>
      </c>
      <c r="E41" s="39" t="s">
        <v>1204</v>
      </c>
      <c r="F41" s="35" t="s">
        <v>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31"/>
      <c r="AB41" s="31"/>
      <c r="AC41" s="31"/>
    </row>
    <row r="42" spans="1:29" ht="19.5" customHeight="1" x14ac:dyDescent="0.25">
      <c r="A42" s="33" t="s">
        <v>1185</v>
      </c>
      <c r="B42" s="33" t="s">
        <v>1205</v>
      </c>
      <c r="C42" s="45" t="s">
        <v>1206</v>
      </c>
      <c r="D42" s="35" t="s">
        <v>119</v>
      </c>
      <c r="E42" s="39" t="s">
        <v>1207</v>
      </c>
      <c r="F42" s="35" t="s">
        <v>8</v>
      </c>
      <c r="G42" s="78"/>
      <c r="H42" s="72"/>
      <c r="I42" s="72"/>
      <c r="J42" s="72"/>
      <c r="K42" s="72"/>
      <c r="L42" s="72">
        <v>1</v>
      </c>
      <c r="M42" s="72">
        <v>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2</v>
      </c>
      <c r="Z42" s="69">
        <f t="shared" si="1"/>
        <v>2</v>
      </c>
      <c r="AA42" s="22"/>
      <c r="AB42" s="22"/>
      <c r="AC42" s="22"/>
    </row>
    <row r="43" spans="1:29" ht="19.5" customHeight="1" x14ac:dyDescent="0.25">
      <c r="A43" s="33" t="s">
        <v>1185</v>
      </c>
      <c r="B43" s="33" t="s">
        <v>1208</v>
      </c>
      <c r="C43" s="45" t="s">
        <v>1209</v>
      </c>
      <c r="D43" s="35" t="s">
        <v>1187</v>
      </c>
      <c r="E43" s="39" t="s">
        <v>1210</v>
      </c>
      <c r="F43" s="35" t="s">
        <v>8</v>
      </c>
      <c r="G43" s="78"/>
      <c r="H43" s="72"/>
      <c r="I43" s="72"/>
      <c r="J43" s="72"/>
      <c r="K43" s="72"/>
      <c r="L43" s="72"/>
      <c r="M43" s="72"/>
      <c r="N43" s="72"/>
      <c r="O43" s="72">
        <v>1</v>
      </c>
      <c r="P43" s="72">
        <v>1</v>
      </c>
      <c r="Q43" s="72"/>
      <c r="R43" s="72"/>
      <c r="S43" s="72"/>
      <c r="T43" s="72"/>
      <c r="U43" s="72"/>
      <c r="V43" s="72"/>
      <c r="W43" s="72"/>
      <c r="X43" s="72"/>
      <c r="Y43" s="36">
        <f t="shared" si="0"/>
        <v>2</v>
      </c>
      <c r="Z43" s="69">
        <f t="shared" si="1"/>
        <v>2</v>
      </c>
      <c r="AA43" s="22"/>
      <c r="AB43" s="22"/>
      <c r="AC43" s="22"/>
    </row>
    <row r="44" spans="1:29" ht="19.5" customHeight="1" x14ac:dyDescent="0.25">
      <c r="A44" s="33" t="s">
        <v>1185</v>
      </c>
      <c r="B44" s="33" t="s">
        <v>1211</v>
      </c>
      <c r="C44" s="45" t="s">
        <v>1212</v>
      </c>
      <c r="D44" s="35" t="s">
        <v>171</v>
      </c>
      <c r="E44" s="39" t="s">
        <v>1213</v>
      </c>
      <c r="F44" s="35" t="s">
        <v>8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>
        <v>1</v>
      </c>
      <c r="R44" s="72"/>
      <c r="S44" s="72"/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 x14ac:dyDescent="0.25">
      <c r="A45" s="33" t="s">
        <v>1185</v>
      </c>
      <c r="B45" s="33" t="s">
        <v>1214</v>
      </c>
      <c r="C45" s="45" t="s">
        <v>1215</v>
      </c>
      <c r="D45" s="35" t="s">
        <v>1187</v>
      </c>
      <c r="E45" s="39" t="s">
        <v>1216</v>
      </c>
      <c r="F45" s="35" t="s">
        <v>8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1</v>
      </c>
      <c r="Z45" s="69">
        <f t="shared" si="1"/>
        <v>1</v>
      </c>
      <c r="AA45" s="22"/>
      <c r="AB45" s="22"/>
      <c r="AC45" s="22"/>
    </row>
    <row r="46" spans="1:29" ht="19.5" customHeight="1" x14ac:dyDescent="0.25">
      <c r="A46" s="33" t="s">
        <v>1185</v>
      </c>
      <c r="B46" s="33" t="s">
        <v>1217</v>
      </c>
      <c r="C46" s="45" t="s">
        <v>1218</v>
      </c>
      <c r="D46" s="35" t="s">
        <v>1187</v>
      </c>
      <c r="E46" s="39" t="s">
        <v>1219</v>
      </c>
      <c r="F46" s="35" t="s">
        <v>8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0"/>
        <v>2</v>
      </c>
      <c r="Z46" s="69">
        <f t="shared" si="1"/>
        <v>2</v>
      </c>
      <c r="AA46" s="22"/>
      <c r="AB46" s="22"/>
      <c r="AC46" s="22"/>
    </row>
    <row r="47" spans="1:29" ht="19.5" customHeight="1" x14ac:dyDescent="0.25">
      <c r="A47" s="33" t="s">
        <v>1185</v>
      </c>
      <c r="B47" s="33" t="s">
        <v>1220</v>
      </c>
      <c r="C47" s="45" t="s">
        <v>1221</v>
      </c>
      <c r="D47" s="35" t="s">
        <v>171</v>
      </c>
      <c r="E47" s="39" t="s">
        <v>1222</v>
      </c>
      <c r="F47" s="35" t="s">
        <v>8</v>
      </c>
      <c r="G47" s="78"/>
      <c r="H47" s="72"/>
      <c r="I47" s="72"/>
      <c r="J47" s="72"/>
      <c r="K47" s="72"/>
      <c r="L47" s="72"/>
      <c r="M47" s="72"/>
      <c r="N47" s="72"/>
      <c r="O47" s="72">
        <v>1</v>
      </c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0"/>
        <v>2</v>
      </c>
      <c r="Z47" s="69">
        <f t="shared" si="1"/>
        <v>2</v>
      </c>
      <c r="AA47" s="22"/>
      <c r="AB47" s="22"/>
      <c r="AC47" s="22"/>
    </row>
    <row r="48" spans="1:29" ht="19.5" customHeight="1" x14ac:dyDescent="0.25">
      <c r="A48" s="33" t="s">
        <v>1185</v>
      </c>
      <c r="B48" s="33" t="s">
        <v>1223</v>
      </c>
      <c r="C48" s="45" t="s">
        <v>1224</v>
      </c>
      <c r="D48" s="35" t="s">
        <v>119</v>
      </c>
      <c r="E48" s="39" t="s">
        <v>1225</v>
      </c>
      <c r="F48" s="35" t="s">
        <v>8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ref="Z48:Z111" si="2">IF(Y48="","",Y48)</f>
        <v>2</v>
      </c>
      <c r="AA48" s="22"/>
      <c r="AB48" s="22"/>
      <c r="AC48" s="22"/>
    </row>
    <row r="49" spans="1:29" ht="19.5" customHeight="1" x14ac:dyDescent="0.25">
      <c r="A49" s="33" t="s">
        <v>1185</v>
      </c>
      <c r="B49" s="33" t="s">
        <v>1226</v>
      </c>
      <c r="C49" s="45" t="s">
        <v>1227</v>
      </c>
      <c r="D49" s="35" t="s">
        <v>119</v>
      </c>
      <c r="E49" s="39" t="s">
        <v>1228</v>
      </c>
      <c r="F49" s="35" t="s">
        <v>8</v>
      </c>
      <c r="G49" s="78"/>
      <c r="H49" s="72"/>
      <c r="I49" s="72"/>
      <c r="J49" s="72"/>
      <c r="K49" s="72"/>
      <c r="L49" s="72"/>
      <c r="M49" s="72"/>
      <c r="N49" s="72"/>
      <c r="O49" s="72"/>
      <c r="P49" s="72"/>
      <c r="Q49" s="72">
        <v>2</v>
      </c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2"/>
        <v>2</v>
      </c>
      <c r="AA49" s="22"/>
      <c r="AB49" s="22"/>
      <c r="AC49" s="22"/>
    </row>
    <row r="50" spans="1:29" ht="19.5" customHeight="1" x14ac:dyDescent="0.25">
      <c r="A50" s="33" t="s">
        <v>1185</v>
      </c>
      <c r="B50" s="33" t="s">
        <v>1229</v>
      </c>
      <c r="C50" s="45" t="s">
        <v>1230</v>
      </c>
      <c r="D50" s="35" t="s">
        <v>119</v>
      </c>
      <c r="E50" s="39" t="s">
        <v>1231</v>
      </c>
      <c r="F50" s="35" t="s">
        <v>8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>
        <v>1</v>
      </c>
      <c r="T50" s="72"/>
      <c r="U50" s="72"/>
      <c r="V50" s="72"/>
      <c r="W50" s="72"/>
      <c r="X50" s="72"/>
      <c r="Y50" s="36">
        <f t="shared" si="0"/>
        <v>1</v>
      </c>
      <c r="Z50" s="69">
        <f t="shared" si="2"/>
        <v>1</v>
      </c>
      <c r="AA50" s="22"/>
      <c r="AB50" s="22"/>
      <c r="AC50" s="22"/>
    </row>
    <row r="51" spans="1:29" ht="19.5" customHeight="1" x14ac:dyDescent="0.25">
      <c r="A51" s="33" t="s">
        <v>1185</v>
      </c>
      <c r="B51" s="33" t="s">
        <v>1232</v>
      </c>
      <c r="C51" s="45" t="s">
        <v>1233</v>
      </c>
      <c r="D51" s="35" t="s">
        <v>119</v>
      </c>
      <c r="E51" s="39" t="s">
        <v>1234</v>
      </c>
      <c r="F51" s="35" t="s">
        <v>8</v>
      </c>
      <c r="G51" s="78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>
        <v>1</v>
      </c>
      <c r="T51" s="72"/>
      <c r="U51" s="72"/>
      <c r="V51" s="72"/>
      <c r="W51" s="72"/>
      <c r="X51" s="72"/>
      <c r="Y51" s="36">
        <f t="shared" si="0"/>
        <v>1</v>
      </c>
      <c r="Z51" s="69">
        <f t="shared" si="2"/>
        <v>1</v>
      </c>
      <c r="AA51" s="22"/>
      <c r="AB51" s="22"/>
      <c r="AC51" s="22"/>
    </row>
    <row r="52" spans="1:29" ht="19.5" customHeight="1" x14ac:dyDescent="0.25">
      <c r="A52" s="33" t="s">
        <v>1185</v>
      </c>
      <c r="B52" s="33" t="s">
        <v>1235</v>
      </c>
      <c r="C52" s="45" t="s">
        <v>3909</v>
      </c>
      <c r="D52" s="35" t="s">
        <v>171</v>
      </c>
      <c r="E52" s="39" t="s">
        <v>1236</v>
      </c>
      <c r="F52" s="35" t="s">
        <v>8</v>
      </c>
      <c r="G52" s="78"/>
      <c r="H52" s="72"/>
      <c r="I52" s="72"/>
      <c r="J52" s="72"/>
      <c r="K52" s="72"/>
      <c r="L52" s="72"/>
      <c r="M52" s="72"/>
      <c r="N52" s="72"/>
      <c r="O52" s="72"/>
      <c r="P52" s="72">
        <v>1</v>
      </c>
      <c r="Q52" s="72"/>
      <c r="R52" s="72"/>
      <c r="S52" s="72"/>
      <c r="T52" s="72"/>
      <c r="U52" s="72"/>
      <c r="V52" s="72"/>
      <c r="W52" s="72"/>
      <c r="X52" s="72"/>
      <c r="Y52" s="36">
        <f t="shared" si="0"/>
        <v>1</v>
      </c>
      <c r="Z52" s="69">
        <f t="shared" si="2"/>
        <v>1</v>
      </c>
      <c r="AA52" s="22"/>
      <c r="AB52" s="22"/>
      <c r="AC52" s="22"/>
    </row>
    <row r="53" spans="1:29" ht="19.5" customHeight="1" x14ac:dyDescent="0.25">
      <c r="A53" s="33" t="s">
        <v>1185</v>
      </c>
      <c r="B53" s="33" t="s">
        <v>1237</v>
      </c>
      <c r="C53" s="45" t="s">
        <v>3910</v>
      </c>
      <c r="D53" s="35" t="s">
        <v>171</v>
      </c>
      <c r="E53" s="39" t="s">
        <v>1238</v>
      </c>
      <c r="F53" s="35" t="s">
        <v>8</v>
      </c>
      <c r="G53" s="78"/>
      <c r="H53" s="72"/>
      <c r="I53" s="72"/>
      <c r="J53" s="72"/>
      <c r="K53" s="72"/>
      <c r="L53" s="72"/>
      <c r="M53" s="72"/>
      <c r="N53" s="72"/>
      <c r="O53" s="72"/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0"/>
        <v>1</v>
      </c>
      <c r="Z53" s="69">
        <f t="shared" si="2"/>
        <v>1</v>
      </c>
      <c r="AA53" s="22"/>
      <c r="AB53" s="22"/>
      <c r="AC53" s="22"/>
    </row>
    <row r="54" spans="1:29" ht="19.5" customHeight="1" x14ac:dyDescent="0.25">
      <c r="A54" s="33" t="s">
        <v>1185</v>
      </c>
      <c r="B54" s="33" t="s">
        <v>1239</v>
      </c>
      <c r="C54" s="45" t="s">
        <v>1240</v>
      </c>
      <c r="D54" s="35" t="s">
        <v>119</v>
      </c>
      <c r="E54" s="39" t="s">
        <v>1241</v>
      </c>
      <c r="F54" s="35" t="s">
        <v>8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2"/>
        <v>2</v>
      </c>
      <c r="AA54" s="22"/>
      <c r="AB54" s="22"/>
      <c r="AC54" s="22"/>
    </row>
    <row r="55" spans="1:29" ht="19.5" customHeight="1" x14ac:dyDescent="0.25">
      <c r="A55" s="33" t="s">
        <v>1185</v>
      </c>
      <c r="B55" s="33" t="s">
        <v>1242</v>
      </c>
      <c r="C55" s="45" t="s">
        <v>4937</v>
      </c>
      <c r="D55" s="35" t="s">
        <v>1187</v>
      </c>
      <c r="E55" s="39" t="s">
        <v>1243</v>
      </c>
      <c r="F55" s="35" t="s">
        <v>8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 x14ac:dyDescent="0.25">
      <c r="A56" s="33" t="s">
        <v>1185</v>
      </c>
      <c r="B56" s="33" t="s">
        <v>1244</v>
      </c>
      <c r="C56" s="45" t="s">
        <v>1245</v>
      </c>
      <c r="D56" s="35" t="s">
        <v>119</v>
      </c>
      <c r="E56" s="39" t="s">
        <v>1246</v>
      </c>
      <c r="F56" s="35" t="s">
        <v>8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>
        <v>1</v>
      </c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 x14ac:dyDescent="0.25">
      <c r="A57" s="33" t="s">
        <v>1185</v>
      </c>
      <c r="B57" s="33" t="s">
        <v>1377</v>
      </c>
      <c r="C57" s="45" t="s">
        <v>1378</v>
      </c>
      <c r="D57" s="35" t="s">
        <v>119</v>
      </c>
      <c r="E57" s="39" t="s">
        <v>120</v>
      </c>
      <c r="F57" s="35" t="s">
        <v>8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>
        <v>6</v>
      </c>
      <c r="T57" s="72"/>
      <c r="U57" s="72"/>
      <c r="V57" s="72"/>
      <c r="W57" s="72"/>
      <c r="X57" s="72"/>
      <c r="Y57" s="36">
        <f t="shared" si="0"/>
        <v>6</v>
      </c>
      <c r="Z57" s="69">
        <f t="shared" si="2"/>
        <v>6</v>
      </c>
      <c r="AA57" s="22"/>
      <c r="AB57" s="22"/>
      <c r="AC57" s="22"/>
    </row>
    <row r="58" spans="1:29" ht="19.5" customHeight="1" x14ac:dyDescent="0.25">
      <c r="A58" s="33" t="s">
        <v>1185</v>
      </c>
      <c r="B58" s="33" t="s">
        <v>1379</v>
      </c>
      <c r="C58" s="45" t="s">
        <v>4067</v>
      </c>
      <c r="D58" s="35" t="s">
        <v>1187</v>
      </c>
      <c r="E58" s="39" t="s">
        <v>1380</v>
      </c>
      <c r="F58" s="35" t="s">
        <v>8</v>
      </c>
      <c r="G58" s="78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>
        <v>4</v>
      </c>
      <c r="T58" s="72"/>
      <c r="U58" s="72"/>
      <c r="V58" s="72"/>
      <c r="W58" s="72"/>
      <c r="X58" s="72"/>
      <c r="Y58" s="36">
        <f t="shared" si="0"/>
        <v>4</v>
      </c>
      <c r="Z58" s="69">
        <f t="shared" si="2"/>
        <v>4</v>
      </c>
      <c r="AA58" s="22"/>
      <c r="AB58" s="22"/>
      <c r="AC58" s="22"/>
    </row>
    <row r="59" spans="1:29" ht="19.5" customHeight="1" x14ac:dyDescent="0.25">
      <c r="A59" s="33" t="s">
        <v>1185</v>
      </c>
      <c r="B59" s="33" t="s">
        <v>1381</v>
      </c>
      <c r="C59" s="45" t="s">
        <v>3915</v>
      </c>
      <c r="D59" s="35" t="s">
        <v>1187</v>
      </c>
      <c r="E59" s="39" t="s">
        <v>1382</v>
      </c>
      <c r="F59" s="35" t="s">
        <v>8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>
        <v>4</v>
      </c>
      <c r="T59" s="72"/>
      <c r="U59" s="72"/>
      <c r="V59" s="72"/>
      <c r="W59" s="72"/>
      <c r="X59" s="72"/>
      <c r="Y59" s="36">
        <f t="shared" si="0"/>
        <v>4</v>
      </c>
      <c r="Z59" s="69">
        <f t="shared" si="2"/>
        <v>4</v>
      </c>
      <c r="AA59" s="22"/>
      <c r="AB59" s="22"/>
      <c r="AC59" s="22"/>
    </row>
    <row r="60" spans="1:29" ht="19.5" customHeight="1" x14ac:dyDescent="0.25">
      <c r="A60" s="33" t="s">
        <v>1185</v>
      </c>
      <c r="B60" s="33" t="s">
        <v>1383</v>
      </c>
      <c r="C60" s="45" t="s">
        <v>1384</v>
      </c>
      <c r="D60" s="35" t="s">
        <v>171</v>
      </c>
      <c r="E60" s="39" t="s">
        <v>1385</v>
      </c>
      <c r="F60" s="35" t="s">
        <v>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>
        <v>6</v>
      </c>
      <c r="T60" s="72"/>
      <c r="U60" s="72"/>
      <c r="V60" s="72"/>
      <c r="W60" s="72"/>
      <c r="X60" s="72"/>
      <c r="Y60" s="36">
        <f t="shared" si="0"/>
        <v>6</v>
      </c>
      <c r="Z60" s="69">
        <f t="shared" si="2"/>
        <v>6</v>
      </c>
      <c r="AA60" s="22"/>
      <c r="AB60" s="22"/>
      <c r="AC60" s="22"/>
    </row>
    <row r="61" spans="1:29" ht="19.5" customHeight="1" x14ac:dyDescent="0.25">
      <c r="A61" s="33" t="s">
        <v>1185</v>
      </c>
      <c r="B61" s="33" t="s">
        <v>1247</v>
      </c>
      <c r="C61" s="45" t="s">
        <v>5260</v>
      </c>
      <c r="D61" s="35" t="s">
        <v>1187</v>
      </c>
      <c r="E61" s="39" t="s">
        <v>698</v>
      </c>
      <c r="F61" s="35" t="s">
        <v>8</v>
      </c>
      <c r="G61" s="78"/>
      <c r="H61" s="72"/>
      <c r="I61" s="72"/>
      <c r="J61" s="72"/>
      <c r="K61" s="72"/>
      <c r="L61" s="72"/>
      <c r="M61" s="72">
        <v>1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 x14ac:dyDescent="0.2">
      <c r="A62" s="33" t="s">
        <v>1185</v>
      </c>
      <c r="B62" s="34" t="s">
        <v>1189</v>
      </c>
      <c r="C62" s="34" t="s">
        <v>4544</v>
      </c>
      <c r="D62" s="35" t="s">
        <v>1187</v>
      </c>
      <c r="E62" s="35" t="s">
        <v>1190</v>
      </c>
      <c r="F62" s="35" t="s">
        <v>8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0"/>
        <v>1</v>
      </c>
      <c r="Z62" s="69">
        <f t="shared" si="2"/>
        <v>1</v>
      </c>
      <c r="AA62" s="22"/>
      <c r="AB62" s="22"/>
      <c r="AC62" s="22"/>
    </row>
    <row r="63" spans="1:29" ht="19.5" customHeight="1" x14ac:dyDescent="0.2">
      <c r="A63" s="33" t="s">
        <v>1185</v>
      </c>
      <c r="B63" s="34" t="s">
        <v>1186</v>
      </c>
      <c r="C63" s="34" t="s">
        <v>4543</v>
      </c>
      <c r="D63" s="35" t="s">
        <v>1187</v>
      </c>
      <c r="E63" s="35" t="s">
        <v>1188</v>
      </c>
      <c r="F63" s="35" t="s">
        <v>8</v>
      </c>
      <c r="G63" s="78"/>
      <c r="H63" s="72"/>
      <c r="I63" s="72"/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2</v>
      </c>
      <c r="Z63" s="69">
        <f t="shared" si="2"/>
        <v>2</v>
      </c>
      <c r="AA63" s="22"/>
      <c r="AB63" s="22"/>
      <c r="AC63" s="22"/>
    </row>
    <row r="64" spans="1:29" ht="19.5" customHeight="1" x14ac:dyDescent="0.25">
      <c r="A64" s="33" t="s">
        <v>1185</v>
      </c>
      <c r="B64" s="33" t="s">
        <v>1248</v>
      </c>
      <c r="C64" s="45" t="s">
        <v>5261</v>
      </c>
      <c r="D64" s="35" t="s">
        <v>171</v>
      </c>
      <c r="E64" s="39" t="s">
        <v>1249</v>
      </c>
      <c r="F64" s="35" t="s">
        <v>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 x14ac:dyDescent="0.25">
      <c r="A65" s="33" t="s">
        <v>1185</v>
      </c>
      <c r="B65" s="33" t="s">
        <v>1250</v>
      </c>
      <c r="C65" s="45" t="s">
        <v>5262</v>
      </c>
      <c r="D65" s="35" t="s">
        <v>119</v>
      </c>
      <c r="E65" s="39" t="s">
        <v>1251</v>
      </c>
      <c r="F65" s="35" t="s">
        <v>8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>
        <v>1</v>
      </c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 x14ac:dyDescent="0.25">
      <c r="A66" s="33" t="s">
        <v>1185</v>
      </c>
      <c r="B66" s="33" t="s">
        <v>1252</v>
      </c>
      <c r="C66" s="45" t="s">
        <v>5263</v>
      </c>
      <c r="D66" s="35" t="s">
        <v>119</v>
      </c>
      <c r="E66" s="39" t="s">
        <v>1253</v>
      </c>
      <c r="F66" s="35" t="s">
        <v>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>
        <v>1</v>
      </c>
      <c r="T66" s="72"/>
      <c r="U66" s="72">
        <v>1</v>
      </c>
      <c r="V66" s="72"/>
      <c r="W66" s="72"/>
      <c r="X66" s="72"/>
      <c r="Y66" s="36">
        <f t="shared" ref="Y66:Y129" si="3">G66+H66+I66+J66+K66+L66+M66+N66+O66+P66+Q66+R66+S66+T66+U66+V66+W66+X66</f>
        <v>2</v>
      </c>
      <c r="Z66" s="69">
        <f t="shared" si="2"/>
        <v>2</v>
      </c>
      <c r="AA66" s="22"/>
      <c r="AB66" s="22"/>
      <c r="AC66" s="22"/>
    </row>
    <row r="67" spans="1:29" ht="19.5" customHeight="1" x14ac:dyDescent="0.25">
      <c r="A67" s="33" t="s">
        <v>1185</v>
      </c>
      <c r="B67" s="33" t="s">
        <v>1254</v>
      </c>
      <c r="C67" s="45" t="s">
        <v>5264</v>
      </c>
      <c r="D67" s="35" t="s">
        <v>119</v>
      </c>
      <c r="E67" s="39" t="s">
        <v>1255</v>
      </c>
      <c r="F67" s="35" t="s">
        <v>8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>
        <v>1</v>
      </c>
      <c r="T67" s="72"/>
      <c r="U67" s="72"/>
      <c r="V67" s="72"/>
      <c r="W67" s="72"/>
      <c r="X67" s="72"/>
      <c r="Y67" s="36">
        <f t="shared" si="3"/>
        <v>2</v>
      </c>
      <c r="Z67" s="69">
        <f t="shared" si="2"/>
        <v>2</v>
      </c>
      <c r="AA67" s="22"/>
      <c r="AB67" s="22"/>
      <c r="AC67" s="22"/>
    </row>
    <row r="68" spans="1:29" ht="19.5" customHeight="1" x14ac:dyDescent="0.25">
      <c r="A68" s="33" t="s">
        <v>1185</v>
      </c>
      <c r="B68" s="33" t="s">
        <v>1256</v>
      </c>
      <c r="C68" s="45" t="s">
        <v>5265</v>
      </c>
      <c r="D68" s="35" t="s">
        <v>119</v>
      </c>
      <c r="E68" s="39" t="s">
        <v>241</v>
      </c>
      <c r="F68" s="35" t="s">
        <v>8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 x14ac:dyDescent="0.25">
      <c r="A69" s="33" t="s">
        <v>1185</v>
      </c>
      <c r="B69" s="33" t="s">
        <v>1257</v>
      </c>
      <c r="C69" s="45" t="s">
        <v>1258</v>
      </c>
      <c r="D69" s="35" t="s">
        <v>119</v>
      </c>
      <c r="E69" s="39" t="s">
        <v>1259</v>
      </c>
      <c r="F69" s="35" t="s">
        <v>8</v>
      </c>
      <c r="G69" s="78"/>
      <c r="H69" s="72"/>
      <c r="I69" s="72"/>
      <c r="J69" s="72"/>
      <c r="K69" s="72"/>
      <c r="L69" s="72"/>
      <c r="M69" s="72"/>
      <c r="N69" s="72"/>
      <c r="O69" s="72">
        <v>1</v>
      </c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2</v>
      </c>
      <c r="Z69" s="69">
        <f t="shared" si="2"/>
        <v>2</v>
      </c>
      <c r="AA69" s="22"/>
      <c r="AB69" s="22"/>
      <c r="AC69" s="22"/>
    </row>
    <row r="70" spans="1:29" ht="19.5" customHeight="1" x14ac:dyDescent="0.25">
      <c r="A70" s="33" t="s">
        <v>1185</v>
      </c>
      <c r="B70" s="33" t="s">
        <v>1260</v>
      </c>
      <c r="C70" s="45" t="s">
        <v>1261</v>
      </c>
      <c r="D70" s="35" t="s">
        <v>119</v>
      </c>
      <c r="E70" s="39" t="s">
        <v>1262</v>
      </c>
      <c r="F70" s="35" t="s">
        <v>8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3"/>
        <v>2</v>
      </c>
      <c r="Z70" s="69">
        <f t="shared" si="2"/>
        <v>2</v>
      </c>
      <c r="AA70" s="22"/>
      <c r="AB70" s="22"/>
      <c r="AC70" s="22"/>
    </row>
    <row r="71" spans="1:29" ht="19.5" customHeight="1" x14ac:dyDescent="0.25">
      <c r="A71" s="33" t="s">
        <v>1185</v>
      </c>
      <c r="B71" s="33" t="s">
        <v>1263</v>
      </c>
      <c r="C71" s="45" t="s">
        <v>3911</v>
      </c>
      <c r="D71" s="35" t="s">
        <v>119</v>
      </c>
      <c r="E71" s="39" t="s">
        <v>1264</v>
      </c>
      <c r="F71" s="35" t="s">
        <v>8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2</v>
      </c>
      <c r="R71" s="72"/>
      <c r="S71" s="72"/>
      <c r="T71" s="72"/>
      <c r="U71" s="72"/>
      <c r="V71" s="72"/>
      <c r="W71" s="72"/>
      <c r="X71" s="72"/>
      <c r="Y71" s="36">
        <f t="shared" si="3"/>
        <v>2</v>
      </c>
      <c r="Z71" s="69">
        <f t="shared" si="2"/>
        <v>2</v>
      </c>
      <c r="AA71" s="22"/>
      <c r="AB71" s="22"/>
      <c r="AC71" s="22"/>
    </row>
    <row r="72" spans="1:29" ht="19.5" customHeight="1" x14ac:dyDescent="0.25">
      <c r="A72" s="33" t="s">
        <v>1185</v>
      </c>
      <c r="B72" s="33" t="s">
        <v>1265</v>
      </c>
      <c r="C72" s="45" t="s">
        <v>1266</v>
      </c>
      <c r="D72" s="35" t="s">
        <v>119</v>
      </c>
      <c r="E72" s="39" t="s">
        <v>1234</v>
      </c>
      <c r="F72" s="35" t="s">
        <v>8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3"/>
        <v>2</v>
      </c>
      <c r="Z72" s="69">
        <f t="shared" si="2"/>
        <v>2</v>
      </c>
      <c r="AA72" s="22"/>
      <c r="AB72" s="22"/>
      <c r="AC72" s="22"/>
    </row>
    <row r="73" spans="1:29" ht="19.5" customHeight="1" x14ac:dyDescent="0.25">
      <c r="A73" s="33" t="s">
        <v>1185</v>
      </c>
      <c r="B73" s="33" t="s">
        <v>1267</v>
      </c>
      <c r="C73" s="45" t="s">
        <v>1268</v>
      </c>
      <c r="D73" s="35" t="s">
        <v>119</v>
      </c>
      <c r="E73" s="39" t="s">
        <v>1269</v>
      </c>
      <c r="F73" s="35" t="s">
        <v>8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>
        <v>2</v>
      </c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 x14ac:dyDescent="0.25">
      <c r="A74" s="33" t="s">
        <v>1185</v>
      </c>
      <c r="B74" s="33" t="s">
        <v>1270</v>
      </c>
      <c r="C74" s="45" t="s">
        <v>3912</v>
      </c>
      <c r="D74" s="35" t="s">
        <v>171</v>
      </c>
      <c r="E74" s="39" t="s">
        <v>1271</v>
      </c>
      <c r="F74" s="35" t="s">
        <v>8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2</v>
      </c>
      <c r="R74" s="72"/>
      <c r="S74" s="72"/>
      <c r="T74" s="72"/>
      <c r="U74" s="72"/>
      <c r="V74" s="72"/>
      <c r="W74" s="72"/>
      <c r="X74" s="72"/>
      <c r="Y74" s="36">
        <f t="shared" si="3"/>
        <v>2</v>
      </c>
      <c r="Z74" s="69">
        <f t="shared" si="2"/>
        <v>2</v>
      </c>
      <c r="AA74" s="22"/>
      <c r="AB74" s="22"/>
      <c r="AC74" s="22"/>
    </row>
    <row r="75" spans="1:29" ht="19.5" customHeight="1" x14ac:dyDescent="0.25">
      <c r="A75" s="33" t="s">
        <v>1185</v>
      </c>
      <c r="B75" s="33" t="s">
        <v>1272</v>
      </c>
      <c r="C75" s="45" t="s">
        <v>1273</v>
      </c>
      <c r="D75" s="35" t="s">
        <v>119</v>
      </c>
      <c r="E75" s="39" t="s">
        <v>1274</v>
      </c>
      <c r="F75" s="35" t="s">
        <v>8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2</v>
      </c>
      <c r="T75" s="72"/>
      <c r="U75" s="72"/>
      <c r="V75" s="72"/>
      <c r="W75" s="72"/>
      <c r="X75" s="72"/>
      <c r="Y75" s="36">
        <f t="shared" si="3"/>
        <v>2</v>
      </c>
      <c r="Z75" s="69">
        <f t="shared" si="2"/>
        <v>2</v>
      </c>
      <c r="AA75" s="22"/>
      <c r="AB75" s="22"/>
      <c r="AC75" s="22"/>
    </row>
    <row r="76" spans="1:29" ht="19.5" customHeight="1" x14ac:dyDescent="0.25">
      <c r="A76" s="33" t="s">
        <v>1185</v>
      </c>
      <c r="B76" s="33" t="s">
        <v>1275</v>
      </c>
      <c r="C76" s="45" t="s">
        <v>1276</v>
      </c>
      <c r="D76" s="35" t="s">
        <v>119</v>
      </c>
      <c r="E76" s="39" t="s">
        <v>1277</v>
      </c>
      <c r="F76" s="35" t="s">
        <v>8</v>
      </c>
      <c r="G76" s="78"/>
      <c r="H76" s="72"/>
      <c r="I76" s="72"/>
      <c r="J76" s="72"/>
      <c r="K76" s="72"/>
      <c r="L76" s="72"/>
      <c r="M76" s="72"/>
      <c r="N76" s="72"/>
      <c r="O76" s="72">
        <v>1</v>
      </c>
      <c r="P76" s="72">
        <v>1</v>
      </c>
      <c r="Q76" s="72"/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2"/>
        <v>2</v>
      </c>
      <c r="AA76" s="22"/>
      <c r="AB76" s="22"/>
      <c r="AC76" s="22"/>
    </row>
    <row r="77" spans="1:29" ht="19.5" customHeight="1" x14ac:dyDescent="0.25">
      <c r="A77" s="33" t="s">
        <v>1185</v>
      </c>
      <c r="B77" s="33" t="s">
        <v>1278</v>
      </c>
      <c r="C77" s="45" t="s">
        <v>1279</v>
      </c>
      <c r="D77" s="35" t="s">
        <v>171</v>
      </c>
      <c r="E77" s="39" t="s">
        <v>1280</v>
      </c>
      <c r="F77" s="35" t="s">
        <v>8</v>
      </c>
      <c r="G77" s="78"/>
      <c r="H77" s="72"/>
      <c r="I77" s="72"/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 x14ac:dyDescent="0.25">
      <c r="A78" s="33" t="s">
        <v>1185</v>
      </c>
      <c r="B78" s="33" t="s">
        <v>1281</v>
      </c>
      <c r="C78" s="45" t="s">
        <v>3913</v>
      </c>
      <c r="D78" s="35" t="s">
        <v>1187</v>
      </c>
      <c r="E78" s="39" t="s">
        <v>1282</v>
      </c>
      <c r="F78" s="35" t="s">
        <v>8</v>
      </c>
      <c r="G78" s="78"/>
      <c r="H78" s="72"/>
      <c r="I78" s="72"/>
      <c r="J78" s="72"/>
      <c r="K78" s="72"/>
      <c r="L78" s="72"/>
      <c r="M78" s="72"/>
      <c r="N78" s="72"/>
      <c r="O78" s="72">
        <v>1</v>
      </c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2</v>
      </c>
      <c r="Z78" s="69">
        <f t="shared" si="2"/>
        <v>2</v>
      </c>
      <c r="AA78" s="22"/>
      <c r="AB78" s="22"/>
      <c r="AC78" s="22"/>
    </row>
    <row r="79" spans="1:29" ht="19.5" customHeight="1" x14ac:dyDescent="0.25">
      <c r="A79" s="33" t="s">
        <v>1185</v>
      </c>
      <c r="B79" s="33" t="s">
        <v>1283</v>
      </c>
      <c r="C79" s="45" t="s">
        <v>1284</v>
      </c>
      <c r="D79" s="35" t="s">
        <v>171</v>
      </c>
      <c r="E79" s="39" t="s">
        <v>1285</v>
      </c>
      <c r="F79" s="35" t="s">
        <v>8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 x14ac:dyDescent="0.25">
      <c r="A80" s="33" t="s">
        <v>1185</v>
      </c>
      <c r="B80" s="33" t="s">
        <v>1286</v>
      </c>
      <c r="C80" s="45" t="s">
        <v>5266</v>
      </c>
      <c r="D80" s="35" t="s">
        <v>171</v>
      </c>
      <c r="E80" s="39" t="s">
        <v>1287</v>
      </c>
      <c r="F80" s="35" t="s">
        <v>8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>
        <v>1</v>
      </c>
      <c r="T80" s="72"/>
      <c r="U80" s="72"/>
      <c r="V80" s="72"/>
      <c r="W80" s="72"/>
      <c r="X80" s="72"/>
      <c r="Y80" s="36">
        <f t="shared" si="3"/>
        <v>2</v>
      </c>
      <c r="Z80" s="69">
        <f t="shared" si="2"/>
        <v>2</v>
      </c>
      <c r="AA80" s="22"/>
      <c r="AB80" s="22"/>
      <c r="AC80" s="22"/>
    </row>
    <row r="81" spans="1:29" ht="19.5" customHeight="1" x14ac:dyDescent="0.25">
      <c r="A81" s="33" t="s">
        <v>1185</v>
      </c>
      <c r="B81" s="33" t="s">
        <v>1288</v>
      </c>
      <c r="C81" s="45" t="s">
        <v>1289</v>
      </c>
      <c r="D81" s="35" t="s">
        <v>119</v>
      </c>
      <c r="E81" s="39" t="s">
        <v>1290</v>
      </c>
      <c r="F81" s="35" t="s">
        <v>8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2</v>
      </c>
      <c r="Z81" s="69">
        <f t="shared" si="2"/>
        <v>2</v>
      </c>
      <c r="AA81" s="22"/>
      <c r="AB81" s="22"/>
      <c r="AC81" s="22"/>
    </row>
    <row r="82" spans="1:29" ht="19.5" customHeight="1" x14ac:dyDescent="0.25">
      <c r="A82" s="33" t="s">
        <v>1185</v>
      </c>
      <c r="B82" s="33" t="s">
        <v>1291</v>
      </c>
      <c r="C82" s="45" t="s">
        <v>1292</v>
      </c>
      <c r="D82" s="35" t="s">
        <v>119</v>
      </c>
      <c r="E82" s="39" t="s">
        <v>1259</v>
      </c>
      <c r="F82" s="35" t="s">
        <v>8</v>
      </c>
      <c r="G82" s="78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>
        <v>1</v>
      </c>
      <c r="T82" s="72"/>
      <c r="U82" s="72"/>
      <c r="V82" s="72"/>
      <c r="W82" s="72"/>
      <c r="X82" s="72"/>
      <c r="Y82" s="36">
        <f t="shared" si="3"/>
        <v>1</v>
      </c>
      <c r="Z82" s="69">
        <f t="shared" si="2"/>
        <v>1</v>
      </c>
      <c r="AA82" s="22"/>
      <c r="AB82" s="22"/>
      <c r="AC82" s="22"/>
    </row>
    <row r="83" spans="1:29" ht="19.5" customHeight="1" x14ac:dyDescent="0.25">
      <c r="A83" s="33" t="s">
        <v>1185</v>
      </c>
      <c r="B83" s="33" t="s">
        <v>1293</v>
      </c>
      <c r="C83" s="45" t="s">
        <v>1294</v>
      </c>
      <c r="D83" s="35" t="s">
        <v>1187</v>
      </c>
      <c r="E83" s="39" t="s">
        <v>1295</v>
      </c>
      <c r="F83" s="35" t="s">
        <v>8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>
        <v>1</v>
      </c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 x14ac:dyDescent="0.25">
      <c r="A84" s="33" t="s">
        <v>1185</v>
      </c>
      <c r="B84" s="33" t="s">
        <v>1296</v>
      </c>
      <c r="C84" s="45" t="s">
        <v>1297</v>
      </c>
      <c r="D84" s="35" t="s">
        <v>119</v>
      </c>
      <c r="E84" s="39" t="s">
        <v>1298</v>
      </c>
      <c r="F84" s="35" t="s">
        <v>8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2</v>
      </c>
      <c r="R84" s="72"/>
      <c r="S84" s="72"/>
      <c r="T84" s="72"/>
      <c r="U84" s="72"/>
      <c r="V84" s="72"/>
      <c r="W84" s="72"/>
      <c r="X84" s="72"/>
      <c r="Y84" s="36">
        <f t="shared" si="3"/>
        <v>2</v>
      </c>
      <c r="Z84" s="69">
        <f t="shared" si="2"/>
        <v>2</v>
      </c>
      <c r="AA84" s="22"/>
      <c r="AB84" s="22"/>
      <c r="AC84" s="22"/>
    </row>
    <row r="85" spans="1:29" ht="19.5" customHeight="1" x14ac:dyDescent="0.25">
      <c r="A85" s="33" t="s">
        <v>1185</v>
      </c>
      <c r="B85" s="33" t="s">
        <v>1299</v>
      </c>
      <c r="C85" s="45" t="s">
        <v>1300</v>
      </c>
      <c r="D85" s="35" t="s">
        <v>119</v>
      </c>
      <c r="E85" s="39" t="s">
        <v>1264</v>
      </c>
      <c r="F85" s="35" t="s">
        <v>8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2</v>
      </c>
      <c r="T85" s="72"/>
      <c r="U85" s="72"/>
      <c r="V85" s="72"/>
      <c r="W85" s="72"/>
      <c r="X85" s="72"/>
      <c r="Y85" s="36">
        <f t="shared" si="3"/>
        <v>2</v>
      </c>
      <c r="Z85" s="69">
        <f t="shared" si="2"/>
        <v>2</v>
      </c>
      <c r="AA85" s="22"/>
      <c r="AB85" s="22"/>
      <c r="AC85" s="22"/>
    </row>
    <row r="86" spans="1:29" ht="19.5" customHeight="1" x14ac:dyDescent="0.25">
      <c r="A86" s="33" t="s">
        <v>1185</v>
      </c>
      <c r="B86" s="33" t="s">
        <v>1301</v>
      </c>
      <c r="C86" s="45" t="s">
        <v>1302</v>
      </c>
      <c r="D86" s="35" t="s">
        <v>119</v>
      </c>
      <c r="E86" s="39" t="s">
        <v>1303</v>
      </c>
      <c r="F86" s="35" t="s">
        <v>8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>
        <v>1</v>
      </c>
      <c r="T86" s="72"/>
      <c r="U86" s="72"/>
      <c r="V86" s="72"/>
      <c r="W86" s="72"/>
      <c r="X86" s="72"/>
      <c r="Y86" s="36">
        <f t="shared" si="3"/>
        <v>2</v>
      </c>
      <c r="Z86" s="69">
        <f t="shared" si="2"/>
        <v>2</v>
      </c>
      <c r="AA86" s="22"/>
      <c r="AB86" s="22"/>
      <c r="AC86" s="22"/>
    </row>
    <row r="87" spans="1:29" ht="19.5" customHeight="1" x14ac:dyDescent="0.25">
      <c r="A87" s="33" t="s">
        <v>1185</v>
      </c>
      <c r="B87" s="33" t="s">
        <v>1304</v>
      </c>
      <c r="C87" s="45" t="s">
        <v>5267</v>
      </c>
      <c r="D87" s="35" t="s">
        <v>119</v>
      </c>
      <c r="E87" s="39" t="s">
        <v>1305</v>
      </c>
      <c r="F87" s="35" t="s">
        <v>8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>
        <v>1</v>
      </c>
      <c r="S87" s="72">
        <v>1</v>
      </c>
      <c r="T87" s="72"/>
      <c r="U87" s="72"/>
      <c r="V87" s="72"/>
      <c r="W87" s="72"/>
      <c r="X87" s="72"/>
      <c r="Y87" s="36">
        <f t="shared" si="3"/>
        <v>2</v>
      </c>
      <c r="Z87" s="69">
        <f t="shared" si="2"/>
        <v>2</v>
      </c>
      <c r="AA87" s="22"/>
      <c r="AB87" s="22"/>
      <c r="AC87" s="22"/>
    </row>
    <row r="88" spans="1:29" ht="19.5" customHeight="1" x14ac:dyDescent="0.25">
      <c r="A88" s="33" t="s">
        <v>1185</v>
      </c>
      <c r="B88" s="33" t="s">
        <v>1306</v>
      </c>
      <c r="C88" s="45" t="s">
        <v>3914</v>
      </c>
      <c r="D88" s="35" t="s">
        <v>119</v>
      </c>
      <c r="E88" s="39" t="s">
        <v>1307</v>
      </c>
      <c r="F88" s="35" t="s">
        <v>8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2</v>
      </c>
      <c r="T88" s="72"/>
      <c r="U88" s="72"/>
      <c r="V88" s="72"/>
      <c r="W88" s="72"/>
      <c r="X88" s="72"/>
      <c r="Y88" s="36">
        <f t="shared" si="3"/>
        <v>2</v>
      </c>
      <c r="Z88" s="69">
        <f t="shared" si="2"/>
        <v>2</v>
      </c>
      <c r="AA88" s="22"/>
      <c r="AB88" s="22"/>
      <c r="AC88" s="22"/>
    </row>
    <row r="89" spans="1:29" ht="19.5" customHeight="1" x14ac:dyDescent="0.25">
      <c r="A89" s="33" t="s">
        <v>1185</v>
      </c>
      <c r="B89" s="33" t="s">
        <v>1308</v>
      </c>
      <c r="C89" s="45" t="s">
        <v>1309</v>
      </c>
      <c r="D89" s="35" t="s">
        <v>119</v>
      </c>
      <c r="E89" s="39" t="s">
        <v>117</v>
      </c>
      <c r="F89" s="35" t="s">
        <v>8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2"/>
        <v>2</v>
      </c>
      <c r="AA89" s="22"/>
      <c r="AB89" s="22"/>
      <c r="AC89" s="22"/>
    </row>
    <row r="90" spans="1:29" ht="19.5" customHeight="1" x14ac:dyDescent="0.25">
      <c r="A90" s="33" t="s">
        <v>1185</v>
      </c>
      <c r="B90" s="33" t="s">
        <v>1310</v>
      </c>
      <c r="C90" s="45" t="s">
        <v>1311</v>
      </c>
      <c r="D90" s="35" t="s">
        <v>119</v>
      </c>
      <c r="E90" s="39" t="s">
        <v>1312</v>
      </c>
      <c r="F90" s="35" t="s">
        <v>8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>
        <v>1</v>
      </c>
      <c r="T90" s="72"/>
      <c r="U90" s="72"/>
      <c r="V90" s="72"/>
      <c r="W90" s="72"/>
      <c r="X90" s="72"/>
      <c r="Y90" s="36">
        <f t="shared" si="3"/>
        <v>2</v>
      </c>
      <c r="Z90" s="69">
        <f t="shared" si="2"/>
        <v>2</v>
      </c>
      <c r="AA90" s="22"/>
      <c r="AB90" s="22"/>
      <c r="AC90" s="22"/>
    </row>
    <row r="91" spans="1:29" ht="19.5" customHeight="1" x14ac:dyDescent="0.25">
      <c r="A91" s="33" t="s">
        <v>1185</v>
      </c>
      <c r="B91" s="33" t="s">
        <v>1313</v>
      </c>
      <c r="C91" s="45" t="s">
        <v>5268</v>
      </c>
      <c r="D91" s="35" t="s">
        <v>1187</v>
      </c>
      <c r="E91" s="39" t="s">
        <v>1314</v>
      </c>
      <c r="F91" s="35" t="s">
        <v>8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 x14ac:dyDescent="0.25">
      <c r="A92" s="33" t="s">
        <v>1185</v>
      </c>
      <c r="B92" s="33" t="s">
        <v>1315</v>
      </c>
      <c r="C92" s="45" t="s">
        <v>6513</v>
      </c>
      <c r="D92" s="35" t="s">
        <v>1316</v>
      </c>
      <c r="E92" s="39" t="s">
        <v>1317</v>
      </c>
      <c r="F92" s="35" t="s">
        <v>8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>
        <v>1</v>
      </c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 x14ac:dyDescent="0.25">
      <c r="A93" s="33" t="s">
        <v>1185</v>
      </c>
      <c r="B93" s="33" t="s">
        <v>1318</v>
      </c>
      <c r="C93" s="45" t="s">
        <v>1319</v>
      </c>
      <c r="D93" s="35" t="s">
        <v>1187</v>
      </c>
      <c r="E93" s="39" t="s">
        <v>1320</v>
      </c>
      <c r="F93" s="35" t="s">
        <v>8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3"/>
        <v>1</v>
      </c>
      <c r="Z93" s="69">
        <f t="shared" si="2"/>
        <v>1</v>
      </c>
      <c r="AA93" s="22"/>
      <c r="AB93" s="22"/>
      <c r="AC93" s="22"/>
    </row>
    <row r="94" spans="1:29" ht="19.5" customHeight="1" x14ac:dyDescent="0.25">
      <c r="A94" s="33" t="s">
        <v>1185</v>
      </c>
      <c r="B94" s="33" t="s">
        <v>1321</v>
      </c>
      <c r="C94" s="45" t="s">
        <v>1322</v>
      </c>
      <c r="D94" s="35" t="s">
        <v>119</v>
      </c>
      <c r="E94" s="39" t="s">
        <v>1323</v>
      </c>
      <c r="F94" s="35" t="s">
        <v>8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1</v>
      </c>
      <c r="R94" s="72"/>
      <c r="S94" s="72"/>
      <c r="T94" s="72"/>
      <c r="U94" s="72"/>
      <c r="V94" s="72"/>
      <c r="W94" s="72"/>
      <c r="X94" s="72"/>
      <c r="Y94" s="36">
        <f t="shared" si="3"/>
        <v>1</v>
      </c>
      <c r="Z94" s="69">
        <f t="shared" si="2"/>
        <v>1</v>
      </c>
      <c r="AA94" s="22"/>
      <c r="AB94" s="22"/>
      <c r="AC94" s="22"/>
    </row>
    <row r="95" spans="1:29" ht="19.5" customHeight="1" x14ac:dyDescent="0.25">
      <c r="A95" s="33" t="s">
        <v>1185</v>
      </c>
      <c r="B95" s="33" t="s">
        <v>1324</v>
      </c>
      <c r="C95" s="45" t="s">
        <v>4938</v>
      </c>
      <c r="D95" s="35" t="s">
        <v>119</v>
      </c>
      <c r="E95" s="39" t="s">
        <v>120</v>
      </c>
      <c r="F95" s="35" t="s">
        <v>8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1</v>
      </c>
      <c r="R95" s="72"/>
      <c r="S95" s="72">
        <v>1</v>
      </c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 x14ac:dyDescent="0.25">
      <c r="A96" s="33" t="s">
        <v>1185</v>
      </c>
      <c r="B96" s="33" t="s">
        <v>1325</v>
      </c>
      <c r="C96" s="45" t="s">
        <v>5269</v>
      </c>
      <c r="D96" s="35" t="s">
        <v>119</v>
      </c>
      <c r="E96" s="39" t="s">
        <v>1323</v>
      </c>
      <c r="F96" s="35" t="s">
        <v>8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1</v>
      </c>
      <c r="R96" s="72"/>
      <c r="S96" s="72"/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 x14ac:dyDescent="0.25">
      <c r="A97" s="33" t="s">
        <v>1185</v>
      </c>
      <c r="B97" s="33" t="s">
        <v>1326</v>
      </c>
      <c r="C97" s="45" t="s">
        <v>5270</v>
      </c>
      <c r="D97" s="35" t="s">
        <v>1187</v>
      </c>
      <c r="E97" s="39" t="s">
        <v>1327</v>
      </c>
      <c r="F97" s="35" t="s">
        <v>8</v>
      </c>
      <c r="G97" s="78"/>
      <c r="H97" s="72"/>
      <c r="I97" s="72"/>
      <c r="J97" s="72"/>
      <c r="K97" s="72"/>
      <c r="L97" s="72">
        <v>1</v>
      </c>
      <c r="M97" s="72">
        <v>1</v>
      </c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3"/>
        <v>2</v>
      </c>
      <c r="Z97" s="69">
        <f t="shared" si="2"/>
        <v>2</v>
      </c>
      <c r="AA97" s="22"/>
      <c r="AB97" s="22"/>
      <c r="AC97" s="22"/>
    </row>
    <row r="98" spans="1:29" ht="19.5" customHeight="1" x14ac:dyDescent="0.25">
      <c r="A98" s="33" t="s">
        <v>1185</v>
      </c>
      <c r="B98" s="33" t="s">
        <v>1328</v>
      </c>
      <c r="C98" s="45" t="s">
        <v>5271</v>
      </c>
      <c r="D98" s="35" t="s">
        <v>171</v>
      </c>
      <c r="E98" s="39" t="s">
        <v>1287</v>
      </c>
      <c r="F98" s="35" t="s">
        <v>8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si="3"/>
        <v>2</v>
      </c>
      <c r="Z98" s="69">
        <f t="shared" si="2"/>
        <v>2</v>
      </c>
      <c r="AA98" s="22"/>
      <c r="AB98" s="22"/>
      <c r="AC98" s="22"/>
    </row>
    <row r="99" spans="1:29" ht="19.5" customHeight="1" x14ac:dyDescent="0.25">
      <c r="A99" s="33" t="s">
        <v>1185</v>
      </c>
      <c r="B99" s="33" t="s">
        <v>1329</v>
      </c>
      <c r="C99" s="45" t="s">
        <v>5272</v>
      </c>
      <c r="D99" s="35" t="s">
        <v>119</v>
      </c>
      <c r="E99" s="39" t="s">
        <v>1330</v>
      </c>
      <c r="F99" s="35" t="s">
        <v>8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2</v>
      </c>
      <c r="Z99" s="69">
        <f t="shared" si="2"/>
        <v>2</v>
      </c>
      <c r="AA99" s="22"/>
      <c r="AB99" s="22"/>
      <c r="AC99" s="22"/>
    </row>
    <row r="100" spans="1:29" ht="19.5" customHeight="1" x14ac:dyDescent="0.25">
      <c r="A100" s="33" t="s">
        <v>1185</v>
      </c>
      <c r="B100" s="33" t="s">
        <v>1331</v>
      </c>
      <c r="C100" s="45" t="s">
        <v>5273</v>
      </c>
      <c r="D100" s="35" t="s">
        <v>119</v>
      </c>
      <c r="E100" s="39" t="s">
        <v>1332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>
        <v>1</v>
      </c>
      <c r="R100" s="72"/>
      <c r="S100" s="72"/>
      <c r="T100" s="72"/>
      <c r="U100" s="72"/>
      <c r="V100" s="72">
        <v>1</v>
      </c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 x14ac:dyDescent="0.25">
      <c r="A101" s="33" t="s">
        <v>1185</v>
      </c>
      <c r="B101" s="33" t="s">
        <v>1333</v>
      </c>
      <c r="C101" s="45" t="s">
        <v>4963</v>
      </c>
      <c r="D101" s="35" t="s">
        <v>119</v>
      </c>
      <c r="E101" s="35" t="s">
        <v>1334</v>
      </c>
      <c r="F101" s="35" t="s">
        <v>8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>
        <v>1</v>
      </c>
      <c r="R101" s="72"/>
      <c r="S101" s="72">
        <v>1</v>
      </c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 x14ac:dyDescent="0.25">
      <c r="A102" s="33" t="s">
        <v>1185</v>
      </c>
      <c r="B102" s="33" t="s">
        <v>1373</v>
      </c>
      <c r="C102" s="45" t="s">
        <v>5274</v>
      </c>
      <c r="D102" s="35" t="s">
        <v>119</v>
      </c>
      <c r="E102" s="39" t="s">
        <v>1374</v>
      </c>
      <c r="F102" s="35" t="s">
        <v>8</v>
      </c>
      <c r="G102" s="78"/>
      <c r="H102" s="72"/>
      <c r="I102" s="72">
        <v>4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4</v>
      </c>
      <c r="Z102" s="69">
        <f t="shared" si="2"/>
        <v>4</v>
      </c>
      <c r="AA102" s="22"/>
      <c r="AB102" s="22"/>
      <c r="AC102" s="22"/>
    </row>
    <row r="103" spans="1:29" ht="19.5" customHeight="1" x14ac:dyDescent="0.25">
      <c r="A103" s="33" t="s">
        <v>1185</v>
      </c>
      <c r="B103" s="33" t="s">
        <v>1335</v>
      </c>
      <c r="C103" s="45" t="s">
        <v>5275</v>
      </c>
      <c r="D103" s="35" t="s">
        <v>119</v>
      </c>
      <c r="E103" s="39" t="s">
        <v>1336</v>
      </c>
      <c r="F103" s="35" t="s">
        <v>8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>
        <v>2</v>
      </c>
      <c r="S103" s="72"/>
      <c r="T103" s="72"/>
      <c r="U103" s="72"/>
      <c r="V103" s="72"/>
      <c r="W103" s="72"/>
      <c r="X103" s="72"/>
      <c r="Y103" s="36">
        <f t="shared" si="3"/>
        <v>2</v>
      </c>
      <c r="Z103" s="69">
        <f t="shared" si="2"/>
        <v>2</v>
      </c>
      <c r="AA103" s="22"/>
      <c r="AB103" s="22"/>
      <c r="AC103" s="22"/>
    </row>
    <row r="104" spans="1:29" ht="19.5" customHeight="1" x14ac:dyDescent="0.25">
      <c r="A104" s="33" t="s">
        <v>1185</v>
      </c>
      <c r="B104" s="33" t="s">
        <v>1337</v>
      </c>
      <c r="C104" s="45" t="s">
        <v>5276</v>
      </c>
      <c r="D104" s="35" t="s">
        <v>119</v>
      </c>
      <c r="E104" s="39" t="s">
        <v>1262</v>
      </c>
      <c r="F104" s="35" t="s">
        <v>8</v>
      </c>
      <c r="G104" s="78"/>
      <c r="H104" s="72"/>
      <c r="I104" s="72"/>
      <c r="J104" s="72"/>
      <c r="K104" s="72"/>
      <c r="L104" s="72">
        <v>1</v>
      </c>
      <c r="M104" s="72">
        <v>1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3"/>
        <v>2</v>
      </c>
      <c r="Z104" s="69">
        <f t="shared" si="2"/>
        <v>2</v>
      </c>
      <c r="AA104" s="22"/>
      <c r="AB104" s="22"/>
      <c r="AC104" s="22"/>
    </row>
    <row r="105" spans="1:29" ht="19.5" customHeight="1" x14ac:dyDescent="0.25">
      <c r="A105" s="33" t="s">
        <v>1185</v>
      </c>
      <c r="B105" s="33" t="s">
        <v>1338</v>
      </c>
      <c r="C105" s="45" t="s">
        <v>5277</v>
      </c>
      <c r="D105" s="35" t="s">
        <v>119</v>
      </c>
      <c r="E105" s="39" t="s">
        <v>1339</v>
      </c>
      <c r="F105" s="35" t="s">
        <v>8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2</v>
      </c>
      <c r="R105" s="72"/>
      <c r="S105" s="72"/>
      <c r="T105" s="72"/>
      <c r="U105" s="72"/>
      <c r="V105" s="72"/>
      <c r="W105" s="72"/>
      <c r="X105" s="72"/>
      <c r="Y105" s="36">
        <f t="shared" si="3"/>
        <v>2</v>
      </c>
      <c r="Z105" s="69">
        <f t="shared" si="2"/>
        <v>2</v>
      </c>
      <c r="AA105" s="22"/>
      <c r="AB105" s="22"/>
      <c r="AC105" s="22"/>
    </row>
    <row r="106" spans="1:29" ht="19.5" customHeight="1" x14ac:dyDescent="0.25">
      <c r="A106" s="33" t="s">
        <v>1185</v>
      </c>
      <c r="B106" s="33" t="s">
        <v>1340</v>
      </c>
      <c r="C106" s="45" t="s">
        <v>5278</v>
      </c>
      <c r="D106" s="35" t="s">
        <v>119</v>
      </c>
      <c r="E106" s="39" t="s">
        <v>1341</v>
      </c>
      <c r="F106" s="35" t="s">
        <v>8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>
        <v>2</v>
      </c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 x14ac:dyDescent="0.25">
      <c r="A107" s="33" t="s">
        <v>1185</v>
      </c>
      <c r="B107" s="33" t="s">
        <v>1342</v>
      </c>
      <c r="C107" s="45" t="s">
        <v>5279</v>
      </c>
      <c r="D107" s="35" t="s">
        <v>171</v>
      </c>
      <c r="E107" s="39" t="s">
        <v>1343</v>
      </c>
      <c r="F107" s="35" t="s">
        <v>8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>
        <v>1</v>
      </c>
      <c r="T107" s="72"/>
      <c r="U107" s="72"/>
      <c r="V107" s="72"/>
      <c r="W107" s="72"/>
      <c r="X107" s="72"/>
      <c r="Y107" s="36">
        <f t="shared" si="3"/>
        <v>1</v>
      </c>
      <c r="Z107" s="69">
        <f t="shared" si="2"/>
        <v>1</v>
      </c>
      <c r="AA107" s="22"/>
      <c r="AB107" s="22"/>
      <c r="AC107" s="22"/>
    </row>
    <row r="108" spans="1:29" ht="19.5" customHeight="1" x14ac:dyDescent="0.25">
      <c r="A108" s="33" t="s">
        <v>1185</v>
      </c>
      <c r="B108" s="33" t="s">
        <v>1344</v>
      </c>
      <c r="C108" s="45" t="s">
        <v>5280</v>
      </c>
      <c r="D108" s="35" t="s">
        <v>119</v>
      </c>
      <c r="E108" s="39" t="s">
        <v>1345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>
        <v>1</v>
      </c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 x14ac:dyDescent="0.25">
      <c r="A109" s="33" t="s">
        <v>1185</v>
      </c>
      <c r="B109" s="33" t="s">
        <v>1346</v>
      </c>
      <c r="C109" s="45" t="s">
        <v>5281</v>
      </c>
      <c r="D109" s="35" t="s">
        <v>1187</v>
      </c>
      <c r="E109" s="39" t="s">
        <v>1282</v>
      </c>
      <c r="F109" s="35" t="s">
        <v>8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>
        <v>1</v>
      </c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1</v>
      </c>
      <c r="Z109" s="69">
        <f t="shared" si="2"/>
        <v>1</v>
      </c>
      <c r="AA109" s="22"/>
      <c r="AB109" s="22"/>
      <c r="AC109" s="22"/>
    </row>
    <row r="110" spans="1:29" ht="19.5" customHeight="1" x14ac:dyDescent="0.25">
      <c r="A110" s="33" t="s">
        <v>1185</v>
      </c>
      <c r="B110" s="33" t="s">
        <v>1347</v>
      </c>
      <c r="C110" s="45" t="s">
        <v>5282</v>
      </c>
      <c r="D110" s="35" t="s">
        <v>171</v>
      </c>
      <c r="E110" s="39" t="s">
        <v>1280</v>
      </c>
      <c r="F110" s="35" t="s">
        <v>8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1</v>
      </c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2</v>
      </c>
      <c r="Z110" s="69">
        <f t="shared" si="2"/>
        <v>2</v>
      </c>
      <c r="AA110" s="22"/>
      <c r="AB110" s="22"/>
      <c r="AC110" s="22"/>
    </row>
    <row r="111" spans="1:29" ht="19.5" customHeight="1" x14ac:dyDescent="0.25">
      <c r="A111" s="33" t="s">
        <v>1185</v>
      </c>
      <c r="B111" s="33" t="s">
        <v>1348</v>
      </c>
      <c r="C111" s="45" t="s">
        <v>5283</v>
      </c>
      <c r="D111" s="35" t="s">
        <v>119</v>
      </c>
      <c r="E111" s="39" t="s">
        <v>1349</v>
      </c>
      <c r="F111" s="35" t="s">
        <v>8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>
        <v>2</v>
      </c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 x14ac:dyDescent="0.25">
      <c r="A112" s="33" t="s">
        <v>1185</v>
      </c>
      <c r="B112" s="33" t="s">
        <v>1350</v>
      </c>
      <c r="C112" s="45" t="s">
        <v>5284</v>
      </c>
      <c r="D112" s="35" t="s">
        <v>119</v>
      </c>
      <c r="E112" s="39" t="s">
        <v>1259</v>
      </c>
      <c r="F112" s="35" t="s">
        <v>8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>
        <v>2</v>
      </c>
      <c r="R112" s="72"/>
      <c r="S112" s="72"/>
      <c r="T112" s="72"/>
      <c r="U112" s="72"/>
      <c r="V112" s="72"/>
      <c r="W112" s="72"/>
      <c r="X112" s="72"/>
      <c r="Y112" s="36">
        <f t="shared" si="3"/>
        <v>2</v>
      </c>
      <c r="Z112" s="69">
        <f t="shared" ref="Z112:Z175" si="4">IF(Y112="","",Y112)</f>
        <v>2</v>
      </c>
      <c r="AA112" s="22"/>
      <c r="AB112" s="22"/>
      <c r="AC112" s="22"/>
    </row>
    <row r="113" spans="1:29" ht="19.5" customHeight="1" x14ac:dyDescent="0.25">
      <c r="A113" s="33" t="s">
        <v>1185</v>
      </c>
      <c r="B113" s="33" t="s">
        <v>1351</v>
      </c>
      <c r="C113" s="45" t="s">
        <v>5285</v>
      </c>
      <c r="D113" s="35" t="s">
        <v>171</v>
      </c>
      <c r="E113" s="39" t="s">
        <v>1352</v>
      </c>
      <c r="F113" s="35" t="s">
        <v>8</v>
      </c>
      <c r="G113" s="78"/>
      <c r="H113" s="72"/>
      <c r="I113" s="72"/>
      <c r="J113" s="72"/>
      <c r="K113" s="72"/>
      <c r="L113" s="72"/>
      <c r="M113" s="72">
        <v>1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 x14ac:dyDescent="0.25">
      <c r="A114" s="33" t="s">
        <v>1185</v>
      </c>
      <c r="B114" s="33" t="s">
        <v>1375</v>
      </c>
      <c r="C114" s="45" t="s">
        <v>5286</v>
      </c>
      <c r="D114" s="35" t="s">
        <v>171</v>
      </c>
      <c r="E114" s="39" t="s">
        <v>1376</v>
      </c>
      <c r="F114" s="35" t="s">
        <v>8</v>
      </c>
      <c r="G114" s="78"/>
      <c r="H114" s="72"/>
      <c r="I114" s="72"/>
      <c r="J114" s="72"/>
      <c r="K114" s="72"/>
      <c r="L114" s="72"/>
      <c r="M114" s="72">
        <v>1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4"/>
        <v>1</v>
      </c>
      <c r="AA114" s="22"/>
      <c r="AB114" s="22"/>
      <c r="AC114" s="22"/>
    </row>
    <row r="115" spans="1:29" ht="19.5" customHeight="1" x14ac:dyDescent="0.25">
      <c r="A115" s="33" t="s">
        <v>1185</v>
      </c>
      <c r="B115" s="33" t="s">
        <v>1353</v>
      </c>
      <c r="C115" s="45" t="s">
        <v>5287</v>
      </c>
      <c r="D115" s="35" t="s">
        <v>119</v>
      </c>
      <c r="E115" s="39" t="s">
        <v>1354</v>
      </c>
      <c r="F115" s="35" t="s">
        <v>8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>
        <v>2</v>
      </c>
      <c r="R115" s="72"/>
      <c r="S115" s="72"/>
      <c r="T115" s="72"/>
      <c r="U115" s="72"/>
      <c r="V115" s="72"/>
      <c r="W115" s="72"/>
      <c r="X115" s="72"/>
      <c r="Y115" s="36">
        <f t="shared" si="3"/>
        <v>2</v>
      </c>
      <c r="Z115" s="69">
        <f t="shared" si="4"/>
        <v>2</v>
      </c>
      <c r="AA115" s="22"/>
      <c r="AB115" s="22"/>
      <c r="AC115" s="22"/>
    </row>
    <row r="116" spans="1:29" ht="19.5" customHeight="1" x14ac:dyDescent="0.25">
      <c r="A116" s="33" t="s">
        <v>1185</v>
      </c>
      <c r="B116" s="33" t="s">
        <v>1355</v>
      </c>
      <c r="C116" s="45" t="s">
        <v>5288</v>
      </c>
      <c r="D116" s="35" t="s">
        <v>171</v>
      </c>
      <c r="E116" s="39" t="s">
        <v>1356</v>
      </c>
      <c r="F116" s="35" t="s">
        <v>8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>
        <v>2</v>
      </c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 x14ac:dyDescent="0.25">
      <c r="A117" s="33" t="s">
        <v>1185</v>
      </c>
      <c r="B117" s="33" t="s">
        <v>1357</v>
      </c>
      <c r="C117" s="45" t="s">
        <v>5289</v>
      </c>
      <c r="D117" s="35" t="s">
        <v>119</v>
      </c>
      <c r="E117" s="39" t="s">
        <v>1199</v>
      </c>
      <c r="F117" s="35" t="s">
        <v>8</v>
      </c>
      <c r="G117" s="78"/>
      <c r="H117" s="72"/>
      <c r="I117" s="72"/>
      <c r="J117" s="72"/>
      <c r="K117" s="72"/>
      <c r="L117" s="72"/>
      <c r="M117" s="72"/>
      <c r="N117" s="72"/>
      <c r="O117" s="72">
        <v>1</v>
      </c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si="4"/>
        <v>2</v>
      </c>
      <c r="AA117" s="22"/>
      <c r="AB117" s="22"/>
      <c r="AC117" s="22"/>
    </row>
    <row r="118" spans="1:29" ht="19.5" customHeight="1" x14ac:dyDescent="0.25">
      <c r="A118" s="33" t="s">
        <v>1185</v>
      </c>
      <c r="B118" s="33" t="s">
        <v>1358</v>
      </c>
      <c r="C118" s="45" t="s">
        <v>5290</v>
      </c>
      <c r="D118" s="35" t="s">
        <v>1187</v>
      </c>
      <c r="E118" s="39" t="s">
        <v>1359</v>
      </c>
      <c r="F118" s="35" t="s">
        <v>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 x14ac:dyDescent="0.25">
      <c r="A119" s="33" t="s">
        <v>1185</v>
      </c>
      <c r="B119" s="33" t="s">
        <v>1360</v>
      </c>
      <c r="C119" s="45" t="s">
        <v>5291</v>
      </c>
      <c r="D119" s="35" t="s">
        <v>119</v>
      </c>
      <c r="E119" s="39" t="s">
        <v>241</v>
      </c>
      <c r="F119" s="35" t="s">
        <v>8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>
        <v>1</v>
      </c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 x14ac:dyDescent="0.25">
      <c r="A120" s="33" t="s">
        <v>1185</v>
      </c>
      <c r="B120" s="33" t="s">
        <v>1361</v>
      </c>
      <c r="C120" s="45" t="s">
        <v>1362</v>
      </c>
      <c r="D120" s="35" t="s">
        <v>1187</v>
      </c>
      <c r="E120" s="39" t="s">
        <v>1216</v>
      </c>
      <c r="F120" s="35" t="s">
        <v>8</v>
      </c>
      <c r="G120" s="78"/>
      <c r="H120" s="72"/>
      <c r="I120" s="72"/>
      <c r="J120" s="72"/>
      <c r="K120" s="72"/>
      <c r="L120" s="72"/>
      <c r="M120" s="72">
        <v>1</v>
      </c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2</v>
      </c>
      <c r="Z120" s="69">
        <f t="shared" si="4"/>
        <v>2</v>
      </c>
      <c r="AA120" s="22"/>
      <c r="AB120" s="22"/>
      <c r="AC120" s="22"/>
    </row>
    <row r="121" spans="1:29" ht="19.5" customHeight="1" x14ac:dyDescent="0.25">
      <c r="A121" s="33" t="s">
        <v>1185</v>
      </c>
      <c r="B121" s="33" t="s">
        <v>1363</v>
      </c>
      <c r="C121" s="45" t="s">
        <v>5292</v>
      </c>
      <c r="D121" s="35" t="s">
        <v>119</v>
      </c>
      <c r="E121" s="39" t="s">
        <v>1364</v>
      </c>
      <c r="F121" s="35" t="s">
        <v>8</v>
      </c>
      <c r="G121" s="78"/>
      <c r="H121" s="72"/>
      <c r="I121" s="72"/>
      <c r="J121" s="72"/>
      <c r="K121" s="72"/>
      <c r="L121" s="72"/>
      <c r="M121" s="72"/>
      <c r="N121" s="72"/>
      <c r="O121" s="72">
        <v>1</v>
      </c>
      <c r="P121" s="72">
        <v>1</v>
      </c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ht="19.5" customHeight="1" x14ac:dyDescent="0.25">
      <c r="A122" s="33" t="s">
        <v>1185</v>
      </c>
      <c r="B122" s="33" t="s">
        <v>1365</v>
      </c>
      <c r="C122" s="45" t="s">
        <v>5293</v>
      </c>
      <c r="D122" s="35" t="s">
        <v>1187</v>
      </c>
      <c r="E122" s="39" t="s">
        <v>1210</v>
      </c>
      <c r="F122" s="35" t="s">
        <v>8</v>
      </c>
      <c r="G122" s="78"/>
      <c r="H122" s="72"/>
      <c r="I122" s="72"/>
      <c r="J122" s="72"/>
      <c r="K122" s="72"/>
      <c r="L122" s="72">
        <v>1</v>
      </c>
      <c r="M122" s="72">
        <v>1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 x14ac:dyDescent="0.25">
      <c r="A123" s="33" t="s">
        <v>1185</v>
      </c>
      <c r="B123" s="33" t="s">
        <v>1366</v>
      </c>
      <c r="C123" s="45" t="s">
        <v>5294</v>
      </c>
      <c r="D123" s="35" t="s">
        <v>119</v>
      </c>
      <c r="E123" s="39" t="s">
        <v>1269</v>
      </c>
      <c r="F123" s="35" t="s">
        <v>8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>
        <v>2</v>
      </c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 x14ac:dyDescent="0.25">
      <c r="A124" s="33" t="s">
        <v>1185</v>
      </c>
      <c r="B124" s="33" t="s">
        <v>1367</v>
      </c>
      <c r="C124" s="45" t="s">
        <v>5295</v>
      </c>
      <c r="D124" s="35" t="s">
        <v>1187</v>
      </c>
      <c r="E124" s="39" t="s">
        <v>1190</v>
      </c>
      <c r="F124" s="35" t="s">
        <v>8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5">
      <c r="A125" s="33" t="s">
        <v>1185</v>
      </c>
      <c r="B125" s="33" t="s">
        <v>1368</v>
      </c>
      <c r="C125" s="45" t="s">
        <v>5296</v>
      </c>
      <c r="D125" s="35" t="s">
        <v>119</v>
      </c>
      <c r="E125" s="39" t="s">
        <v>1207</v>
      </c>
      <c r="F125" s="35" t="s">
        <v>8</v>
      </c>
      <c r="G125" s="78"/>
      <c r="H125" s="72"/>
      <c r="I125" s="72"/>
      <c r="J125" s="72"/>
      <c r="K125" s="72"/>
      <c r="L125" s="72"/>
      <c r="M125" s="72"/>
      <c r="N125" s="72"/>
      <c r="O125" s="72">
        <v>1</v>
      </c>
      <c r="P125" s="72">
        <v>1</v>
      </c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 x14ac:dyDescent="0.25">
      <c r="A126" s="33" t="s">
        <v>1185</v>
      </c>
      <c r="B126" s="33" t="s">
        <v>1369</v>
      </c>
      <c r="C126" s="45" t="s">
        <v>5297</v>
      </c>
      <c r="D126" s="35" t="s">
        <v>119</v>
      </c>
      <c r="E126" s="39" t="s">
        <v>1202</v>
      </c>
      <c r="F126" s="35" t="s">
        <v>8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>
        <v>2</v>
      </c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 x14ac:dyDescent="0.25">
      <c r="A127" s="33" t="s">
        <v>1185</v>
      </c>
      <c r="B127" s="33" t="s">
        <v>1370</v>
      </c>
      <c r="C127" s="45" t="s">
        <v>5298</v>
      </c>
      <c r="D127" s="35" t="s">
        <v>119</v>
      </c>
      <c r="E127" s="39" t="s">
        <v>117</v>
      </c>
      <c r="F127" s="35" t="s">
        <v>8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 x14ac:dyDescent="0.25">
      <c r="A128" s="33" t="s">
        <v>1185</v>
      </c>
      <c r="B128" s="33" t="s">
        <v>1371</v>
      </c>
      <c r="C128" s="45" t="s">
        <v>5299</v>
      </c>
      <c r="D128" s="35" t="s">
        <v>171</v>
      </c>
      <c r="E128" s="39" t="s">
        <v>1372</v>
      </c>
      <c r="F128" s="35" t="s">
        <v>8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>
        <v>1</v>
      </c>
      <c r="R128" s="72"/>
      <c r="S128" s="72">
        <v>1</v>
      </c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 x14ac:dyDescent="0.2">
      <c r="A129" s="33" t="s">
        <v>1386</v>
      </c>
      <c r="B129" s="33" t="s">
        <v>1466</v>
      </c>
      <c r="C129" s="34" t="s">
        <v>5301</v>
      </c>
      <c r="D129" s="35" t="s">
        <v>1435</v>
      </c>
      <c r="E129" s="35" t="s">
        <v>4764</v>
      </c>
      <c r="F129" s="35" t="s">
        <v>8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 x14ac:dyDescent="0.2">
      <c r="A130" s="33" t="s">
        <v>1386</v>
      </c>
      <c r="B130" s="33" t="s">
        <v>1542</v>
      </c>
      <c r="C130" s="34" t="s">
        <v>5303</v>
      </c>
      <c r="D130" s="35" t="s">
        <v>1508</v>
      </c>
      <c r="E130" s="35"/>
      <c r="F130" s="35" t="s">
        <v>8</v>
      </c>
      <c r="G130" s="78"/>
      <c r="H130" s="72"/>
      <c r="I130" s="72">
        <v>3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3</v>
      </c>
      <c r="Z130" s="69">
        <f t="shared" si="4"/>
        <v>3</v>
      </c>
      <c r="AA130" s="22"/>
      <c r="AB130" s="22"/>
      <c r="AC130" s="22"/>
    </row>
    <row r="131" spans="1:29" ht="19.5" customHeight="1" x14ac:dyDescent="0.2">
      <c r="A131" s="33" t="s">
        <v>1386</v>
      </c>
      <c r="B131" s="33" t="s">
        <v>3916</v>
      </c>
      <c r="C131" s="34" t="s">
        <v>5309</v>
      </c>
      <c r="D131" s="35" t="s">
        <v>1471</v>
      </c>
      <c r="E131" s="35" t="s">
        <v>4815</v>
      </c>
      <c r="F131" s="35" t="s">
        <v>8</v>
      </c>
      <c r="G131" s="78"/>
      <c r="H131" s="72"/>
      <c r="I131" s="72"/>
      <c r="J131" s="72"/>
      <c r="K131" s="72"/>
      <c r="L131" s="72"/>
      <c r="M131" s="72">
        <v>1</v>
      </c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1386</v>
      </c>
      <c r="B132" s="33" t="s">
        <v>3998</v>
      </c>
      <c r="C132" s="34" t="s">
        <v>5310</v>
      </c>
      <c r="D132" s="35" t="s">
        <v>41</v>
      </c>
      <c r="E132" s="35" t="s">
        <v>4828</v>
      </c>
      <c r="F132" s="35" t="s">
        <v>8</v>
      </c>
      <c r="G132" s="78"/>
      <c r="H132" s="72"/>
      <c r="I132" s="72">
        <v>1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 x14ac:dyDescent="0.2">
      <c r="A133" s="33" t="s">
        <v>1386</v>
      </c>
      <c r="B133" s="33" t="s">
        <v>1491</v>
      </c>
      <c r="C133" s="34" t="s">
        <v>5317</v>
      </c>
      <c r="D133" s="35" t="s">
        <v>1492</v>
      </c>
      <c r="E133" s="35" t="s">
        <v>1493</v>
      </c>
      <c r="F133" s="35" t="s">
        <v>8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>
        <v>2</v>
      </c>
      <c r="U133" s="72">
        <v>2</v>
      </c>
      <c r="V133" s="72"/>
      <c r="W133" s="72"/>
      <c r="X133" s="72"/>
      <c r="Y133" s="36">
        <f t="shared" si="5"/>
        <v>4</v>
      </c>
      <c r="Z133" s="69">
        <f t="shared" si="4"/>
        <v>4</v>
      </c>
      <c r="AA133" s="22"/>
      <c r="AB133" s="22"/>
      <c r="AC133" s="22"/>
    </row>
    <row r="134" spans="1:29" ht="19.5" customHeight="1" x14ac:dyDescent="0.2">
      <c r="A134" s="33" t="s">
        <v>1386</v>
      </c>
      <c r="B134" s="33" t="s">
        <v>1461</v>
      </c>
      <c r="C134" s="34" t="s">
        <v>5324</v>
      </c>
      <c r="D134" s="35" t="s">
        <v>1462</v>
      </c>
      <c r="E134" s="35" t="s">
        <v>4778</v>
      </c>
      <c r="F134" s="35" t="s">
        <v>8</v>
      </c>
      <c r="G134" s="78"/>
      <c r="H134" s="72"/>
      <c r="I134" s="72"/>
      <c r="J134" s="72"/>
      <c r="K134" s="72"/>
      <c r="L134" s="72"/>
      <c r="M134" s="72"/>
      <c r="N134" s="72">
        <v>2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 x14ac:dyDescent="0.2">
      <c r="A135" s="33" t="s">
        <v>1386</v>
      </c>
      <c r="B135" s="33" t="s">
        <v>1460</v>
      </c>
      <c r="C135" s="34" t="s">
        <v>5325</v>
      </c>
      <c r="D135" s="35" t="s">
        <v>1404</v>
      </c>
      <c r="E135" s="35" t="s">
        <v>4777</v>
      </c>
      <c r="F135" s="35" t="s">
        <v>8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2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4"/>
        <v>2</v>
      </c>
      <c r="AA135" s="22"/>
      <c r="AB135" s="22"/>
      <c r="AC135" s="22"/>
    </row>
    <row r="136" spans="1:29" ht="19.5" customHeight="1" x14ac:dyDescent="0.2">
      <c r="A136" s="33" t="s">
        <v>1386</v>
      </c>
      <c r="B136" s="33" t="s">
        <v>1456</v>
      </c>
      <c r="C136" s="34" t="s">
        <v>5327</v>
      </c>
      <c r="D136" s="35" t="s">
        <v>1390</v>
      </c>
      <c r="E136" s="35" t="s">
        <v>1457</v>
      </c>
      <c r="F136" s="35" t="s">
        <v>8</v>
      </c>
      <c r="G136" s="78"/>
      <c r="H136" s="72"/>
      <c r="I136" s="72"/>
      <c r="J136" s="72"/>
      <c r="K136" s="72">
        <v>1</v>
      </c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4"/>
        <v>1</v>
      </c>
      <c r="AA136" s="22"/>
      <c r="AB136" s="22"/>
      <c r="AC136" s="22"/>
    </row>
    <row r="137" spans="1:29" ht="19.5" customHeight="1" x14ac:dyDescent="0.2">
      <c r="A137" s="33" t="s">
        <v>1386</v>
      </c>
      <c r="B137" s="33" t="s">
        <v>1453</v>
      </c>
      <c r="C137" s="34" t="s">
        <v>5330</v>
      </c>
      <c r="D137" s="35" t="s">
        <v>1454</v>
      </c>
      <c r="E137" s="35" t="s">
        <v>1455</v>
      </c>
      <c r="F137" s="35" t="s">
        <v>8</v>
      </c>
      <c r="G137" s="78"/>
      <c r="H137" s="72"/>
      <c r="I137" s="72"/>
      <c r="J137" s="72"/>
      <c r="K137" s="72"/>
      <c r="L137" s="72"/>
      <c r="M137" s="72">
        <v>2</v>
      </c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 x14ac:dyDescent="0.2">
      <c r="A138" s="33" t="s">
        <v>1386</v>
      </c>
      <c r="B138" s="33" t="s">
        <v>1507</v>
      </c>
      <c r="C138" s="34" t="s">
        <v>5331</v>
      </c>
      <c r="D138" s="35" t="s">
        <v>1508</v>
      </c>
      <c r="E138" s="35" t="s">
        <v>4837</v>
      </c>
      <c r="F138" s="35" t="s">
        <v>8</v>
      </c>
      <c r="G138" s="78"/>
      <c r="H138" s="72"/>
      <c r="I138" s="72"/>
      <c r="J138" s="72"/>
      <c r="K138" s="72"/>
      <c r="L138" s="72"/>
      <c r="M138" s="72"/>
      <c r="N138" s="72">
        <v>3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4"/>
        <v>3</v>
      </c>
      <c r="AA138" s="22"/>
      <c r="AB138" s="22"/>
      <c r="AC138" s="22"/>
    </row>
    <row r="139" spans="1:29" ht="19.5" customHeight="1" x14ac:dyDescent="0.2">
      <c r="A139" s="33" t="s">
        <v>1386</v>
      </c>
      <c r="B139" s="33" t="s">
        <v>1509</v>
      </c>
      <c r="C139" s="34" t="s">
        <v>5332</v>
      </c>
      <c r="D139" s="35" t="s">
        <v>1510</v>
      </c>
      <c r="E139" s="35" t="s">
        <v>4838</v>
      </c>
      <c r="F139" s="35" t="s">
        <v>8</v>
      </c>
      <c r="G139" s="78"/>
      <c r="H139" s="72"/>
      <c r="I139" s="72">
        <v>4</v>
      </c>
      <c r="J139" s="72"/>
      <c r="K139" s="72"/>
      <c r="L139" s="72">
        <v>1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5</v>
      </c>
      <c r="Z139" s="69">
        <f t="shared" si="4"/>
        <v>5</v>
      </c>
      <c r="AA139" s="22"/>
      <c r="AB139" s="22"/>
      <c r="AC139" s="22"/>
    </row>
    <row r="140" spans="1:29" ht="19.5" customHeight="1" x14ac:dyDescent="0.2">
      <c r="A140" s="33" t="s">
        <v>1386</v>
      </c>
      <c r="B140" s="33" t="s">
        <v>1511</v>
      </c>
      <c r="C140" s="34" t="s">
        <v>5333</v>
      </c>
      <c r="D140" s="35" t="s">
        <v>1512</v>
      </c>
      <c r="E140" s="35" t="s">
        <v>4839</v>
      </c>
      <c r="F140" s="35" t="s">
        <v>8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1</v>
      </c>
      <c r="Z140" s="69">
        <f t="shared" si="4"/>
        <v>1</v>
      </c>
      <c r="AA140" s="22"/>
      <c r="AB140" s="22"/>
      <c r="AC140" s="22"/>
    </row>
    <row r="141" spans="1:29" ht="19.5" customHeight="1" x14ac:dyDescent="0.2">
      <c r="A141" s="33" t="s">
        <v>1386</v>
      </c>
      <c r="B141" s="33" t="s">
        <v>1502</v>
      </c>
      <c r="C141" s="34" t="s">
        <v>5340</v>
      </c>
      <c r="D141" s="35" t="s">
        <v>1435</v>
      </c>
      <c r="E141" s="35" t="s">
        <v>4834</v>
      </c>
      <c r="F141" s="35" t="s">
        <v>8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>
        <v>2</v>
      </c>
      <c r="T141" s="72"/>
      <c r="U141" s="72"/>
      <c r="V141" s="72"/>
      <c r="W141" s="72"/>
      <c r="X141" s="72"/>
      <c r="Y141" s="36">
        <f t="shared" si="5"/>
        <v>2</v>
      </c>
      <c r="Z141" s="69">
        <f t="shared" si="4"/>
        <v>2</v>
      </c>
      <c r="AA141" s="22"/>
      <c r="AB141" s="22"/>
      <c r="AC141" s="22"/>
    </row>
    <row r="142" spans="1:29" ht="19.5" customHeight="1" x14ac:dyDescent="0.2">
      <c r="A142" s="33" t="s">
        <v>1386</v>
      </c>
      <c r="B142" s="33" t="s">
        <v>1458</v>
      </c>
      <c r="C142" s="34" t="s">
        <v>5341</v>
      </c>
      <c r="D142" s="35" t="s">
        <v>1459</v>
      </c>
      <c r="E142" s="35" t="s">
        <v>4776</v>
      </c>
      <c r="F142" s="35" t="s">
        <v>8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1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1</v>
      </c>
      <c r="Z142" s="69">
        <f t="shared" si="4"/>
        <v>1</v>
      </c>
      <c r="AA142" s="22"/>
      <c r="AB142" s="22"/>
      <c r="AC142" s="22"/>
    </row>
    <row r="143" spans="1:29" ht="19.5" customHeight="1" x14ac:dyDescent="0.2">
      <c r="A143" s="33" t="s">
        <v>1386</v>
      </c>
      <c r="B143" s="33" t="s">
        <v>1503</v>
      </c>
      <c r="C143" s="34" t="s">
        <v>5343</v>
      </c>
      <c r="D143" s="35" t="s">
        <v>1504</v>
      </c>
      <c r="E143" s="35" t="s">
        <v>4835</v>
      </c>
      <c r="F143" s="35" t="s">
        <v>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 x14ac:dyDescent="0.2">
      <c r="A144" s="33" t="s">
        <v>1386</v>
      </c>
      <c r="B144" s="33" t="s">
        <v>1505</v>
      </c>
      <c r="C144" s="34" t="s">
        <v>5345</v>
      </c>
      <c r="D144" s="35" t="s">
        <v>1506</v>
      </c>
      <c r="E144" s="35" t="s">
        <v>4836</v>
      </c>
      <c r="F144" s="35" t="s">
        <v>8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>
        <v>1</v>
      </c>
      <c r="T144" s="72"/>
      <c r="U144" s="72"/>
      <c r="V144" s="72"/>
      <c r="W144" s="72"/>
      <c r="X144" s="72"/>
      <c r="Y144" s="36">
        <f t="shared" si="5"/>
        <v>1</v>
      </c>
      <c r="Z144" s="69">
        <f t="shared" si="4"/>
        <v>1</v>
      </c>
      <c r="AA144" s="22"/>
      <c r="AB144" s="22"/>
      <c r="AC144" s="22"/>
    </row>
    <row r="145" spans="1:29" ht="19.5" customHeight="1" x14ac:dyDescent="0.2">
      <c r="A145" s="33" t="s">
        <v>1386</v>
      </c>
      <c r="B145" s="33" t="s">
        <v>1536</v>
      </c>
      <c r="C145" s="34" t="s">
        <v>6392</v>
      </c>
      <c r="D145" s="35" t="s">
        <v>187</v>
      </c>
      <c r="E145" s="35"/>
      <c r="F145" s="35" t="s">
        <v>8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1</v>
      </c>
      <c r="R145" s="72"/>
      <c r="S145" s="72"/>
      <c r="T145" s="72"/>
      <c r="U145" s="72"/>
      <c r="V145" s="72"/>
      <c r="W145" s="72"/>
      <c r="X145" s="72"/>
      <c r="Y145" s="36">
        <f t="shared" si="5"/>
        <v>1</v>
      </c>
      <c r="Z145" s="69">
        <f t="shared" si="4"/>
        <v>1</v>
      </c>
      <c r="AA145" s="22"/>
      <c r="AB145" s="22"/>
      <c r="AC145" s="22"/>
    </row>
    <row r="146" spans="1:29" ht="19.5" customHeight="1" x14ac:dyDescent="0.2">
      <c r="A146" s="33" t="s">
        <v>1386</v>
      </c>
      <c r="B146" s="33" t="s">
        <v>1389</v>
      </c>
      <c r="C146" s="34" t="s">
        <v>5352</v>
      </c>
      <c r="D146" s="35" t="s">
        <v>1390</v>
      </c>
      <c r="E146" s="35" t="s">
        <v>1457</v>
      </c>
      <c r="F146" s="35" t="s">
        <v>8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 x14ac:dyDescent="0.2">
      <c r="A147" s="33" t="s">
        <v>1386</v>
      </c>
      <c r="B147" s="33" t="s">
        <v>1513</v>
      </c>
      <c r="C147" s="34" t="s">
        <v>5309</v>
      </c>
      <c r="D147" s="35" t="s">
        <v>1471</v>
      </c>
      <c r="E147" s="35" t="s">
        <v>4815</v>
      </c>
      <c r="F147" s="35" t="s">
        <v>8</v>
      </c>
      <c r="G147" s="78"/>
      <c r="H147" s="72"/>
      <c r="I147" s="72">
        <v>2</v>
      </c>
      <c r="J147" s="72"/>
      <c r="K147" s="72">
        <v>1</v>
      </c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3</v>
      </c>
      <c r="Z147" s="69">
        <f t="shared" si="4"/>
        <v>3</v>
      </c>
      <c r="AA147" s="22"/>
      <c r="AB147" s="22"/>
      <c r="AC147" s="22"/>
    </row>
    <row r="148" spans="1:29" ht="19.5" customHeight="1" x14ac:dyDescent="0.2">
      <c r="A148" s="33" t="s">
        <v>1386</v>
      </c>
      <c r="B148" s="33" t="s">
        <v>1514</v>
      </c>
      <c r="C148" s="34" t="s">
        <v>5355</v>
      </c>
      <c r="D148" s="35" t="s">
        <v>1515</v>
      </c>
      <c r="E148" s="35" t="s">
        <v>4840</v>
      </c>
      <c r="F148" s="35" t="s">
        <v>8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 x14ac:dyDescent="0.2">
      <c r="A149" s="33" t="s">
        <v>1386</v>
      </c>
      <c r="B149" s="33" t="s">
        <v>3994</v>
      </c>
      <c r="C149" s="34" t="s">
        <v>5362</v>
      </c>
      <c r="D149" s="35" t="s">
        <v>1435</v>
      </c>
      <c r="E149" s="35" t="s">
        <v>4764</v>
      </c>
      <c r="F149" s="35" t="s">
        <v>8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>
        <v>2</v>
      </c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 x14ac:dyDescent="0.2">
      <c r="A150" s="33" t="s">
        <v>1386</v>
      </c>
      <c r="B150" s="33" t="s">
        <v>1516</v>
      </c>
      <c r="C150" s="34" t="s">
        <v>5364</v>
      </c>
      <c r="D150" s="35" t="s">
        <v>1508</v>
      </c>
      <c r="E150" s="35" t="s">
        <v>4837</v>
      </c>
      <c r="F150" s="35" t="s">
        <v>8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 x14ac:dyDescent="0.2">
      <c r="A151" s="33" t="s">
        <v>1386</v>
      </c>
      <c r="B151" s="33" t="s">
        <v>1403</v>
      </c>
      <c r="C151" s="34" t="s">
        <v>5366</v>
      </c>
      <c r="D151" s="35" t="s">
        <v>1404</v>
      </c>
      <c r="E151" s="35" t="s">
        <v>4749</v>
      </c>
      <c r="F151" s="35" t="s">
        <v>8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>
        <v>2</v>
      </c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 x14ac:dyDescent="0.2">
      <c r="A152" s="33" t="s">
        <v>1386</v>
      </c>
      <c r="B152" s="33" t="s">
        <v>1539</v>
      </c>
      <c r="C152" s="34" t="s">
        <v>6399</v>
      </c>
      <c r="D152" s="35" t="s">
        <v>1508</v>
      </c>
      <c r="E152" s="35"/>
      <c r="F152" s="35" t="s">
        <v>8</v>
      </c>
      <c r="G152" s="78"/>
      <c r="H152" s="72">
        <v>1</v>
      </c>
      <c r="I152" s="72"/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5"/>
        <v>2</v>
      </c>
      <c r="Z152" s="69">
        <f t="shared" si="4"/>
        <v>2</v>
      </c>
      <c r="AA152" s="22"/>
      <c r="AB152" s="22"/>
      <c r="AC152" s="22"/>
    </row>
    <row r="153" spans="1:29" ht="19.5" customHeight="1" x14ac:dyDescent="0.2">
      <c r="A153" s="33" t="s">
        <v>1386</v>
      </c>
      <c r="B153" s="33" t="s">
        <v>1533</v>
      </c>
      <c r="C153" s="34" t="s">
        <v>6286</v>
      </c>
      <c r="D153" s="35" t="s">
        <v>1390</v>
      </c>
      <c r="E153" s="35" t="s">
        <v>4852</v>
      </c>
      <c r="F153" s="35" t="s">
        <v>8</v>
      </c>
      <c r="G153" s="78"/>
      <c r="H153" s="72"/>
      <c r="I153" s="72">
        <v>3</v>
      </c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 x14ac:dyDescent="0.2">
      <c r="A154" s="33" t="s">
        <v>1386</v>
      </c>
      <c r="B154" s="33" t="s">
        <v>1535</v>
      </c>
      <c r="C154" s="34" t="s">
        <v>5377</v>
      </c>
      <c r="D154" s="35" t="s">
        <v>1506</v>
      </c>
      <c r="E154" s="35"/>
      <c r="F154" s="35" t="s">
        <v>8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>
        <v>2</v>
      </c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 x14ac:dyDescent="0.2">
      <c r="A155" s="33" t="s">
        <v>1386</v>
      </c>
      <c r="B155" s="33" t="s">
        <v>1540</v>
      </c>
      <c r="C155" s="34" t="s">
        <v>5378</v>
      </c>
      <c r="D155" s="35" t="s">
        <v>1504</v>
      </c>
      <c r="E155" s="35" t="s">
        <v>1541</v>
      </c>
      <c r="F155" s="35" t="s">
        <v>8</v>
      </c>
      <c r="G155" s="78"/>
      <c r="H155" s="72"/>
      <c r="I155" s="72">
        <v>6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6</v>
      </c>
      <c r="Z155" s="69">
        <f t="shared" si="4"/>
        <v>6</v>
      </c>
      <c r="AA155" s="22"/>
      <c r="AB155" s="22"/>
      <c r="AC155" s="22"/>
    </row>
    <row r="156" spans="1:29" ht="19.5" customHeight="1" x14ac:dyDescent="0.2">
      <c r="A156" s="33" t="s">
        <v>1544</v>
      </c>
      <c r="B156" s="34" t="s">
        <v>1191</v>
      </c>
      <c r="C156" s="34" t="s">
        <v>1547</v>
      </c>
      <c r="D156" s="35" t="s">
        <v>1545</v>
      </c>
      <c r="E156" s="35" t="s">
        <v>1546</v>
      </c>
      <c r="F156" s="35" t="s">
        <v>8</v>
      </c>
      <c r="G156" s="78"/>
      <c r="H156" s="72">
        <v>1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1</v>
      </c>
      <c r="Z156" s="69">
        <f t="shared" si="4"/>
        <v>1</v>
      </c>
      <c r="AA156" s="22"/>
      <c r="AB156" s="22"/>
      <c r="AC156" s="22"/>
    </row>
    <row r="157" spans="1:29" ht="19.5" customHeight="1" x14ac:dyDescent="0.2">
      <c r="A157" s="33" t="s">
        <v>1544</v>
      </c>
      <c r="B157" s="34" t="s">
        <v>1548</v>
      </c>
      <c r="C157" s="34" t="s">
        <v>1549</v>
      </c>
      <c r="D157" s="35" t="s">
        <v>1550</v>
      </c>
      <c r="E157" s="35" t="s">
        <v>1546</v>
      </c>
      <c r="F157" s="35" t="s">
        <v>8</v>
      </c>
      <c r="G157" s="78"/>
      <c r="H157" s="72"/>
      <c r="I157" s="72">
        <v>1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1</v>
      </c>
      <c r="Z157" s="69">
        <f t="shared" si="4"/>
        <v>1</v>
      </c>
      <c r="AA157" s="22"/>
      <c r="AB157" s="22"/>
      <c r="AC157" s="22"/>
    </row>
    <row r="158" spans="1:29" ht="19.5" customHeight="1" x14ac:dyDescent="0.2">
      <c r="A158" s="33" t="s">
        <v>1544</v>
      </c>
      <c r="B158" s="34" t="s">
        <v>1678</v>
      </c>
      <c r="C158" s="34" t="s">
        <v>5380</v>
      </c>
      <c r="D158" s="35" t="s">
        <v>4002</v>
      </c>
      <c r="E158" s="35" t="s">
        <v>1679</v>
      </c>
      <c r="F158" s="35" t="s">
        <v>8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>
        <v>1</v>
      </c>
      <c r="R158" s="72"/>
      <c r="S158" s="72"/>
      <c r="T158" s="72"/>
      <c r="U158" s="72"/>
      <c r="V158" s="72"/>
      <c r="W158" s="72"/>
      <c r="X158" s="72"/>
      <c r="Y158" s="36">
        <f t="shared" si="5"/>
        <v>1</v>
      </c>
      <c r="Z158" s="69">
        <f t="shared" si="4"/>
        <v>1</v>
      </c>
      <c r="AA158" s="22"/>
      <c r="AB158" s="22"/>
      <c r="AC158" s="22"/>
    </row>
    <row r="159" spans="1:29" ht="19.5" customHeight="1" x14ac:dyDescent="0.2">
      <c r="A159" s="33" t="s">
        <v>1544</v>
      </c>
      <c r="B159" s="34" t="s">
        <v>1680</v>
      </c>
      <c r="C159" s="34" t="s">
        <v>5381</v>
      </c>
      <c r="D159" s="35" t="s">
        <v>38</v>
      </c>
      <c r="E159" s="35" t="s">
        <v>1669</v>
      </c>
      <c r="F159" s="35" t="s">
        <v>8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>
        <v>1</v>
      </c>
      <c r="Q159" s="72"/>
      <c r="R159" s="72"/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4"/>
        <v>1</v>
      </c>
      <c r="AA159" s="22"/>
      <c r="AB159" s="22"/>
      <c r="AC159" s="22"/>
    </row>
    <row r="160" spans="1:29" ht="19.5" customHeight="1" x14ac:dyDescent="0.2">
      <c r="A160" s="33" t="s">
        <v>1544</v>
      </c>
      <c r="B160" s="34" t="s">
        <v>1681</v>
      </c>
      <c r="C160" s="34" t="s">
        <v>5382</v>
      </c>
      <c r="D160" s="35" t="s">
        <v>1545</v>
      </c>
      <c r="E160" s="35" t="s">
        <v>1682</v>
      </c>
      <c r="F160" s="35" t="s">
        <v>8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>
        <v>2</v>
      </c>
      <c r="T160" s="72"/>
      <c r="U160" s="72"/>
      <c r="V160" s="72"/>
      <c r="W160" s="72"/>
      <c r="X160" s="72"/>
      <c r="Y160" s="36">
        <f t="shared" si="5"/>
        <v>2</v>
      </c>
      <c r="Z160" s="69">
        <f t="shared" si="4"/>
        <v>2</v>
      </c>
      <c r="AA160" s="22"/>
      <c r="AB160" s="22"/>
      <c r="AC160" s="22"/>
    </row>
    <row r="161" spans="1:29" ht="19.5" customHeight="1" x14ac:dyDescent="0.2">
      <c r="A161" s="33" t="s">
        <v>1544</v>
      </c>
      <c r="B161" s="34" t="s">
        <v>1683</v>
      </c>
      <c r="C161" s="34" t="s">
        <v>5383</v>
      </c>
      <c r="D161" s="35" t="s">
        <v>4605</v>
      </c>
      <c r="E161" s="35" t="s">
        <v>1684</v>
      </c>
      <c r="F161" s="35" t="s">
        <v>8</v>
      </c>
      <c r="G161" s="78"/>
      <c r="H161" s="72"/>
      <c r="I161" s="72"/>
      <c r="J161" s="72"/>
      <c r="K161" s="72"/>
      <c r="L161" s="72"/>
      <c r="M161" s="72"/>
      <c r="N161" s="72"/>
      <c r="O161" s="72">
        <v>1</v>
      </c>
      <c r="P161" s="72"/>
      <c r="Q161" s="72">
        <v>1</v>
      </c>
      <c r="R161" s="72"/>
      <c r="S161" s="72"/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 x14ac:dyDescent="0.2">
      <c r="A162" s="33" t="s">
        <v>1544</v>
      </c>
      <c r="B162" s="34" t="s">
        <v>1685</v>
      </c>
      <c r="C162" s="34" t="s">
        <v>5384</v>
      </c>
      <c r="D162" s="35" t="s">
        <v>1686</v>
      </c>
      <c r="E162" s="35" t="s">
        <v>1687</v>
      </c>
      <c r="F162" s="35" t="s">
        <v>8</v>
      </c>
      <c r="G162" s="78"/>
      <c r="H162" s="72"/>
      <c r="I162" s="72">
        <v>1</v>
      </c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si="5"/>
        <v>1</v>
      </c>
      <c r="Z162" s="69">
        <f t="shared" si="4"/>
        <v>1</v>
      </c>
      <c r="AA162" s="22"/>
      <c r="AB162" s="22"/>
      <c r="AC162" s="22"/>
    </row>
    <row r="163" spans="1:29" ht="19.5" customHeight="1" x14ac:dyDescent="0.2">
      <c r="A163" s="33" t="s">
        <v>1544</v>
      </c>
      <c r="B163" s="34" t="s">
        <v>1688</v>
      </c>
      <c r="C163" s="34" t="s">
        <v>5385</v>
      </c>
      <c r="D163" s="35" t="s">
        <v>1545</v>
      </c>
      <c r="E163" s="35" t="s">
        <v>1689</v>
      </c>
      <c r="F163" s="35" t="s">
        <v>8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 x14ac:dyDescent="0.2">
      <c r="A164" s="33" t="s">
        <v>1544</v>
      </c>
      <c r="B164" s="34" t="s">
        <v>1701</v>
      </c>
      <c r="C164" s="34" t="s">
        <v>5386</v>
      </c>
      <c r="D164" s="35" t="s">
        <v>2016</v>
      </c>
      <c r="E164" s="35" t="s">
        <v>1702</v>
      </c>
      <c r="F164" s="35" t="s">
        <v>8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>
        <v>1</v>
      </c>
      <c r="Q164" s="72"/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 x14ac:dyDescent="0.2">
      <c r="A165" s="33" t="s">
        <v>1544</v>
      </c>
      <c r="B165" s="34" t="s">
        <v>1690</v>
      </c>
      <c r="C165" s="34" t="s">
        <v>5387</v>
      </c>
      <c r="D165" s="35" t="s">
        <v>1633</v>
      </c>
      <c r="E165" s="35" t="s">
        <v>1691</v>
      </c>
      <c r="F165" s="35" t="s">
        <v>8</v>
      </c>
      <c r="G165" s="78"/>
      <c r="H165" s="72"/>
      <c r="I165" s="72"/>
      <c r="J165" s="72"/>
      <c r="K165" s="72"/>
      <c r="L165" s="72">
        <v>1</v>
      </c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5"/>
        <v>1</v>
      </c>
      <c r="Z165" s="69">
        <f t="shared" si="4"/>
        <v>1</v>
      </c>
      <c r="AA165" s="22"/>
      <c r="AB165" s="22"/>
      <c r="AC165" s="22"/>
    </row>
    <row r="166" spans="1:29" ht="19.5" customHeight="1" x14ac:dyDescent="0.2">
      <c r="A166" s="33" t="s">
        <v>1544</v>
      </c>
      <c r="B166" s="34" t="s">
        <v>1692</v>
      </c>
      <c r="C166" s="34" t="s">
        <v>4029</v>
      </c>
      <c r="D166" s="35" t="s">
        <v>2016</v>
      </c>
      <c r="E166" s="35" t="s">
        <v>1617</v>
      </c>
      <c r="F166" s="35" t="s">
        <v>8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2</v>
      </c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 x14ac:dyDescent="0.2">
      <c r="A167" s="33" t="s">
        <v>1544</v>
      </c>
      <c r="B167" s="34" t="s">
        <v>1693</v>
      </c>
      <c r="C167" s="34" t="s">
        <v>5388</v>
      </c>
      <c r="D167" s="35" t="s">
        <v>4002</v>
      </c>
      <c r="E167" s="35" t="s">
        <v>1609</v>
      </c>
      <c r="F167" s="35" t="s">
        <v>8</v>
      </c>
      <c r="G167" s="78"/>
      <c r="H167" s="72"/>
      <c r="I167" s="72">
        <v>1</v>
      </c>
      <c r="J167" s="72"/>
      <c r="K167" s="72"/>
      <c r="L167" s="72"/>
      <c r="M167" s="72"/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5"/>
        <v>2</v>
      </c>
      <c r="Z167" s="69">
        <f t="shared" si="4"/>
        <v>2</v>
      </c>
      <c r="AA167" s="22"/>
      <c r="AB167" s="22"/>
      <c r="AC167" s="22"/>
    </row>
    <row r="168" spans="1:29" ht="19.5" customHeight="1" x14ac:dyDescent="0.2">
      <c r="A168" s="33" t="s">
        <v>1544</v>
      </c>
      <c r="B168" s="34" t="s">
        <v>3918</v>
      </c>
      <c r="C168" s="34" t="s">
        <v>5389</v>
      </c>
      <c r="D168" s="35" t="s">
        <v>4102</v>
      </c>
      <c r="E168" s="35" t="s">
        <v>1694</v>
      </c>
      <c r="F168" s="35" t="s">
        <v>8</v>
      </c>
      <c r="G168" s="78"/>
      <c r="H168" s="72"/>
      <c r="I168" s="72">
        <v>1</v>
      </c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4"/>
        <v>1</v>
      </c>
      <c r="AA168" s="22"/>
      <c r="AB168" s="22"/>
      <c r="AC168" s="22"/>
    </row>
    <row r="169" spans="1:29" ht="19.5" customHeight="1" x14ac:dyDescent="0.2">
      <c r="A169" s="33" t="s">
        <v>1544</v>
      </c>
      <c r="B169" s="34" t="s">
        <v>1695</v>
      </c>
      <c r="C169" s="34" t="s">
        <v>6358</v>
      </c>
      <c r="D169" s="35" t="s">
        <v>4095</v>
      </c>
      <c r="E169" s="35" t="s">
        <v>1696</v>
      </c>
      <c r="F169" s="35" t="s">
        <v>8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>
        <v>1</v>
      </c>
      <c r="R169" s="72"/>
      <c r="S169" s="72"/>
      <c r="T169" s="72"/>
      <c r="U169" s="72"/>
      <c r="V169" s="72"/>
      <c r="W169" s="72"/>
      <c r="X169" s="72"/>
      <c r="Y169" s="36">
        <f t="shared" si="5"/>
        <v>1</v>
      </c>
      <c r="Z169" s="69">
        <f t="shared" si="4"/>
        <v>1</v>
      </c>
      <c r="AA169" s="22"/>
      <c r="AB169" s="22"/>
      <c r="AC169" s="22"/>
    </row>
    <row r="170" spans="1:29" ht="19.5" customHeight="1" x14ac:dyDescent="0.2">
      <c r="A170" s="33" t="s">
        <v>1544</v>
      </c>
      <c r="B170" s="34" t="s">
        <v>1697</v>
      </c>
      <c r="C170" s="34" t="s">
        <v>5390</v>
      </c>
      <c r="D170" s="35" t="s">
        <v>4100</v>
      </c>
      <c r="E170" s="35" t="s">
        <v>1698</v>
      </c>
      <c r="F170" s="35" t="s">
        <v>8</v>
      </c>
      <c r="G170" s="78"/>
      <c r="H170" s="72"/>
      <c r="I170" s="72"/>
      <c r="J170" s="72"/>
      <c r="K170" s="72">
        <v>1</v>
      </c>
      <c r="L170" s="72"/>
      <c r="M170" s="72"/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5"/>
        <v>2</v>
      </c>
      <c r="Z170" s="69">
        <f t="shared" si="4"/>
        <v>2</v>
      </c>
      <c r="AA170" s="22"/>
      <c r="AB170" s="22"/>
      <c r="AC170" s="22"/>
    </row>
    <row r="171" spans="1:29" ht="19.5" customHeight="1" x14ac:dyDescent="0.2">
      <c r="A171" s="33" t="s">
        <v>1544</v>
      </c>
      <c r="B171" s="34" t="s">
        <v>1699</v>
      </c>
      <c r="C171" s="34" t="s">
        <v>5391</v>
      </c>
      <c r="D171" s="35" t="s">
        <v>4102</v>
      </c>
      <c r="E171" s="35" t="s">
        <v>1700</v>
      </c>
      <c r="F171" s="35" t="s">
        <v>8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 x14ac:dyDescent="0.2">
      <c r="A172" s="33" t="s">
        <v>1544</v>
      </c>
      <c r="B172" s="34" t="s">
        <v>1703</v>
      </c>
      <c r="C172" s="34" t="s">
        <v>5392</v>
      </c>
      <c r="D172" s="35" t="s">
        <v>1704</v>
      </c>
      <c r="E172" s="35" t="s">
        <v>1705</v>
      </c>
      <c r="F172" s="35" t="s">
        <v>8</v>
      </c>
      <c r="G172" s="78"/>
      <c r="H172" s="72"/>
      <c r="I172" s="72"/>
      <c r="J172" s="72"/>
      <c r="K172" s="72"/>
      <c r="L172" s="72"/>
      <c r="M172" s="72">
        <v>1</v>
      </c>
      <c r="N172" s="72"/>
      <c r="O172" s="72"/>
      <c r="P172" s="72">
        <v>1</v>
      </c>
      <c r="Q172" s="72"/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4"/>
        <v>2</v>
      </c>
      <c r="AA172" s="22"/>
      <c r="AB172" s="22"/>
      <c r="AC172" s="22"/>
    </row>
    <row r="173" spans="1:29" ht="19.5" customHeight="1" x14ac:dyDescent="0.2">
      <c r="A173" s="33" t="s">
        <v>1544</v>
      </c>
      <c r="B173" s="34" t="s">
        <v>1706</v>
      </c>
      <c r="C173" s="34" t="s">
        <v>5393</v>
      </c>
      <c r="D173" s="35" t="s">
        <v>4123</v>
      </c>
      <c r="E173" s="35" t="s">
        <v>1627</v>
      </c>
      <c r="F173" s="35" t="s">
        <v>8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1</v>
      </c>
      <c r="Z173" s="69">
        <f t="shared" si="4"/>
        <v>1</v>
      </c>
      <c r="AA173" s="22"/>
      <c r="AB173" s="22"/>
      <c r="AC173" s="22"/>
    </row>
    <row r="174" spans="1:29" ht="19.5" customHeight="1" x14ac:dyDescent="0.2">
      <c r="A174" s="33" t="s">
        <v>1544</v>
      </c>
      <c r="B174" s="34" t="s">
        <v>1707</v>
      </c>
      <c r="C174" s="34" t="s">
        <v>5394</v>
      </c>
      <c r="D174" s="35" t="s">
        <v>4122</v>
      </c>
      <c r="E174" s="35" t="s">
        <v>1708</v>
      </c>
      <c r="F174" s="35" t="s">
        <v>8</v>
      </c>
      <c r="G174" s="78"/>
      <c r="H174" s="72"/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2</v>
      </c>
      <c r="Z174" s="69">
        <f t="shared" si="4"/>
        <v>2</v>
      </c>
      <c r="AA174" s="22"/>
      <c r="AB174" s="22"/>
      <c r="AC174" s="22"/>
    </row>
    <row r="175" spans="1:29" ht="19.5" customHeight="1" x14ac:dyDescent="0.2">
      <c r="A175" s="33" t="s">
        <v>1544</v>
      </c>
      <c r="B175" s="34" t="s">
        <v>1709</v>
      </c>
      <c r="C175" s="34" t="s">
        <v>5395</v>
      </c>
      <c r="D175" s="35" t="s">
        <v>38</v>
      </c>
      <c r="E175" s="35" t="s">
        <v>1710</v>
      </c>
      <c r="F175" s="35" t="s">
        <v>8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>
        <v>1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1</v>
      </c>
      <c r="Z175" s="69">
        <f t="shared" si="4"/>
        <v>1</v>
      </c>
      <c r="AA175" s="22"/>
      <c r="AB175" s="22"/>
      <c r="AC175" s="22"/>
    </row>
    <row r="176" spans="1:29" ht="19.5" customHeight="1" x14ac:dyDescent="0.2">
      <c r="A176" s="33" t="s">
        <v>1544</v>
      </c>
      <c r="B176" s="34" t="s">
        <v>1711</v>
      </c>
      <c r="C176" s="34" t="s">
        <v>5396</v>
      </c>
      <c r="D176" s="35" t="s">
        <v>1712</v>
      </c>
      <c r="E176" s="35" t="s">
        <v>1713</v>
      </c>
      <c r="F176" s="35" t="s">
        <v>8</v>
      </c>
      <c r="G176" s="78"/>
      <c r="H176" s="72"/>
      <c r="I176" s="72"/>
      <c r="J176" s="72"/>
      <c r="K176" s="72"/>
      <c r="L176" s="72"/>
      <c r="M176" s="72"/>
      <c r="N176" s="72">
        <v>2</v>
      </c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ref="Z176:Z239" si="6">IF(Y176="","",Y176)</f>
        <v>2</v>
      </c>
      <c r="AA176" s="22"/>
      <c r="AB176" s="22"/>
      <c r="AC176" s="22"/>
    </row>
    <row r="177" spans="1:29" ht="19.5" customHeight="1" x14ac:dyDescent="0.2">
      <c r="A177" s="33" t="s">
        <v>1544</v>
      </c>
      <c r="B177" s="34" t="s">
        <v>1714</v>
      </c>
      <c r="C177" s="34" t="s">
        <v>5397</v>
      </c>
      <c r="D177" s="35" t="s">
        <v>4123</v>
      </c>
      <c r="E177" s="35" t="s">
        <v>1715</v>
      </c>
      <c r="F177" s="35" t="s">
        <v>8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36">
        <f t="shared" si="5"/>
        <v>1</v>
      </c>
      <c r="Z177" s="69">
        <f t="shared" si="6"/>
        <v>1</v>
      </c>
      <c r="AA177" s="22"/>
      <c r="AB177" s="22"/>
      <c r="AC177" s="22"/>
    </row>
    <row r="178" spans="1:29" ht="19.5" customHeight="1" x14ac:dyDescent="0.2">
      <c r="A178" s="33" t="s">
        <v>1544</v>
      </c>
      <c r="B178" s="34" t="s">
        <v>1716</v>
      </c>
      <c r="C178" s="34" t="s">
        <v>5398</v>
      </c>
      <c r="D178" s="35" t="s">
        <v>4606</v>
      </c>
      <c r="E178" s="35" t="s">
        <v>1717</v>
      </c>
      <c r="F178" s="35" t="s">
        <v>8</v>
      </c>
      <c r="G178" s="78"/>
      <c r="H178" s="72"/>
      <c r="I178" s="72"/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1</v>
      </c>
      <c r="Z178" s="69">
        <f t="shared" si="6"/>
        <v>1</v>
      </c>
      <c r="AA178" s="22"/>
      <c r="AB178" s="22"/>
      <c r="AC178" s="22"/>
    </row>
    <row r="179" spans="1:29" ht="19.5" customHeight="1" x14ac:dyDescent="0.2">
      <c r="A179" s="33" t="s">
        <v>1544</v>
      </c>
      <c r="B179" s="34" t="s">
        <v>1718</v>
      </c>
      <c r="C179" s="34" t="s">
        <v>5399</v>
      </c>
      <c r="D179" s="35" t="s">
        <v>4103</v>
      </c>
      <c r="E179" s="35" t="s">
        <v>1719</v>
      </c>
      <c r="F179" s="35" t="s">
        <v>8</v>
      </c>
      <c r="G179" s="78"/>
      <c r="H179" s="72">
        <v>1</v>
      </c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>
        <v>6</v>
      </c>
      <c r="T179" s="72"/>
      <c r="U179" s="72"/>
      <c r="V179" s="72"/>
      <c r="W179" s="72"/>
      <c r="X179" s="72"/>
      <c r="Y179" s="36">
        <f t="shared" si="5"/>
        <v>9</v>
      </c>
      <c r="Z179" s="69">
        <f t="shared" si="6"/>
        <v>9</v>
      </c>
      <c r="AA179" s="22"/>
      <c r="AB179" s="22"/>
      <c r="AC179" s="22"/>
    </row>
    <row r="180" spans="1:29" ht="19.5" customHeight="1" x14ac:dyDescent="0.2">
      <c r="A180" s="33" t="s">
        <v>1544</v>
      </c>
      <c r="B180" s="34" t="s">
        <v>4387</v>
      </c>
      <c r="C180" s="34" t="s">
        <v>1722</v>
      </c>
      <c r="D180" s="35" t="s">
        <v>2016</v>
      </c>
      <c r="E180" s="35" t="s">
        <v>1723</v>
      </c>
      <c r="F180" s="35" t="s">
        <v>8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>
        <v>4</v>
      </c>
      <c r="T180" s="72">
        <v>2</v>
      </c>
      <c r="U180" s="72"/>
      <c r="V180" s="72"/>
      <c r="W180" s="72"/>
      <c r="X180" s="72"/>
      <c r="Y180" s="36">
        <f t="shared" si="5"/>
        <v>6</v>
      </c>
      <c r="Z180" s="69">
        <f t="shared" si="6"/>
        <v>6</v>
      </c>
      <c r="AA180" s="22"/>
      <c r="AB180" s="22"/>
      <c r="AC180" s="22"/>
    </row>
    <row r="181" spans="1:29" ht="19.5" customHeight="1" x14ac:dyDescent="0.2">
      <c r="A181" s="33" t="s">
        <v>1544</v>
      </c>
      <c r="B181" s="34" t="s">
        <v>4388</v>
      </c>
      <c r="C181" s="46" t="s">
        <v>5400</v>
      </c>
      <c r="D181" s="39" t="s">
        <v>4330</v>
      </c>
      <c r="E181" s="35" t="s">
        <v>1724</v>
      </c>
      <c r="F181" s="35" t="s">
        <v>8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>
        <v>6</v>
      </c>
      <c r="T181" s="72"/>
      <c r="U181" s="72"/>
      <c r="V181" s="72"/>
      <c r="W181" s="72"/>
      <c r="X181" s="72"/>
      <c r="Y181" s="36">
        <f t="shared" si="5"/>
        <v>6</v>
      </c>
      <c r="Z181" s="69">
        <f t="shared" si="6"/>
        <v>6</v>
      </c>
      <c r="AA181" s="22"/>
      <c r="AB181" s="22"/>
      <c r="AC181" s="22"/>
    </row>
    <row r="182" spans="1:29" ht="19.5" customHeight="1" x14ac:dyDescent="0.2">
      <c r="A182" s="33" t="s">
        <v>1544</v>
      </c>
      <c r="B182" s="34" t="s">
        <v>4124</v>
      </c>
      <c r="C182" s="47" t="s">
        <v>1720</v>
      </c>
      <c r="D182" s="39" t="s">
        <v>1550</v>
      </c>
      <c r="E182" s="35" t="s">
        <v>1721</v>
      </c>
      <c r="F182" s="35" t="s">
        <v>8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>
        <v>2</v>
      </c>
      <c r="U182" s="72">
        <v>1</v>
      </c>
      <c r="V182" s="72"/>
      <c r="W182" s="72"/>
      <c r="X182" s="72"/>
      <c r="Y182" s="36">
        <f t="shared" si="5"/>
        <v>3</v>
      </c>
      <c r="Z182" s="69">
        <f t="shared" si="6"/>
        <v>3</v>
      </c>
      <c r="AA182" s="22"/>
      <c r="AB182" s="22"/>
      <c r="AC182" s="22"/>
    </row>
    <row r="183" spans="1:29" ht="19.5" customHeight="1" x14ac:dyDescent="0.2">
      <c r="A183" s="33" t="s">
        <v>1544</v>
      </c>
      <c r="B183" s="34" t="s">
        <v>6370</v>
      </c>
      <c r="C183" s="34" t="s">
        <v>6371</v>
      </c>
      <c r="D183" s="35" t="s">
        <v>1545</v>
      </c>
      <c r="E183" s="35" t="s">
        <v>1568</v>
      </c>
      <c r="F183" s="35" t="s">
        <v>8</v>
      </c>
      <c r="G183" s="78"/>
      <c r="H183" s="72"/>
      <c r="I183" s="72">
        <v>2</v>
      </c>
      <c r="J183" s="72"/>
      <c r="K183" s="72"/>
      <c r="L183" s="72"/>
      <c r="M183" s="72">
        <v>2</v>
      </c>
      <c r="N183" s="72"/>
      <c r="O183" s="72"/>
      <c r="P183" s="72">
        <v>1</v>
      </c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6</v>
      </c>
      <c r="Z183" s="69">
        <f t="shared" si="6"/>
        <v>6</v>
      </c>
      <c r="AA183" s="22"/>
      <c r="AB183" s="22"/>
      <c r="AC183" s="22"/>
    </row>
    <row r="184" spans="1:29" ht="19.5" customHeight="1" x14ac:dyDescent="0.2">
      <c r="A184" s="33" t="s">
        <v>1544</v>
      </c>
      <c r="B184" s="34" t="s">
        <v>1555</v>
      </c>
      <c r="C184" s="34" t="s">
        <v>5401</v>
      </c>
      <c r="D184" s="35" t="s">
        <v>4600</v>
      </c>
      <c r="E184" s="35" t="s">
        <v>1556</v>
      </c>
      <c r="F184" s="35" t="s">
        <v>8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>
        <v>2</v>
      </c>
      <c r="T184" s="72"/>
      <c r="U184" s="72"/>
      <c r="V184" s="72"/>
      <c r="W184" s="72"/>
      <c r="X184" s="72"/>
      <c r="Y184" s="36">
        <f t="shared" si="5"/>
        <v>2</v>
      </c>
      <c r="Z184" s="69">
        <f t="shared" si="6"/>
        <v>2</v>
      </c>
      <c r="AA184" s="22"/>
      <c r="AB184" s="22"/>
      <c r="AC184" s="22"/>
    </row>
    <row r="185" spans="1:29" ht="19.5" customHeight="1" x14ac:dyDescent="0.2">
      <c r="A185" s="33" t="s">
        <v>1544</v>
      </c>
      <c r="B185" s="34" t="s">
        <v>1553</v>
      </c>
      <c r="C185" s="34" t="s">
        <v>5402</v>
      </c>
      <c r="D185" s="35" t="s">
        <v>4123</v>
      </c>
      <c r="E185" s="35" t="s">
        <v>1554</v>
      </c>
      <c r="F185" s="35" t="s">
        <v>8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5"/>
        <v>1</v>
      </c>
      <c r="Z185" s="69">
        <f t="shared" si="6"/>
        <v>1</v>
      </c>
      <c r="AA185" s="22"/>
      <c r="AB185" s="22"/>
      <c r="AC185" s="22"/>
    </row>
    <row r="186" spans="1:29" ht="19.5" customHeight="1" x14ac:dyDescent="0.2">
      <c r="A186" s="33" t="s">
        <v>1544</v>
      </c>
      <c r="B186" s="34" t="s">
        <v>1557</v>
      </c>
      <c r="C186" s="34" t="s">
        <v>4545</v>
      </c>
      <c r="D186" s="35" t="s">
        <v>4792</v>
      </c>
      <c r="E186" s="35" t="s">
        <v>1558</v>
      </c>
      <c r="F186" s="35" t="s">
        <v>8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>
        <v>1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 x14ac:dyDescent="0.2">
      <c r="A187" s="33" t="s">
        <v>1544</v>
      </c>
      <c r="B187" s="34" t="s">
        <v>1559</v>
      </c>
      <c r="C187" s="34" t="s">
        <v>4546</v>
      </c>
      <c r="D187" s="35" t="s">
        <v>38</v>
      </c>
      <c r="E187" s="35" t="s">
        <v>1560</v>
      </c>
      <c r="F187" s="35" t="s">
        <v>8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>
        <v>1</v>
      </c>
      <c r="T187" s="72"/>
      <c r="U187" s="72"/>
      <c r="V187" s="72"/>
      <c r="W187" s="72"/>
      <c r="X187" s="72"/>
      <c r="Y187" s="36">
        <f t="shared" si="5"/>
        <v>1</v>
      </c>
      <c r="Z187" s="69">
        <f t="shared" si="6"/>
        <v>1</v>
      </c>
      <c r="AA187" s="22"/>
      <c r="AB187" s="22"/>
      <c r="AC187" s="22"/>
    </row>
    <row r="188" spans="1:29" ht="19.5" customHeight="1" x14ac:dyDescent="0.2">
      <c r="A188" s="33" t="s">
        <v>1544</v>
      </c>
      <c r="B188" s="33" t="s">
        <v>4389</v>
      </c>
      <c r="C188" s="47" t="s">
        <v>1725</v>
      </c>
      <c r="D188" s="35" t="s">
        <v>38</v>
      </c>
      <c r="E188" s="35" t="s">
        <v>1726</v>
      </c>
      <c r="F188" s="35" t="s">
        <v>8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>
        <v>3</v>
      </c>
      <c r="T188" s="72"/>
      <c r="U188" s="72"/>
      <c r="V188" s="72"/>
      <c r="W188" s="72"/>
      <c r="X188" s="72"/>
      <c r="Y188" s="36">
        <f t="shared" si="5"/>
        <v>4</v>
      </c>
      <c r="Z188" s="69">
        <f t="shared" si="6"/>
        <v>4</v>
      </c>
      <c r="AA188" s="22"/>
      <c r="AB188" s="22"/>
      <c r="AC188" s="22"/>
    </row>
    <row r="189" spans="1:29" ht="19.5" customHeight="1" x14ac:dyDescent="0.2">
      <c r="A189" s="33" t="s">
        <v>1544</v>
      </c>
      <c r="B189" s="34" t="s">
        <v>1561</v>
      </c>
      <c r="C189" s="34" t="s">
        <v>5403</v>
      </c>
      <c r="D189" s="35" t="s">
        <v>1562</v>
      </c>
      <c r="E189" s="35" t="s">
        <v>1563</v>
      </c>
      <c r="F189" s="35" t="s">
        <v>8</v>
      </c>
      <c r="G189" s="78"/>
      <c r="H189" s="72"/>
      <c r="I189" s="72">
        <v>1</v>
      </c>
      <c r="J189" s="72"/>
      <c r="K189" s="72"/>
      <c r="L189" s="72">
        <v>2</v>
      </c>
      <c r="M189" s="72"/>
      <c r="N189" s="72"/>
      <c r="O189" s="72"/>
      <c r="P189" s="72">
        <v>2</v>
      </c>
      <c r="Q189" s="72">
        <v>1</v>
      </c>
      <c r="R189" s="72">
        <v>1</v>
      </c>
      <c r="S189" s="72"/>
      <c r="T189" s="72"/>
      <c r="U189" s="72"/>
      <c r="V189" s="72"/>
      <c r="W189" s="72"/>
      <c r="X189" s="72"/>
      <c r="Y189" s="36">
        <f t="shared" si="5"/>
        <v>7</v>
      </c>
      <c r="Z189" s="69">
        <f t="shared" si="6"/>
        <v>7</v>
      </c>
      <c r="AA189" s="22"/>
      <c r="AB189" s="22"/>
      <c r="AC189" s="22"/>
    </row>
    <row r="190" spans="1:29" ht="19.5" customHeight="1" x14ac:dyDescent="0.2">
      <c r="A190" s="33" t="s">
        <v>1544</v>
      </c>
      <c r="B190" s="34" t="s">
        <v>1564</v>
      </c>
      <c r="C190" s="34" t="s">
        <v>5404</v>
      </c>
      <c r="D190" s="35" t="s">
        <v>3545</v>
      </c>
      <c r="E190" s="35" t="s">
        <v>1565</v>
      </c>
      <c r="F190" s="35" t="s">
        <v>8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1</v>
      </c>
      <c r="R190" s="72"/>
      <c r="S190" s="72"/>
      <c r="T190" s="72"/>
      <c r="U190" s="72"/>
      <c r="V190" s="72"/>
      <c r="W190" s="72"/>
      <c r="X190" s="72"/>
      <c r="Y190" s="36">
        <f t="shared" si="5"/>
        <v>1</v>
      </c>
      <c r="Z190" s="69">
        <f t="shared" si="6"/>
        <v>1</v>
      </c>
      <c r="AA190" s="22"/>
      <c r="AB190" s="22"/>
      <c r="AC190" s="22"/>
    </row>
    <row r="191" spans="1:29" ht="19.5" customHeight="1" x14ac:dyDescent="0.2">
      <c r="A191" s="33" t="s">
        <v>1544</v>
      </c>
      <c r="B191" s="34" t="s">
        <v>4375</v>
      </c>
      <c r="C191" s="34" t="s">
        <v>6359</v>
      </c>
      <c r="D191" s="35" t="s">
        <v>1566</v>
      </c>
      <c r="E191" s="35" t="s">
        <v>1567</v>
      </c>
      <c r="F191" s="35" t="s">
        <v>8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>
        <v>1</v>
      </c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 x14ac:dyDescent="0.2">
      <c r="A192" s="33" t="s">
        <v>1544</v>
      </c>
      <c r="B192" s="34" t="s">
        <v>1569</v>
      </c>
      <c r="C192" s="34" t="s">
        <v>5405</v>
      </c>
      <c r="D192" s="35" t="s">
        <v>4096</v>
      </c>
      <c r="E192" s="35" t="s">
        <v>1570</v>
      </c>
      <c r="F192" s="35" t="s">
        <v>8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>
        <v>2</v>
      </c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 x14ac:dyDescent="0.2">
      <c r="A193" s="33" t="s">
        <v>1544</v>
      </c>
      <c r="B193" s="33" t="s">
        <v>1571</v>
      </c>
      <c r="C193" s="34" t="s">
        <v>5406</v>
      </c>
      <c r="D193" s="35" t="s">
        <v>4097</v>
      </c>
      <c r="E193" s="35" t="s">
        <v>1572</v>
      </c>
      <c r="F193" s="35" t="s">
        <v>8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1</v>
      </c>
      <c r="Q193" s="72"/>
      <c r="R193" s="72">
        <v>1</v>
      </c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 x14ac:dyDescent="0.2">
      <c r="A194" s="33" t="s">
        <v>1544</v>
      </c>
      <c r="B194" s="34" t="s">
        <v>4000</v>
      </c>
      <c r="C194" s="34" t="s">
        <v>5407</v>
      </c>
      <c r="D194" s="35" t="s">
        <v>1545</v>
      </c>
      <c r="E194" s="35" t="s">
        <v>1573</v>
      </c>
      <c r="F194" s="35" t="s">
        <v>8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>
        <v>2</v>
      </c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4</v>
      </c>
      <c r="Z194" s="69">
        <f t="shared" si="6"/>
        <v>4</v>
      </c>
      <c r="AA194" s="22"/>
      <c r="AB194" s="22"/>
      <c r="AC194" s="22"/>
    </row>
    <row r="195" spans="1:29" ht="19.5" customHeight="1" x14ac:dyDescent="0.2">
      <c r="A195" s="33" t="s">
        <v>1544</v>
      </c>
      <c r="B195" s="34" t="s">
        <v>4376</v>
      </c>
      <c r="C195" s="34" t="s">
        <v>5408</v>
      </c>
      <c r="D195" s="35" t="s">
        <v>4098</v>
      </c>
      <c r="E195" s="35" t="s">
        <v>1574</v>
      </c>
      <c r="F195" s="35" t="s">
        <v>8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>
        <v>2</v>
      </c>
      <c r="S195" s="72">
        <v>1</v>
      </c>
      <c r="T195" s="72"/>
      <c r="U195" s="72"/>
      <c r="V195" s="72"/>
      <c r="W195" s="72"/>
      <c r="X195" s="72"/>
      <c r="Y195" s="36">
        <f t="shared" si="7"/>
        <v>3</v>
      </c>
      <c r="Z195" s="69">
        <f t="shared" si="6"/>
        <v>3</v>
      </c>
      <c r="AA195" s="22"/>
      <c r="AB195" s="22"/>
      <c r="AC195" s="22"/>
    </row>
    <row r="196" spans="1:29" ht="19.5" customHeight="1" x14ac:dyDescent="0.2">
      <c r="A196" s="33" t="s">
        <v>1544</v>
      </c>
      <c r="B196" s="34" t="s">
        <v>1575</v>
      </c>
      <c r="C196" s="34" t="s">
        <v>5409</v>
      </c>
      <c r="D196" s="35" t="s">
        <v>4098</v>
      </c>
      <c r="E196" s="35" t="s">
        <v>1576</v>
      </c>
      <c r="F196" s="35" t="s">
        <v>8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2</v>
      </c>
      <c r="R196" s="72"/>
      <c r="S196" s="72"/>
      <c r="T196" s="72"/>
      <c r="U196" s="72"/>
      <c r="V196" s="72"/>
      <c r="W196" s="72"/>
      <c r="X196" s="72"/>
      <c r="Y196" s="36">
        <f t="shared" si="7"/>
        <v>2</v>
      </c>
      <c r="Z196" s="69">
        <f t="shared" si="6"/>
        <v>2</v>
      </c>
      <c r="AA196" s="22"/>
      <c r="AB196" s="22"/>
      <c r="AC196" s="22"/>
    </row>
    <row r="197" spans="1:29" ht="19.5" customHeight="1" x14ac:dyDescent="0.2">
      <c r="A197" s="33" t="s">
        <v>1544</v>
      </c>
      <c r="B197" s="34" t="s">
        <v>1577</v>
      </c>
      <c r="C197" s="34" t="s">
        <v>5410</v>
      </c>
      <c r="D197" s="35" t="s">
        <v>2970</v>
      </c>
      <c r="E197" s="35" t="s">
        <v>1578</v>
      </c>
      <c r="F197" s="35" t="s">
        <v>8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2</v>
      </c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 x14ac:dyDescent="0.2">
      <c r="A198" s="33" t="s">
        <v>1544</v>
      </c>
      <c r="B198" s="34" t="s">
        <v>4377</v>
      </c>
      <c r="C198" s="34" t="s">
        <v>6401</v>
      </c>
      <c r="D198" s="35" t="s">
        <v>4601</v>
      </c>
      <c r="E198" s="35" t="s">
        <v>1579</v>
      </c>
      <c r="F198" s="35" t="s">
        <v>8</v>
      </c>
      <c r="G198" s="78"/>
      <c r="H198" s="72"/>
      <c r="I198" s="72">
        <v>2</v>
      </c>
      <c r="J198" s="72"/>
      <c r="K198" s="72"/>
      <c r="L198" s="72"/>
      <c r="M198" s="72"/>
      <c r="N198" s="72">
        <v>1</v>
      </c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3</v>
      </c>
      <c r="Z198" s="69">
        <f t="shared" si="6"/>
        <v>3</v>
      </c>
      <c r="AA198" s="22"/>
      <c r="AB198" s="22"/>
      <c r="AC198" s="22"/>
    </row>
    <row r="199" spans="1:29" ht="19.5" customHeight="1" x14ac:dyDescent="0.2">
      <c r="A199" s="33" t="s">
        <v>1544</v>
      </c>
      <c r="B199" s="34" t="s">
        <v>1580</v>
      </c>
      <c r="C199" s="34" t="s">
        <v>5411</v>
      </c>
      <c r="D199" s="35" t="s">
        <v>38</v>
      </c>
      <c r="E199" s="35" t="s">
        <v>1581</v>
      </c>
      <c r="F199" s="35" t="s">
        <v>8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>
        <v>2</v>
      </c>
      <c r="T199" s="72"/>
      <c r="U199" s="72"/>
      <c r="V199" s="72"/>
      <c r="W199" s="72"/>
      <c r="X199" s="72"/>
      <c r="Y199" s="36">
        <f t="shared" si="7"/>
        <v>2</v>
      </c>
      <c r="Z199" s="69">
        <f t="shared" si="6"/>
        <v>2</v>
      </c>
      <c r="AA199" s="22"/>
      <c r="AB199" s="22"/>
      <c r="AC199" s="22"/>
    </row>
    <row r="200" spans="1:29" ht="19.5" customHeight="1" x14ac:dyDescent="0.2">
      <c r="A200" s="33" t="s">
        <v>1544</v>
      </c>
      <c r="B200" s="34" t="s">
        <v>4378</v>
      </c>
      <c r="C200" s="34" t="s">
        <v>1582</v>
      </c>
      <c r="D200" s="35" t="s">
        <v>196</v>
      </c>
      <c r="E200" s="35" t="s">
        <v>1583</v>
      </c>
      <c r="F200" s="35" t="s">
        <v>8</v>
      </c>
      <c r="G200" s="78">
        <v>1</v>
      </c>
      <c r="H200" s="72"/>
      <c r="I200" s="72">
        <v>4</v>
      </c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36">
        <f t="shared" si="7"/>
        <v>5</v>
      </c>
      <c r="Z200" s="69">
        <f t="shared" si="6"/>
        <v>5</v>
      </c>
      <c r="AA200" s="22"/>
      <c r="AB200" s="22"/>
      <c r="AC200" s="22"/>
    </row>
    <row r="201" spans="1:29" ht="19.5" customHeight="1" x14ac:dyDescent="0.2">
      <c r="A201" s="33" t="s">
        <v>1544</v>
      </c>
      <c r="B201" s="34" t="s">
        <v>4001</v>
      </c>
      <c r="C201" s="34" t="s">
        <v>5412</v>
      </c>
      <c r="D201" s="35" t="s">
        <v>4103</v>
      </c>
      <c r="E201" s="35" t="s">
        <v>1584</v>
      </c>
      <c r="F201" s="35" t="s">
        <v>8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/>
      <c r="Q201" s="72">
        <v>2</v>
      </c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 x14ac:dyDescent="0.2">
      <c r="A202" s="33" t="s">
        <v>1544</v>
      </c>
      <c r="B202" s="34" t="s">
        <v>1585</v>
      </c>
      <c r="C202" s="34" t="s">
        <v>1586</v>
      </c>
      <c r="D202" s="35" t="s">
        <v>1587</v>
      </c>
      <c r="E202" s="35" t="s">
        <v>1588</v>
      </c>
      <c r="F202" s="35" t="s">
        <v>8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>
        <v>2</v>
      </c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 x14ac:dyDescent="0.2">
      <c r="A203" s="33" t="s">
        <v>1544</v>
      </c>
      <c r="B203" s="34" t="s">
        <v>4379</v>
      </c>
      <c r="C203" s="34" t="s">
        <v>5413</v>
      </c>
      <c r="D203" s="35" t="s">
        <v>196</v>
      </c>
      <c r="E203" s="35" t="s">
        <v>1589</v>
      </c>
      <c r="F203" s="35" t="s">
        <v>8</v>
      </c>
      <c r="G203" s="78"/>
      <c r="H203" s="72"/>
      <c r="I203" s="72">
        <v>5</v>
      </c>
      <c r="J203" s="72"/>
      <c r="K203" s="72"/>
      <c r="L203" s="72"/>
      <c r="M203" s="72"/>
      <c r="N203" s="72"/>
      <c r="O203" s="72"/>
      <c r="P203" s="72"/>
      <c r="Q203" s="72">
        <v>2</v>
      </c>
      <c r="R203" s="72"/>
      <c r="S203" s="72"/>
      <c r="T203" s="72"/>
      <c r="U203" s="72"/>
      <c r="V203" s="72"/>
      <c r="W203" s="72"/>
      <c r="X203" s="72"/>
      <c r="Y203" s="36">
        <f t="shared" si="7"/>
        <v>7</v>
      </c>
      <c r="Z203" s="69">
        <f t="shared" si="6"/>
        <v>7</v>
      </c>
      <c r="AA203" s="22"/>
      <c r="AB203" s="22"/>
      <c r="AC203" s="22"/>
    </row>
    <row r="204" spans="1:29" ht="19.5" customHeight="1" x14ac:dyDescent="0.2">
      <c r="A204" s="33" t="s">
        <v>1544</v>
      </c>
      <c r="B204" s="34" t="s">
        <v>1590</v>
      </c>
      <c r="C204" s="34" t="s">
        <v>5414</v>
      </c>
      <c r="D204" s="35" t="s">
        <v>3545</v>
      </c>
      <c r="E204" s="35" t="s">
        <v>1591</v>
      </c>
      <c r="F204" s="35" t="s">
        <v>8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2</v>
      </c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 x14ac:dyDescent="0.2">
      <c r="A205" s="33" t="s">
        <v>1544</v>
      </c>
      <c r="B205" s="34" t="s">
        <v>1592</v>
      </c>
      <c r="C205" s="34" t="s">
        <v>5415</v>
      </c>
      <c r="D205" s="35" t="s">
        <v>4339</v>
      </c>
      <c r="E205" s="35" t="s">
        <v>1593</v>
      </c>
      <c r="F205" s="35" t="s">
        <v>8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>
        <v>2</v>
      </c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 x14ac:dyDescent="0.2">
      <c r="A206" s="33" t="s">
        <v>1544</v>
      </c>
      <c r="B206" s="34" t="s">
        <v>1551</v>
      </c>
      <c r="C206" s="34" t="s">
        <v>5416</v>
      </c>
      <c r="D206" s="35" t="s">
        <v>38</v>
      </c>
      <c r="E206" s="35" t="s">
        <v>1552</v>
      </c>
      <c r="F206" s="35" t="s">
        <v>8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 x14ac:dyDescent="0.2">
      <c r="A207" s="33" t="s">
        <v>1544</v>
      </c>
      <c r="B207" s="34" t="s">
        <v>1594</v>
      </c>
      <c r="C207" s="34" t="s">
        <v>5417</v>
      </c>
      <c r="D207" s="35" t="s">
        <v>4099</v>
      </c>
      <c r="E207" s="35" t="s">
        <v>1595</v>
      </c>
      <c r="F207" s="35" t="s">
        <v>8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 x14ac:dyDescent="0.2">
      <c r="A208" s="33" t="s">
        <v>1544</v>
      </c>
      <c r="B208" s="34" t="s">
        <v>1596</v>
      </c>
      <c r="C208" s="34" t="s">
        <v>5418</v>
      </c>
      <c r="D208" s="35" t="s">
        <v>1550</v>
      </c>
      <c r="E208" s="35" t="s">
        <v>1597</v>
      </c>
      <c r="F208" s="35" t="s">
        <v>8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 x14ac:dyDescent="0.2">
      <c r="A209" s="33" t="s">
        <v>1544</v>
      </c>
      <c r="B209" s="34" t="s">
        <v>1598</v>
      </c>
      <c r="C209" s="34" t="s">
        <v>5419</v>
      </c>
      <c r="D209" s="35" t="s">
        <v>4602</v>
      </c>
      <c r="E209" s="39" t="s">
        <v>1599</v>
      </c>
      <c r="F209" s="35" t="s">
        <v>8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>
        <v>2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6"/>
        <v>2</v>
      </c>
      <c r="AA209" s="22"/>
      <c r="AB209" s="22"/>
      <c r="AC209" s="22"/>
    </row>
    <row r="210" spans="1:29" ht="19.5" customHeight="1" x14ac:dyDescent="0.2">
      <c r="A210" s="33" t="s">
        <v>1544</v>
      </c>
      <c r="B210" s="34" t="s">
        <v>4380</v>
      </c>
      <c r="C210" s="34" t="s">
        <v>5420</v>
      </c>
      <c r="D210" s="35" t="s">
        <v>4120</v>
      </c>
      <c r="E210" s="39" t="s">
        <v>1600</v>
      </c>
      <c r="F210" s="35" t="s">
        <v>8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>
        <v>1</v>
      </c>
      <c r="R210" s="72"/>
      <c r="S210" s="72"/>
      <c r="T210" s="72"/>
      <c r="U210" s="72"/>
      <c r="V210" s="72"/>
      <c r="W210" s="72"/>
      <c r="X210" s="72"/>
      <c r="Y210" s="36">
        <f t="shared" si="7"/>
        <v>1</v>
      </c>
      <c r="Z210" s="69">
        <f t="shared" si="6"/>
        <v>1</v>
      </c>
      <c r="AA210" s="22"/>
      <c r="AB210" s="22"/>
      <c r="AC210" s="22"/>
    </row>
    <row r="211" spans="1:29" ht="19.5" customHeight="1" x14ac:dyDescent="0.2">
      <c r="A211" s="33" t="s">
        <v>1544</v>
      </c>
      <c r="B211" s="34" t="s">
        <v>1601</v>
      </c>
      <c r="C211" s="34" t="s">
        <v>6402</v>
      </c>
      <c r="D211" s="35" t="s">
        <v>196</v>
      </c>
      <c r="E211" s="39" t="s">
        <v>1595</v>
      </c>
      <c r="F211" s="35" t="s">
        <v>8</v>
      </c>
      <c r="G211" s="78"/>
      <c r="H211" s="72"/>
      <c r="I211" s="72">
        <v>4</v>
      </c>
      <c r="J211" s="72"/>
      <c r="K211" s="72"/>
      <c r="L211" s="72">
        <v>1</v>
      </c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5</v>
      </c>
      <c r="Z211" s="69">
        <f t="shared" si="6"/>
        <v>5</v>
      </c>
      <c r="AA211" s="22"/>
      <c r="AB211" s="22"/>
      <c r="AC211" s="22"/>
    </row>
    <row r="212" spans="1:29" ht="19.5" customHeight="1" x14ac:dyDescent="0.2">
      <c r="A212" s="33" t="s">
        <v>1544</v>
      </c>
      <c r="B212" s="34" t="s">
        <v>1602</v>
      </c>
      <c r="C212" s="34" t="s">
        <v>5421</v>
      </c>
      <c r="D212" s="35" t="s">
        <v>38</v>
      </c>
      <c r="E212" s="35" t="s">
        <v>1603</v>
      </c>
      <c r="F212" s="35" t="s">
        <v>8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 x14ac:dyDescent="0.2">
      <c r="A213" s="33" t="s">
        <v>1544</v>
      </c>
      <c r="B213" s="34" t="s">
        <v>1604</v>
      </c>
      <c r="C213" s="34" t="s">
        <v>5422</v>
      </c>
      <c r="D213" s="35" t="s">
        <v>4002</v>
      </c>
      <c r="E213" s="39" t="s">
        <v>1605</v>
      </c>
      <c r="F213" s="35" t="s">
        <v>8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>
        <v>1</v>
      </c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 x14ac:dyDescent="0.2">
      <c r="A214" s="33" t="s">
        <v>1544</v>
      </c>
      <c r="B214" s="34" t="s">
        <v>1606</v>
      </c>
      <c r="C214" s="34" t="s">
        <v>5423</v>
      </c>
      <c r="D214" s="35" t="s">
        <v>1316</v>
      </c>
      <c r="E214" s="39" t="s">
        <v>1607</v>
      </c>
      <c r="F214" s="35" t="s">
        <v>8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>
        <v>1</v>
      </c>
      <c r="T214" s="72"/>
      <c r="U214" s="72"/>
      <c r="V214" s="72"/>
      <c r="W214" s="72"/>
      <c r="X214" s="72"/>
      <c r="Y214" s="36">
        <f t="shared" si="7"/>
        <v>3</v>
      </c>
      <c r="Z214" s="69">
        <f t="shared" si="6"/>
        <v>3</v>
      </c>
      <c r="AA214" s="22"/>
      <c r="AB214" s="22"/>
      <c r="AC214" s="22"/>
    </row>
    <row r="215" spans="1:29" ht="19.5" customHeight="1" x14ac:dyDescent="0.2">
      <c r="A215" s="33" t="s">
        <v>1544</v>
      </c>
      <c r="B215" s="34" t="s">
        <v>1608</v>
      </c>
      <c r="C215" s="34" t="s">
        <v>5424</v>
      </c>
      <c r="D215" s="35" t="s">
        <v>4096</v>
      </c>
      <c r="E215" s="35" t="s">
        <v>1609</v>
      </c>
      <c r="F215" s="35" t="s">
        <v>8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 x14ac:dyDescent="0.2">
      <c r="A216" s="33" t="s">
        <v>1544</v>
      </c>
      <c r="B216" s="34" t="s">
        <v>1610</v>
      </c>
      <c r="C216" s="34" t="s">
        <v>5425</v>
      </c>
      <c r="D216" s="35" t="s">
        <v>4600</v>
      </c>
      <c r="E216" s="35" t="s">
        <v>1611</v>
      </c>
      <c r="F216" s="35" t="s">
        <v>8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>
        <v>1</v>
      </c>
      <c r="T216" s="72"/>
      <c r="U216" s="72"/>
      <c r="V216" s="72"/>
      <c r="W216" s="72"/>
      <c r="X216" s="72"/>
      <c r="Y216" s="36">
        <f t="shared" si="7"/>
        <v>1</v>
      </c>
      <c r="Z216" s="69">
        <f t="shared" si="6"/>
        <v>1</v>
      </c>
      <c r="AA216" s="22"/>
      <c r="AB216" s="22"/>
      <c r="AC216" s="22"/>
    </row>
    <row r="217" spans="1:29" ht="19.5" customHeight="1" x14ac:dyDescent="0.2">
      <c r="A217" s="33" t="s">
        <v>1544</v>
      </c>
      <c r="B217" s="34" t="s">
        <v>1612</v>
      </c>
      <c r="C217" s="34" t="s">
        <v>5426</v>
      </c>
      <c r="D217" s="35" t="s">
        <v>1613</v>
      </c>
      <c r="E217" s="35" t="s">
        <v>1614</v>
      </c>
      <c r="F217" s="35" t="s">
        <v>8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2</v>
      </c>
      <c r="Z217" s="69">
        <f t="shared" si="6"/>
        <v>2</v>
      </c>
      <c r="AA217" s="22"/>
      <c r="AB217" s="22"/>
      <c r="AC217" s="22"/>
    </row>
    <row r="218" spans="1:29" ht="19.5" customHeight="1" x14ac:dyDescent="0.2">
      <c r="A218" s="33" t="s">
        <v>1544</v>
      </c>
      <c r="B218" s="34" t="s">
        <v>1615</v>
      </c>
      <c r="C218" s="34" t="s">
        <v>6403</v>
      </c>
      <c r="D218" s="35" t="s">
        <v>2016</v>
      </c>
      <c r="E218" s="35" t="s">
        <v>1616</v>
      </c>
      <c r="F218" s="35" t="s">
        <v>8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 x14ac:dyDescent="0.2">
      <c r="A219" s="33" t="s">
        <v>1544</v>
      </c>
      <c r="B219" s="34" t="s">
        <v>4381</v>
      </c>
      <c r="C219" s="34" t="s">
        <v>5427</v>
      </c>
      <c r="D219" s="35" t="s">
        <v>2016</v>
      </c>
      <c r="E219" s="35" t="s">
        <v>1617</v>
      </c>
      <c r="F219" s="35" t="s">
        <v>8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3</v>
      </c>
      <c r="Z219" s="69">
        <f t="shared" si="6"/>
        <v>3</v>
      </c>
      <c r="AA219" s="22"/>
      <c r="AB219" s="22"/>
      <c r="AC219" s="22"/>
    </row>
    <row r="220" spans="1:29" ht="19.5" customHeight="1" x14ac:dyDescent="0.2">
      <c r="A220" s="33" t="s">
        <v>1544</v>
      </c>
      <c r="B220" s="34" t="s">
        <v>1618</v>
      </c>
      <c r="C220" s="34" t="s">
        <v>5428</v>
      </c>
      <c r="D220" s="35" t="s">
        <v>4002</v>
      </c>
      <c r="E220" s="35" t="s">
        <v>1619</v>
      </c>
      <c r="F220" s="35" t="s">
        <v>8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 x14ac:dyDescent="0.2">
      <c r="A221" s="33" t="s">
        <v>1544</v>
      </c>
      <c r="B221" s="34" t="s">
        <v>4382</v>
      </c>
      <c r="C221" s="34" t="s">
        <v>5429</v>
      </c>
      <c r="D221" s="35" t="s">
        <v>4002</v>
      </c>
      <c r="E221" s="35" t="s">
        <v>1620</v>
      </c>
      <c r="F221" s="35" t="s">
        <v>8</v>
      </c>
      <c r="G221" s="78"/>
      <c r="H221" s="72">
        <v>2</v>
      </c>
      <c r="I221" s="72">
        <v>1</v>
      </c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36">
        <f t="shared" si="7"/>
        <v>3</v>
      </c>
      <c r="Z221" s="69">
        <f t="shared" si="6"/>
        <v>3</v>
      </c>
      <c r="AA221" s="22"/>
      <c r="AB221" s="22"/>
      <c r="AC221" s="22"/>
    </row>
    <row r="222" spans="1:29" ht="19.5" customHeight="1" x14ac:dyDescent="0.2">
      <c r="A222" s="33" t="s">
        <v>1544</v>
      </c>
      <c r="B222" s="34" t="s">
        <v>1621</v>
      </c>
      <c r="C222" s="34" t="s">
        <v>5430</v>
      </c>
      <c r="D222" s="35" t="s">
        <v>38</v>
      </c>
      <c r="E222" s="35" t="s">
        <v>1622</v>
      </c>
      <c r="F222" s="35" t="s">
        <v>8</v>
      </c>
      <c r="G222" s="78"/>
      <c r="H222" s="72"/>
      <c r="I222" s="72"/>
      <c r="J222" s="72"/>
      <c r="K222" s="72"/>
      <c r="L222" s="72">
        <v>1</v>
      </c>
      <c r="M222" s="72">
        <v>1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2</v>
      </c>
      <c r="Z222" s="69">
        <f t="shared" si="6"/>
        <v>2</v>
      </c>
      <c r="AA222" s="22"/>
      <c r="AB222" s="22"/>
      <c r="AC222" s="22"/>
    </row>
    <row r="223" spans="1:29" ht="19.5" customHeight="1" x14ac:dyDescent="0.2">
      <c r="A223" s="33" t="s">
        <v>1544</v>
      </c>
      <c r="B223" s="34" t="s">
        <v>4383</v>
      </c>
      <c r="C223" s="34" t="s">
        <v>5431</v>
      </c>
      <c r="D223" s="35" t="s">
        <v>3545</v>
      </c>
      <c r="E223" s="35" t="s">
        <v>1623</v>
      </c>
      <c r="F223" s="35" t="s">
        <v>8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1</v>
      </c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 x14ac:dyDescent="0.2">
      <c r="A224" s="33" t="s">
        <v>1544</v>
      </c>
      <c r="B224" s="34" t="s">
        <v>1624</v>
      </c>
      <c r="C224" s="34" t="s">
        <v>6404</v>
      </c>
      <c r="D224" s="35" t="s">
        <v>196</v>
      </c>
      <c r="E224" s="35" t="s">
        <v>1625</v>
      </c>
      <c r="F224" s="35" t="s">
        <v>8</v>
      </c>
      <c r="G224" s="78"/>
      <c r="H224" s="72"/>
      <c r="I224" s="72"/>
      <c r="J224" s="72">
        <v>4</v>
      </c>
      <c r="K224" s="72"/>
      <c r="L224" s="72"/>
      <c r="M224" s="72"/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5</v>
      </c>
      <c r="Z224" s="69">
        <f t="shared" si="6"/>
        <v>5</v>
      </c>
      <c r="AA224" s="22"/>
      <c r="AB224" s="22"/>
      <c r="AC224" s="22"/>
    </row>
    <row r="225" spans="1:29" ht="19.5" customHeight="1" x14ac:dyDescent="0.2">
      <c r="A225" s="33" t="s">
        <v>1544</v>
      </c>
      <c r="B225" s="34" t="s">
        <v>1626</v>
      </c>
      <c r="C225" s="34" t="s">
        <v>5393</v>
      </c>
      <c r="D225" s="35" t="s">
        <v>4123</v>
      </c>
      <c r="E225" s="35" t="s">
        <v>1627</v>
      </c>
      <c r="F225" s="35" t="s">
        <v>8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>
        <v>1</v>
      </c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2</v>
      </c>
      <c r="Z225" s="69">
        <f t="shared" si="6"/>
        <v>2</v>
      </c>
      <c r="AA225" s="22"/>
      <c r="AB225" s="22"/>
      <c r="AC225" s="22"/>
    </row>
    <row r="226" spans="1:29" ht="19.5" customHeight="1" x14ac:dyDescent="0.2">
      <c r="A226" s="33" t="s">
        <v>1544</v>
      </c>
      <c r="B226" s="34" t="s">
        <v>1628</v>
      </c>
      <c r="C226" s="34" t="s">
        <v>5432</v>
      </c>
      <c r="D226" s="35" t="s">
        <v>4603</v>
      </c>
      <c r="E226" s="35" t="s">
        <v>1629</v>
      </c>
      <c r="F226" s="35" t="s">
        <v>8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>
        <v>1</v>
      </c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 x14ac:dyDescent="0.2">
      <c r="A227" s="33" t="s">
        <v>1544</v>
      </c>
      <c r="B227" s="34" t="s">
        <v>1630</v>
      </c>
      <c r="C227" s="34" t="s">
        <v>5433</v>
      </c>
      <c r="D227" s="35" t="s">
        <v>4100</v>
      </c>
      <c r="E227" s="35" t="s">
        <v>1631</v>
      </c>
      <c r="F227" s="35" t="s">
        <v>8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>
        <v>1</v>
      </c>
      <c r="T227" s="72"/>
      <c r="U227" s="72"/>
      <c r="V227" s="72"/>
      <c r="W227" s="72"/>
      <c r="X227" s="72"/>
      <c r="Y227" s="36">
        <f t="shared" si="7"/>
        <v>2</v>
      </c>
      <c r="Z227" s="69">
        <f t="shared" si="6"/>
        <v>2</v>
      </c>
      <c r="AA227" s="22"/>
      <c r="AB227" s="22"/>
      <c r="AC227" s="22"/>
    </row>
    <row r="228" spans="1:29" ht="19.5" customHeight="1" x14ac:dyDescent="0.2">
      <c r="A228" s="33" t="s">
        <v>1544</v>
      </c>
      <c r="B228" s="34" t="s">
        <v>1632</v>
      </c>
      <c r="C228" s="34" t="s">
        <v>6405</v>
      </c>
      <c r="D228" s="35" t="s">
        <v>1633</v>
      </c>
      <c r="E228" s="35" t="s">
        <v>1634</v>
      </c>
      <c r="F228" s="35" t="s">
        <v>8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1</v>
      </c>
      <c r="Z228" s="69">
        <f t="shared" si="6"/>
        <v>1</v>
      </c>
      <c r="AA228" s="22"/>
      <c r="AB228" s="22"/>
      <c r="AC228" s="22"/>
    </row>
    <row r="229" spans="1:29" ht="19.5" customHeight="1" x14ac:dyDescent="0.2">
      <c r="A229" s="33" t="s">
        <v>1544</v>
      </c>
      <c r="B229" s="34" t="s">
        <v>1635</v>
      </c>
      <c r="C229" s="34" t="s">
        <v>5434</v>
      </c>
      <c r="D229" s="35" t="s">
        <v>196</v>
      </c>
      <c r="E229" s="35" t="s">
        <v>1636</v>
      </c>
      <c r="F229" s="35" t="s">
        <v>8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>
        <v>2</v>
      </c>
      <c r="T229" s="72"/>
      <c r="U229" s="72"/>
      <c r="V229" s="72"/>
      <c r="W229" s="72"/>
      <c r="X229" s="72"/>
      <c r="Y229" s="36">
        <f t="shared" si="7"/>
        <v>2</v>
      </c>
      <c r="Z229" s="69">
        <f t="shared" si="6"/>
        <v>2</v>
      </c>
      <c r="AA229" s="22"/>
      <c r="AB229" s="22"/>
      <c r="AC229" s="22"/>
    </row>
    <row r="230" spans="1:29" ht="19.5" customHeight="1" x14ac:dyDescent="0.2">
      <c r="A230" s="33" t="s">
        <v>1544</v>
      </c>
      <c r="B230" s="34" t="s">
        <v>1637</v>
      </c>
      <c r="C230" s="34" t="s">
        <v>5435</v>
      </c>
      <c r="D230" s="35" t="s">
        <v>1545</v>
      </c>
      <c r="E230" s="35" t="s">
        <v>1638</v>
      </c>
      <c r="F230" s="35" t="s">
        <v>8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>
        <v>2</v>
      </c>
      <c r="T230" s="72"/>
      <c r="U230" s="72"/>
      <c r="V230" s="72"/>
      <c r="W230" s="72"/>
      <c r="X230" s="72"/>
      <c r="Y230" s="36">
        <f t="shared" si="7"/>
        <v>2</v>
      </c>
      <c r="Z230" s="69">
        <f t="shared" si="6"/>
        <v>2</v>
      </c>
      <c r="AA230" s="22"/>
      <c r="AB230" s="22"/>
      <c r="AC230" s="22"/>
    </row>
    <row r="231" spans="1:29" ht="19.5" customHeight="1" x14ac:dyDescent="0.2">
      <c r="A231" s="33" t="s">
        <v>1544</v>
      </c>
      <c r="B231" s="34" t="s">
        <v>1639</v>
      </c>
      <c r="C231" s="34" t="s">
        <v>5436</v>
      </c>
      <c r="D231" s="35" t="s">
        <v>4002</v>
      </c>
      <c r="E231" s="35" t="s">
        <v>1640</v>
      </c>
      <c r="F231" s="35" t="s">
        <v>8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 x14ac:dyDescent="0.2">
      <c r="A232" s="33" t="s">
        <v>1544</v>
      </c>
      <c r="B232" s="34" t="s">
        <v>1652</v>
      </c>
      <c r="C232" s="34" t="s">
        <v>5437</v>
      </c>
      <c r="D232" s="35" t="s">
        <v>1550</v>
      </c>
      <c r="E232" s="35" t="s">
        <v>1653</v>
      </c>
      <c r="F232" s="35" t="s">
        <v>8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 x14ac:dyDescent="0.2">
      <c r="A233" s="33" t="s">
        <v>1544</v>
      </c>
      <c r="B233" s="34" t="s">
        <v>1641</v>
      </c>
      <c r="C233" s="34" t="s">
        <v>5438</v>
      </c>
      <c r="D233" s="35" t="s">
        <v>4100</v>
      </c>
      <c r="E233" s="35" t="s">
        <v>1642</v>
      </c>
      <c r="F233" s="35" t="s">
        <v>8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/>
      <c r="Q233" s="72">
        <v>1</v>
      </c>
      <c r="R233" s="72"/>
      <c r="S233" s="72"/>
      <c r="T233" s="72"/>
      <c r="U233" s="72"/>
      <c r="V233" s="72"/>
      <c r="W233" s="72"/>
      <c r="X233" s="72"/>
      <c r="Y233" s="36">
        <f t="shared" si="7"/>
        <v>1</v>
      </c>
      <c r="Z233" s="69">
        <f t="shared" si="6"/>
        <v>1</v>
      </c>
      <c r="AA233" s="22"/>
      <c r="AB233" s="22"/>
      <c r="AC233" s="22"/>
    </row>
    <row r="234" spans="1:29" ht="19.5" customHeight="1" x14ac:dyDescent="0.2">
      <c r="A234" s="33" t="s">
        <v>1544</v>
      </c>
      <c r="B234" s="34" t="s">
        <v>1643</v>
      </c>
      <c r="C234" s="34" t="s">
        <v>5439</v>
      </c>
      <c r="D234" s="35" t="s">
        <v>38</v>
      </c>
      <c r="E234" s="35" t="s">
        <v>1644</v>
      </c>
      <c r="F234" s="35" t="s">
        <v>8</v>
      </c>
      <c r="G234" s="78"/>
      <c r="H234" s="72"/>
      <c r="I234" s="72"/>
      <c r="J234" s="72"/>
      <c r="K234" s="72"/>
      <c r="L234" s="72"/>
      <c r="M234" s="72">
        <v>1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1</v>
      </c>
      <c r="Z234" s="69">
        <f t="shared" si="6"/>
        <v>1</v>
      </c>
      <c r="AA234" s="22"/>
      <c r="AB234" s="22"/>
      <c r="AC234" s="22"/>
    </row>
    <row r="235" spans="1:29" ht="19.5" customHeight="1" x14ac:dyDescent="0.2">
      <c r="A235" s="33" t="s">
        <v>1544</v>
      </c>
      <c r="B235" s="34" t="s">
        <v>4384</v>
      </c>
      <c r="C235" s="34" t="s">
        <v>5440</v>
      </c>
      <c r="D235" s="35" t="s">
        <v>1587</v>
      </c>
      <c r="E235" s="35" t="s">
        <v>1645</v>
      </c>
      <c r="F235" s="35" t="s">
        <v>8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>
        <v>1</v>
      </c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 x14ac:dyDescent="0.2">
      <c r="A236" s="33" t="s">
        <v>1544</v>
      </c>
      <c r="B236" s="34" t="s">
        <v>1646</v>
      </c>
      <c r="C236" s="34" t="s">
        <v>5441</v>
      </c>
      <c r="D236" s="35" t="s">
        <v>1647</v>
      </c>
      <c r="E236" s="35" t="s">
        <v>1648</v>
      </c>
      <c r="F236" s="35" t="s">
        <v>8</v>
      </c>
      <c r="G236" s="78"/>
      <c r="H236" s="72"/>
      <c r="I236" s="72">
        <v>1</v>
      </c>
      <c r="J236" s="72"/>
      <c r="K236" s="72">
        <v>1</v>
      </c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 x14ac:dyDescent="0.2">
      <c r="A237" s="33" t="s">
        <v>1544</v>
      </c>
      <c r="B237" s="34" t="s">
        <v>1649</v>
      </c>
      <c r="C237" s="34" t="s">
        <v>6458</v>
      </c>
      <c r="D237" s="35" t="s">
        <v>4101</v>
      </c>
      <c r="E237" s="35" t="s">
        <v>1567</v>
      </c>
      <c r="F237" s="35" t="s">
        <v>8</v>
      </c>
      <c r="G237" s="78"/>
      <c r="H237" s="72"/>
      <c r="I237" s="72">
        <v>2</v>
      </c>
      <c r="J237" s="72"/>
      <c r="K237" s="72"/>
      <c r="L237" s="72"/>
      <c r="M237" s="72">
        <v>2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4</v>
      </c>
      <c r="Z237" s="69">
        <f t="shared" si="6"/>
        <v>4</v>
      </c>
      <c r="AA237" s="22"/>
      <c r="AB237" s="22"/>
      <c r="AC237" s="22"/>
    </row>
    <row r="238" spans="1:29" ht="19.5" customHeight="1" x14ac:dyDescent="0.2">
      <c r="A238" s="33" t="s">
        <v>1544</v>
      </c>
      <c r="B238" s="34" t="s">
        <v>1650</v>
      </c>
      <c r="C238" s="34" t="s">
        <v>5442</v>
      </c>
      <c r="D238" s="35" t="s">
        <v>4002</v>
      </c>
      <c r="E238" s="35" t="s">
        <v>1651</v>
      </c>
      <c r="F238" s="35" t="s">
        <v>8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 x14ac:dyDescent="0.2">
      <c r="A239" s="33" t="s">
        <v>1544</v>
      </c>
      <c r="B239" s="34" t="s">
        <v>1654</v>
      </c>
      <c r="C239" s="34" t="s">
        <v>5443</v>
      </c>
      <c r="D239" s="35" t="s">
        <v>4002</v>
      </c>
      <c r="E239" s="35" t="s">
        <v>1655</v>
      </c>
      <c r="F239" s="35" t="s">
        <v>8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>
        <v>1</v>
      </c>
      <c r="U239" s="72"/>
      <c r="V239" s="72"/>
      <c r="W239" s="72"/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 x14ac:dyDescent="0.2">
      <c r="A240" s="33" t="s">
        <v>1544</v>
      </c>
      <c r="B240" s="34" t="s">
        <v>1656</v>
      </c>
      <c r="C240" s="34" t="s">
        <v>5444</v>
      </c>
      <c r="D240" s="35" t="s">
        <v>4099</v>
      </c>
      <c r="E240" s="35" t="s">
        <v>1657</v>
      </c>
      <c r="F240" s="35" t="s">
        <v>8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8</v>
      </c>
      <c r="Z240" s="69">
        <f t="shared" ref="Z240:Z303" si="8">IF(Y240="","",Y240)</f>
        <v>8</v>
      </c>
      <c r="AA240" s="22"/>
      <c r="AB240" s="22"/>
      <c r="AC240" s="22"/>
    </row>
    <row r="241" spans="1:29" ht="19.5" customHeight="1" x14ac:dyDescent="0.2">
      <c r="A241" s="33" t="s">
        <v>1544</v>
      </c>
      <c r="B241" s="34" t="s">
        <v>1658</v>
      </c>
      <c r="C241" s="34" t="s">
        <v>5445</v>
      </c>
      <c r="D241" s="35" t="s">
        <v>1550</v>
      </c>
      <c r="E241" s="35" t="s">
        <v>1659</v>
      </c>
      <c r="F241" s="35" t="s">
        <v>8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>
        <v>2</v>
      </c>
      <c r="T241" s="72"/>
      <c r="U241" s="72"/>
      <c r="V241" s="72"/>
      <c r="W241" s="72"/>
      <c r="X241" s="72"/>
      <c r="Y241" s="36">
        <f t="shared" si="7"/>
        <v>2</v>
      </c>
      <c r="Z241" s="69">
        <f t="shared" si="8"/>
        <v>2</v>
      </c>
      <c r="AA241" s="22"/>
      <c r="AB241" s="22"/>
      <c r="AC241" s="22"/>
    </row>
    <row r="242" spans="1:29" ht="19.5" customHeight="1" x14ac:dyDescent="0.2">
      <c r="A242" s="33" t="s">
        <v>1544</v>
      </c>
      <c r="B242" s="34" t="s">
        <v>1660</v>
      </c>
      <c r="C242" s="34" t="s">
        <v>5446</v>
      </c>
      <c r="D242" s="35" t="s">
        <v>4604</v>
      </c>
      <c r="E242" s="35" t="s">
        <v>1661</v>
      </c>
      <c r="F242" s="35" t="s">
        <v>8</v>
      </c>
      <c r="G242" s="78"/>
      <c r="H242" s="72"/>
      <c r="I242" s="72"/>
      <c r="J242" s="72"/>
      <c r="K242" s="72">
        <v>1</v>
      </c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2</v>
      </c>
      <c r="Z242" s="69">
        <f t="shared" si="8"/>
        <v>2</v>
      </c>
      <c r="AA242" s="22"/>
      <c r="AB242" s="22"/>
      <c r="AC242" s="22"/>
    </row>
    <row r="243" spans="1:29" ht="19.5" customHeight="1" x14ac:dyDescent="0.2">
      <c r="A243" s="33" t="s">
        <v>1544</v>
      </c>
      <c r="B243" s="34" t="s">
        <v>4386</v>
      </c>
      <c r="C243" s="34" t="s">
        <v>1676</v>
      </c>
      <c r="D243" s="35" t="s">
        <v>4122</v>
      </c>
      <c r="E243" s="35" t="s">
        <v>1677</v>
      </c>
      <c r="F243" s="35" t="s">
        <v>8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>
        <v>2</v>
      </c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 x14ac:dyDescent="0.2">
      <c r="A244" s="33" t="s">
        <v>1544</v>
      </c>
      <c r="B244" s="34" t="s">
        <v>1662</v>
      </c>
      <c r="C244" s="34" t="s">
        <v>5447</v>
      </c>
      <c r="D244" s="35" t="s">
        <v>4101</v>
      </c>
      <c r="E244" s="35" t="s">
        <v>1663</v>
      </c>
      <c r="F244" s="35" t="s">
        <v>8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8"/>
        <v>1</v>
      </c>
      <c r="AA244" s="22"/>
      <c r="AB244" s="22"/>
      <c r="AC244" s="22"/>
    </row>
    <row r="245" spans="1:29" ht="19.5" customHeight="1" x14ac:dyDescent="0.2">
      <c r="A245" s="33" t="s">
        <v>1544</v>
      </c>
      <c r="B245" s="34" t="s">
        <v>1664</v>
      </c>
      <c r="C245" s="34" t="s">
        <v>5448</v>
      </c>
      <c r="D245" s="35" t="s">
        <v>4097</v>
      </c>
      <c r="E245" s="35" t="s">
        <v>1572</v>
      </c>
      <c r="F245" s="35" t="s">
        <v>8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>
        <v>2</v>
      </c>
      <c r="Q245" s="72"/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 x14ac:dyDescent="0.2">
      <c r="A246" s="33" t="s">
        <v>1544</v>
      </c>
      <c r="B246" s="34" t="s">
        <v>1665</v>
      </c>
      <c r="C246" s="34" t="s">
        <v>5449</v>
      </c>
      <c r="D246" s="35" t="s">
        <v>4002</v>
      </c>
      <c r="E246" s="35" t="s">
        <v>1623</v>
      </c>
      <c r="F246" s="35" t="s">
        <v>8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2</v>
      </c>
      <c r="T246" s="72"/>
      <c r="U246" s="72"/>
      <c r="V246" s="72"/>
      <c r="W246" s="72"/>
      <c r="X246" s="72"/>
      <c r="Y246" s="36">
        <f t="shared" si="7"/>
        <v>2</v>
      </c>
      <c r="Z246" s="69">
        <f t="shared" si="8"/>
        <v>2</v>
      </c>
      <c r="AA246" s="22"/>
      <c r="AB246" s="22"/>
      <c r="AC246" s="22"/>
    </row>
    <row r="247" spans="1:29" ht="19.5" customHeight="1" x14ac:dyDescent="0.2">
      <c r="A247" s="33" t="s">
        <v>1544</v>
      </c>
      <c r="B247" s="34" t="s">
        <v>1666</v>
      </c>
      <c r="C247" s="34" t="s">
        <v>6406</v>
      </c>
      <c r="D247" s="35" t="s">
        <v>4601</v>
      </c>
      <c r="E247" s="35" t="s">
        <v>1667</v>
      </c>
      <c r="F247" s="35" t="s">
        <v>8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2</v>
      </c>
      <c r="T247" s="72"/>
      <c r="U247" s="72"/>
      <c r="V247" s="72"/>
      <c r="W247" s="72"/>
      <c r="X247" s="72"/>
      <c r="Y247" s="36">
        <f t="shared" si="7"/>
        <v>2</v>
      </c>
      <c r="Z247" s="69">
        <f t="shared" si="8"/>
        <v>2</v>
      </c>
      <c r="AA247" s="22"/>
      <c r="AB247" s="22"/>
      <c r="AC247" s="22"/>
    </row>
    <row r="248" spans="1:29" ht="19.5" customHeight="1" x14ac:dyDescent="0.2">
      <c r="A248" s="33" t="s">
        <v>1544</v>
      </c>
      <c r="B248" s="34" t="s">
        <v>1668</v>
      </c>
      <c r="C248" s="34" t="s">
        <v>5450</v>
      </c>
      <c r="D248" s="35" t="s">
        <v>4002</v>
      </c>
      <c r="E248" s="35" t="s">
        <v>1669</v>
      </c>
      <c r="F248" s="35" t="s">
        <v>8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 x14ac:dyDescent="0.2">
      <c r="A249" s="33" t="s">
        <v>1544</v>
      </c>
      <c r="B249" s="34" t="s">
        <v>1670</v>
      </c>
      <c r="C249" s="34" t="s">
        <v>5451</v>
      </c>
      <c r="D249" s="35" t="s">
        <v>4121</v>
      </c>
      <c r="E249" s="35" t="s">
        <v>1671</v>
      </c>
      <c r="F249" s="35" t="s">
        <v>8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>
        <v>2</v>
      </c>
      <c r="R249" s="72"/>
      <c r="S249" s="72"/>
      <c r="T249" s="72"/>
      <c r="U249" s="72"/>
      <c r="V249" s="72"/>
      <c r="W249" s="72"/>
      <c r="X249" s="72"/>
      <c r="Y249" s="36">
        <f t="shared" si="7"/>
        <v>2</v>
      </c>
      <c r="Z249" s="69">
        <f t="shared" si="8"/>
        <v>2</v>
      </c>
      <c r="AA249" s="22"/>
      <c r="AB249" s="22"/>
      <c r="AC249" s="22"/>
    </row>
    <row r="250" spans="1:29" ht="19.5" customHeight="1" x14ac:dyDescent="0.2">
      <c r="A250" s="33" t="s">
        <v>1544</v>
      </c>
      <c r="B250" s="34" t="s">
        <v>1672</v>
      </c>
      <c r="C250" s="34" t="s">
        <v>5452</v>
      </c>
      <c r="D250" s="35" t="s">
        <v>4122</v>
      </c>
      <c r="E250" s="35" t="s">
        <v>1673</v>
      </c>
      <c r="F250" s="35" t="s">
        <v>8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2</v>
      </c>
      <c r="T250" s="72"/>
      <c r="U250" s="72"/>
      <c r="V250" s="72"/>
      <c r="W250" s="72"/>
      <c r="X250" s="72"/>
      <c r="Y250" s="36">
        <f t="shared" si="7"/>
        <v>2</v>
      </c>
      <c r="Z250" s="69">
        <f t="shared" si="8"/>
        <v>2</v>
      </c>
      <c r="AA250" s="22"/>
      <c r="AB250" s="22"/>
      <c r="AC250" s="22"/>
    </row>
    <row r="251" spans="1:29" ht="19.5" customHeight="1" x14ac:dyDescent="0.2">
      <c r="A251" s="33" t="s">
        <v>1544</v>
      </c>
      <c r="B251" s="34" t="s">
        <v>4385</v>
      </c>
      <c r="C251" s="34" t="s">
        <v>5453</v>
      </c>
      <c r="D251" s="35" t="s">
        <v>1674</v>
      </c>
      <c r="E251" s="35" t="s">
        <v>1675</v>
      </c>
      <c r="F251" s="35" t="s">
        <v>8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>
        <v>2</v>
      </c>
      <c r="T251" s="72"/>
      <c r="U251" s="72"/>
      <c r="V251" s="72"/>
      <c r="W251" s="72"/>
      <c r="X251" s="72"/>
      <c r="Y251" s="36">
        <f t="shared" si="7"/>
        <v>2</v>
      </c>
      <c r="Z251" s="69">
        <f t="shared" si="8"/>
        <v>2</v>
      </c>
      <c r="AA251" s="22"/>
      <c r="AB251" s="22"/>
      <c r="AC251" s="22"/>
    </row>
    <row r="252" spans="1:29" ht="19.5" customHeight="1" x14ac:dyDescent="0.2">
      <c r="A252" s="33" t="s">
        <v>1544</v>
      </c>
      <c r="B252" s="34" t="s">
        <v>45</v>
      </c>
      <c r="C252" s="34" t="s">
        <v>6372</v>
      </c>
      <c r="D252" s="35" t="s">
        <v>1545</v>
      </c>
      <c r="E252" s="35" t="s">
        <v>1568</v>
      </c>
      <c r="F252" s="35" t="s">
        <v>8</v>
      </c>
      <c r="G252" s="78"/>
      <c r="H252" s="72"/>
      <c r="I252" s="72">
        <v>1</v>
      </c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1875</v>
      </c>
      <c r="B253" s="33" t="s">
        <v>1876</v>
      </c>
      <c r="C253" s="34" t="s">
        <v>5533</v>
      </c>
      <c r="D253" s="35" t="s">
        <v>4251</v>
      </c>
      <c r="E253" s="35" t="s">
        <v>4147</v>
      </c>
      <c r="F253" s="35" t="s">
        <v>8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1</v>
      </c>
      <c r="R253" s="72"/>
      <c r="S253" s="72"/>
      <c r="T253" s="72">
        <v>1</v>
      </c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 x14ac:dyDescent="0.2">
      <c r="A254" s="33" t="s">
        <v>1875</v>
      </c>
      <c r="B254" s="33" t="s">
        <v>1877</v>
      </c>
      <c r="C254" s="34" t="s">
        <v>5534</v>
      </c>
      <c r="D254" s="35" t="s">
        <v>248</v>
      </c>
      <c r="E254" s="35" t="s">
        <v>4148</v>
      </c>
      <c r="F254" s="35" t="s">
        <v>8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1</v>
      </c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 x14ac:dyDescent="0.2">
      <c r="A255" s="33" t="s">
        <v>1875</v>
      </c>
      <c r="B255" s="33" t="s">
        <v>1878</v>
      </c>
      <c r="C255" s="34" t="s">
        <v>6461</v>
      </c>
      <c r="D255" s="35" t="s">
        <v>35</v>
      </c>
      <c r="E255" s="35" t="s">
        <v>4149</v>
      </c>
      <c r="F255" s="35" t="s">
        <v>8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 x14ac:dyDescent="0.2">
      <c r="A256" s="33" t="s">
        <v>1875</v>
      </c>
      <c r="B256" s="33" t="s">
        <v>1879</v>
      </c>
      <c r="C256" s="34" t="s">
        <v>5535</v>
      </c>
      <c r="D256" s="35" t="s">
        <v>4252</v>
      </c>
      <c r="E256" s="35" t="s">
        <v>4150</v>
      </c>
      <c r="F256" s="35" t="s">
        <v>8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>
        <v>2</v>
      </c>
      <c r="R256" s="72"/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 x14ac:dyDescent="0.2">
      <c r="A257" s="33" t="s">
        <v>1875</v>
      </c>
      <c r="B257" s="33" t="s">
        <v>1880</v>
      </c>
      <c r="C257" s="34" t="s">
        <v>5536</v>
      </c>
      <c r="D257" s="35" t="s">
        <v>3729</v>
      </c>
      <c r="E257" s="35" t="s">
        <v>4151</v>
      </c>
      <c r="F257" s="35" t="s">
        <v>8</v>
      </c>
      <c r="G257" s="78"/>
      <c r="H257" s="72"/>
      <c r="I257" s="72"/>
      <c r="J257" s="72"/>
      <c r="K257" s="72"/>
      <c r="L257" s="72"/>
      <c r="M257" s="72"/>
      <c r="N257" s="72"/>
      <c r="O257" s="72"/>
      <c r="P257" s="72"/>
      <c r="Q257" s="72">
        <v>1</v>
      </c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 x14ac:dyDescent="0.2">
      <c r="A258" s="33" t="s">
        <v>1875</v>
      </c>
      <c r="B258" s="33" t="s">
        <v>1881</v>
      </c>
      <c r="C258" s="34" t="s">
        <v>6294</v>
      </c>
      <c r="D258" s="35" t="s">
        <v>4254</v>
      </c>
      <c r="E258" s="35" t="s">
        <v>4152</v>
      </c>
      <c r="F258" s="35" t="s">
        <v>8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>
        <v>1</v>
      </c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1</v>
      </c>
      <c r="Z258" s="69">
        <f t="shared" si="8"/>
        <v>1</v>
      </c>
      <c r="AA258" s="22"/>
      <c r="AB258" s="22"/>
      <c r="AC258" s="22"/>
    </row>
    <row r="259" spans="1:29" ht="19.5" customHeight="1" x14ac:dyDescent="0.2">
      <c r="A259" s="33" t="s">
        <v>1875</v>
      </c>
      <c r="B259" s="33" t="s">
        <v>1882</v>
      </c>
      <c r="C259" s="34" t="s">
        <v>1883</v>
      </c>
      <c r="D259" s="35" t="s">
        <v>4255</v>
      </c>
      <c r="E259" s="35" t="s">
        <v>4153</v>
      </c>
      <c r="F259" s="35" t="s">
        <v>8</v>
      </c>
      <c r="G259" s="78"/>
      <c r="H259" s="72"/>
      <c r="I259" s="72">
        <v>1</v>
      </c>
      <c r="J259" s="72"/>
      <c r="K259" s="72"/>
      <c r="L259" s="72"/>
      <c r="M259" s="72"/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1875</v>
      </c>
      <c r="B260" s="33" t="s">
        <v>1884</v>
      </c>
      <c r="C260" s="34" t="s">
        <v>5537</v>
      </c>
      <c r="D260" s="35" t="s">
        <v>3549</v>
      </c>
      <c r="E260" s="35" t="s">
        <v>4154</v>
      </c>
      <c r="F260" s="35" t="s">
        <v>8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1</v>
      </c>
      <c r="R260" s="72"/>
      <c r="S260" s="72"/>
      <c r="T260" s="72"/>
      <c r="U260" s="72"/>
      <c r="V260" s="72"/>
      <c r="W260" s="72"/>
      <c r="X260" s="72"/>
      <c r="Y260" s="36">
        <f t="shared" si="9"/>
        <v>1</v>
      </c>
      <c r="Z260" s="69">
        <f t="shared" si="8"/>
        <v>1</v>
      </c>
      <c r="AA260" s="22"/>
      <c r="AB260" s="22"/>
      <c r="AC260" s="22"/>
    </row>
    <row r="261" spans="1:29" ht="19.5" customHeight="1" x14ac:dyDescent="0.2">
      <c r="A261" s="33" t="s">
        <v>1875</v>
      </c>
      <c r="B261" s="33" t="s">
        <v>1885</v>
      </c>
      <c r="C261" s="34" t="s">
        <v>5538</v>
      </c>
      <c r="D261" s="35" t="s">
        <v>4257</v>
      </c>
      <c r="E261" s="35" t="s">
        <v>4155</v>
      </c>
      <c r="F261" s="35" t="s">
        <v>8</v>
      </c>
      <c r="G261" s="78"/>
      <c r="H261" s="72"/>
      <c r="I261" s="72"/>
      <c r="J261" s="72"/>
      <c r="K261" s="72"/>
      <c r="L261" s="72"/>
      <c r="M261" s="72"/>
      <c r="N261" s="72"/>
      <c r="O261" s="72"/>
      <c r="P261" s="72"/>
      <c r="Q261" s="72">
        <v>1</v>
      </c>
      <c r="R261" s="72"/>
      <c r="S261" s="72"/>
      <c r="T261" s="72"/>
      <c r="U261" s="72"/>
      <c r="V261" s="72"/>
      <c r="W261" s="72"/>
      <c r="X261" s="72"/>
      <c r="Y261" s="36">
        <f t="shared" si="9"/>
        <v>1</v>
      </c>
      <c r="Z261" s="69">
        <f t="shared" si="8"/>
        <v>1</v>
      </c>
      <c r="AA261" s="22"/>
      <c r="AB261" s="22"/>
      <c r="AC261" s="22"/>
    </row>
    <row r="262" spans="1:29" ht="19.5" customHeight="1" x14ac:dyDescent="0.2">
      <c r="A262" s="33" t="s">
        <v>1875</v>
      </c>
      <c r="B262" s="33" t="s">
        <v>1886</v>
      </c>
      <c r="C262" s="34" t="s">
        <v>5539</v>
      </c>
      <c r="D262" s="35" t="s">
        <v>4258</v>
      </c>
      <c r="E262" s="35" t="s">
        <v>4156</v>
      </c>
      <c r="F262" s="35" t="s">
        <v>8</v>
      </c>
      <c r="G262" s="78"/>
      <c r="H262" s="72"/>
      <c r="I262" s="72">
        <v>6</v>
      </c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6</v>
      </c>
      <c r="Z262" s="69">
        <f t="shared" si="8"/>
        <v>6</v>
      </c>
      <c r="AA262" s="22"/>
      <c r="AB262" s="22"/>
      <c r="AC262" s="22"/>
    </row>
    <row r="263" spans="1:29" ht="19.5" customHeight="1" x14ac:dyDescent="0.2">
      <c r="A263" s="33" t="s">
        <v>1875</v>
      </c>
      <c r="B263" s="33" t="s">
        <v>1887</v>
      </c>
      <c r="C263" s="34" t="s">
        <v>5540</v>
      </c>
      <c r="D263" s="35" t="s">
        <v>1888</v>
      </c>
      <c r="E263" s="35" t="s">
        <v>4157</v>
      </c>
      <c r="F263" s="35" t="s">
        <v>8</v>
      </c>
      <c r="G263" s="78"/>
      <c r="H263" s="72"/>
      <c r="I263" s="72">
        <v>6</v>
      </c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36">
        <f t="shared" si="9"/>
        <v>6</v>
      </c>
      <c r="Z263" s="69">
        <f t="shared" si="8"/>
        <v>6</v>
      </c>
      <c r="AA263" s="22"/>
      <c r="AB263" s="22"/>
      <c r="AC263" s="22"/>
    </row>
    <row r="264" spans="1:29" ht="19.5" customHeight="1" x14ac:dyDescent="0.2">
      <c r="A264" s="33" t="s">
        <v>1875</v>
      </c>
      <c r="B264" s="33" t="s">
        <v>1889</v>
      </c>
      <c r="C264" s="34" t="s">
        <v>5541</v>
      </c>
      <c r="D264" s="35" t="s">
        <v>248</v>
      </c>
      <c r="E264" s="35" t="s">
        <v>4158</v>
      </c>
      <c r="F264" s="35" t="s">
        <v>8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>
        <v>2</v>
      </c>
      <c r="R264" s="72"/>
      <c r="S264" s="72"/>
      <c r="T264" s="72"/>
      <c r="U264" s="72"/>
      <c r="V264" s="72"/>
      <c r="W264" s="72"/>
      <c r="X264" s="72"/>
      <c r="Y264" s="36">
        <f t="shared" si="9"/>
        <v>2</v>
      </c>
      <c r="Z264" s="69">
        <f t="shared" si="8"/>
        <v>2</v>
      </c>
      <c r="AA264" s="22"/>
      <c r="AB264" s="22"/>
      <c r="AC264" s="22"/>
    </row>
    <row r="265" spans="1:29" ht="19.5" customHeight="1" x14ac:dyDescent="0.2">
      <c r="A265" s="33" t="s">
        <v>1875</v>
      </c>
      <c r="B265" s="33" t="s">
        <v>1890</v>
      </c>
      <c r="C265" s="34" t="s">
        <v>5542</v>
      </c>
      <c r="D265" s="35" t="s">
        <v>4259</v>
      </c>
      <c r="E265" s="35" t="s">
        <v>4159</v>
      </c>
      <c r="F265" s="35" t="s">
        <v>8</v>
      </c>
      <c r="G265" s="78"/>
      <c r="H265" s="72"/>
      <c r="I265" s="72">
        <v>1</v>
      </c>
      <c r="J265" s="72"/>
      <c r="K265" s="72"/>
      <c r="L265" s="72"/>
      <c r="M265" s="72"/>
      <c r="N265" s="72"/>
      <c r="O265" s="72"/>
      <c r="P265" s="72"/>
      <c r="Q265" s="72">
        <v>1</v>
      </c>
      <c r="R265" s="72">
        <v>1</v>
      </c>
      <c r="S265" s="72"/>
      <c r="T265" s="72"/>
      <c r="U265" s="72"/>
      <c r="V265" s="72"/>
      <c r="W265" s="72"/>
      <c r="X265" s="72"/>
      <c r="Y265" s="36">
        <f t="shared" si="9"/>
        <v>3</v>
      </c>
      <c r="Z265" s="69">
        <f t="shared" si="8"/>
        <v>3</v>
      </c>
      <c r="AA265" s="22"/>
      <c r="AB265" s="22"/>
      <c r="AC265" s="22"/>
    </row>
    <row r="266" spans="1:29" ht="19.5" customHeight="1" x14ac:dyDescent="0.2">
      <c r="A266" s="33" t="s">
        <v>1875</v>
      </c>
      <c r="B266" s="33" t="s">
        <v>1891</v>
      </c>
      <c r="C266" s="34" t="s">
        <v>5543</v>
      </c>
      <c r="D266" s="35" t="s">
        <v>4260</v>
      </c>
      <c r="E266" s="35" t="s">
        <v>4160</v>
      </c>
      <c r="F266" s="35" t="s">
        <v>8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>
        <v>2</v>
      </c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 x14ac:dyDescent="0.2">
      <c r="A267" s="33" t="s">
        <v>1875</v>
      </c>
      <c r="B267" s="33" t="s">
        <v>1892</v>
      </c>
      <c r="C267" s="34" t="s">
        <v>1893</v>
      </c>
      <c r="D267" s="35" t="s">
        <v>4261</v>
      </c>
      <c r="E267" s="35" t="s">
        <v>4161</v>
      </c>
      <c r="F267" s="35" t="s">
        <v>8</v>
      </c>
      <c r="G267" s="78"/>
      <c r="H267" s="72"/>
      <c r="I267" s="72">
        <v>2</v>
      </c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9"/>
        <v>3</v>
      </c>
      <c r="Z267" s="69">
        <f t="shared" si="8"/>
        <v>3</v>
      </c>
      <c r="AA267" s="22"/>
      <c r="AB267" s="22"/>
      <c r="AC267" s="22"/>
    </row>
    <row r="268" spans="1:29" ht="19.5" customHeight="1" x14ac:dyDescent="0.2">
      <c r="A268" s="33" t="s">
        <v>1875</v>
      </c>
      <c r="B268" s="33" t="s">
        <v>1894</v>
      </c>
      <c r="C268" s="34" t="s">
        <v>5544</v>
      </c>
      <c r="D268" s="35" t="s">
        <v>4262</v>
      </c>
      <c r="E268" s="35" t="s">
        <v>4162</v>
      </c>
      <c r="F268" s="35" t="s">
        <v>8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 x14ac:dyDescent="0.2">
      <c r="A269" s="33" t="s">
        <v>1875</v>
      </c>
      <c r="B269" s="33" t="s">
        <v>1895</v>
      </c>
      <c r="C269" s="34" t="s">
        <v>5545</v>
      </c>
      <c r="D269" s="35" t="s">
        <v>1896</v>
      </c>
      <c r="E269" s="35" t="s">
        <v>4163</v>
      </c>
      <c r="F269" s="35" t="s">
        <v>8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1</v>
      </c>
      <c r="R269" s="72"/>
      <c r="S269" s="72"/>
      <c r="T269" s="72"/>
      <c r="U269" s="72"/>
      <c r="V269" s="72"/>
      <c r="W269" s="72"/>
      <c r="X269" s="72"/>
      <c r="Y269" s="36">
        <f t="shared" si="9"/>
        <v>1</v>
      </c>
      <c r="Z269" s="69">
        <f t="shared" si="8"/>
        <v>1</v>
      </c>
      <c r="AA269" s="22"/>
      <c r="AB269" s="22"/>
      <c r="AC269" s="22"/>
    </row>
    <row r="270" spans="1:29" ht="19.5" customHeight="1" x14ac:dyDescent="0.2">
      <c r="A270" s="33" t="s">
        <v>1875</v>
      </c>
      <c r="B270" s="33" t="s">
        <v>1897</v>
      </c>
      <c r="C270" s="34" t="s">
        <v>5546</v>
      </c>
      <c r="D270" s="35" t="s">
        <v>4263</v>
      </c>
      <c r="E270" s="35" t="s">
        <v>4164</v>
      </c>
      <c r="F270" s="35" t="s">
        <v>8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>
        <v>1</v>
      </c>
      <c r="R270" s="72"/>
      <c r="S270" s="72"/>
      <c r="T270" s="72"/>
      <c r="U270" s="72"/>
      <c r="V270" s="72"/>
      <c r="W270" s="72"/>
      <c r="X270" s="72"/>
      <c r="Y270" s="36">
        <f t="shared" si="9"/>
        <v>1</v>
      </c>
      <c r="Z270" s="69">
        <f t="shared" si="8"/>
        <v>1</v>
      </c>
      <c r="AA270" s="22"/>
      <c r="AB270" s="22"/>
      <c r="AC270" s="22"/>
    </row>
    <row r="271" spans="1:29" ht="19.5" customHeight="1" x14ac:dyDescent="0.2">
      <c r="A271" s="33" t="s">
        <v>1875</v>
      </c>
      <c r="B271" s="33" t="s">
        <v>1898</v>
      </c>
      <c r="C271" s="34" t="s">
        <v>5547</v>
      </c>
      <c r="D271" s="35" t="s">
        <v>4261</v>
      </c>
      <c r="E271" s="35" t="s">
        <v>4165</v>
      </c>
      <c r="F271" s="35" t="s">
        <v>8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1</v>
      </c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 x14ac:dyDescent="0.2">
      <c r="A272" s="33" t="s">
        <v>1875</v>
      </c>
      <c r="B272" s="33" t="s">
        <v>1899</v>
      </c>
      <c r="C272" s="34" t="s">
        <v>1900</v>
      </c>
      <c r="D272" s="35" t="s">
        <v>1908</v>
      </c>
      <c r="E272" s="35" t="s">
        <v>4166</v>
      </c>
      <c r="F272" s="35" t="s">
        <v>8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>
        <v>1</v>
      </c>
      <c r="R272" s="72"/>
      <c r="S272" s="72"/>
      <c r="T272" s="72"/>
      <c r="U272" s="72"/>
      <c r="V272" s="72"/>
      <c r="W272" s="72"/>
      <c r="X272" s="72"/>
      <c r="Y272" s="36">
        <f t="shared" si="9"/>
        <v>1</v>
      </c>
      <c r="Z272" s="69">
        <f t="shared" si="8"/>
        <v>1</v>
      </c>
      <c r="AA272" s="22"/>
      <c r="AB272" s="22"/>
      <c r="AC272" s="22"/>
    </row>
    <row r="273" spans="1:29" ht="19.5" customHeight="1" x14ac:dyDescent="0.2">
      <c r="A273" s="33" t="s">
        <v>1875</v>
      </c>
      <c r="B273" s="33" t="s">
        <v>1901</v>
      </c>
      <c r="C273" s="34" t="s">
        <v>5548</v>
      </c>
      <c r="D273" s="35" t="s">
        <v>4264</v>
      </c>
      <c r="E273" s="35" t="s">
        <v>4167</v>
      </c>
      <c r="F273" s="35" t="s">
        <v>8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>
        <v>1</v>
      </c>
      <c r="R273" s="72"/>
      <c r="S273" s="72"/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 x14ac:dyDescent="0.2">
      <c r="A274" s="33" t="s">
        <v>1875</v>
      </c>
      <c r="B274" s="33" t="s">
        <v>1902</v>
      </c>
      <c r="C274" s="34" t="s">
        <v>5549</v>
      </c>
      <c r="D274" s="35" t="s">
        <v>4303</v>
      </c>
      <c r="E274" s="35" t="s">
        <v>4168</v>
      </c>
      <c r="F274" s="35" t="s">
        <v>8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9"/>
        <v>1</v>
      </c>
      <c r="Z274" s="69">
        <f t="shared" si="8"/>
        <v>1</v>
      </c>
      <c r="AA274" s="22"/>
      <c r="AB274" s="22"/>
      <c r="AC274" s="22"/>
    </row>
    <row r="275" spans="1:29" ht="19.5" customHeight="1" x14ac:dyDescent="0.2">
      <c r="A275" s="33" t="s">
        <v>1875</v>
      </c>
      <c r="B275" s="33" t="s">
        <v>1903</v>
      </c>
      <c r="C275" s="34" t="s">
        <v>5550</v>
      </c>
      <c r="D275" s="35" t="s">
        <v>4265</v>
      </c>
      <c r="E275" s="35" t="s">
        <v>4169</v>
      </c>
      <c r="F275" s="35" t="s">
        <v>8</v>
      </c>
      <c r="G275" s="78"/>
      <c r="H275" s="72"/>
      <c r="I275" s="72">
        <v>1</v>
      </c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2</v>
      </c>
      <c r="Z275" s="69">
        <f t="shared" si="8"/>
        <v>2</v>
      </c>
      <c r="AA275" s="22"/>
      <c r="AB275" s="22"/>
      <c r="AC275" s="22"/>
    </row>
    <row r="276" spans="1:29" ht="19.5" customHeight="1" x14ac:dyDescent="0.2">
      <c r="A276" s="33" t="s">
        <v>1875</v>
      </c>
      <c r="B276" s="33" t="s">
        <v>1904</v>
      </c>
      <c r="C276" s="34" t="s">
        <v>5551</v>
      </c>
      <c r="D276" s="35" t="s">
        <v>4266</v>
      </c>
      <c r="E276" s="35" t="s">
        <v>4170</v>
      </c>
      <c r="F276" s="35" t="s">
        <v>8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9"/>
        <v>1</v>
      </c>
      <c r="Z276" s="69">
        <f t="shared" si="8"/>
        <v>1</v>
      </c>
      <c r="AA276" s="22"/>
      <c r="AB276" s="22"/>
      <c r="AC276" s="22"/>
    </row>
    <row r="277" spans="1:29" ht="19.5" customHeight="1" x14ac:dyDescent="0.2">
      <c r="A277" s="33" t="s">
        <v>1875</v>
      </c>
      <c r="B277" s="33" t="s">
        <v>1905</v>
      </c>
      <c r="C277" s="34" t="s">
        <v>5552</v>
      </c>
      <c r="D277" s="35" t="s">
        <v>4267</v>
      </c>
      <c r="E277" s="35" t="s">
        <v>4171</v>
      </c>
      <c r="F277" s="35" t="s">
        <v>8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>
        <v>1</v>
      </c>
      <c r="Q277" s="72"/>
      <c r="R277" s="72"/>
      <c r="S277" s="72"/>
      <c r="T277" s="72"/>
      <c r="U277" s="72"/>
      <c r="V277" s="72"/>
      <c r="W277" s="72"/>
      <c r="X277" s="72"/>
      <c r="Y277" s="36">
        <f t="shared" si="9"/>
        <v>1</v>
      </c>
      <c r="Z277" s="69">
        <f t="shared" si="8"/>
        <v>1</v>
      </c>
      <c r="AA277" s="22"/>
      <c r="AB277" s="22"/>
      <c r="AC277" s="22"/>
    </row>
    <row r="278" spans="1:29" ht="19.5" customHeight="1" x14ac:dyDescent="0.2">
      <c r="A278" s="33" t="s">
        <v>1875</v>
      </c>
      <c r="B278" s="33" t="s">
        <v>1906</v>
      </c>
      <c r="C278" s="34" t="s">
        <v>5553</v>
      </c>
      <c r="D278" s="35" t="s">
        <v>4268</v>
      </c>
      <c r="E278" s="35" t="s">
        <v>4172</v>
      </c>
      <c r="F278" s="35" t="s">
        <v>8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9"/>
        <v>1</v>
      </c>
      <c r="Z278" s="69">
        <f t="shared" si="8"/>
        <v>1</v>
      </c>
      <c r="AA278" s="22"/>
      <c r="AB278" s="22"/>
      <c r="AC278" s="22"/>
    </row>
    <row r="279" spans="1:29" ht="19.5" customHeight="1" x14ac:dyDescent="0.2">
      <c r="A279" s="33" t="s">
        <v>1875</v>
      </c>
      <c r="B279" s="33" t="s">
        <v>1907</v>
      </c>
      <c r="C279" s="34" t="s">
        <v>5554</v>
      </c>
      <c r="D279" s="35" t="s">
        <v>1908</v>
      </c>
      <c r="E279" s="35" t="s">
        <v>4173</v>
      </c>
      <c r="F279" s="35" t="s">
        <v>8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>
        <v>1</v>
      </c>
      <c r="R279" s="72"/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 x14ac:dyDescent="0.2">
      <c r="A280" s="33" t="s">
        <v>1875</v>
      </c>
      <c r="B280" s="33" t="s">
        <v>1909</v>
      </c>
      <c r="C280" s="34" t="s">
        <v>5555</v>
      </c>
      <c r="D280" s="35" t="s">
        <v>248</v>
      </c>
      <c r="E280" s="35" t="s">
        <v>4174</v>
      </c>
      <c r="F280" s="35" t="s">
        <v>8</v>
      </c>
      <c r="G280" s="78"/>
      <c r="H280" s="72"/>
      <c r="I280" s="72"/>
      <c r="J280" s="72"/>
      <c r="K280" s="72"/>
      <c r="L280" s="72"/>
      <c r="M280" s="72"/>
      <c r="N280" s="72"/>
      <c r="O280" s="72"/>
      <c r="P280" s="72"/>
      <c r="Q280" s="72">
        <v>1</v>
      </c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8"/>
        <v>1</v>
      </c>
      <c r="AA280" s="22"/>
      <c r="AB280" s="22"/>
      <c r="AC280" s="22"/>
    </row>
    <row r="281" spans="1:29" ht="19.5" customHeight="1" x14ac:dyDescent="0.2">
      <c r="A281" s="33" t="s">
        <v>1875</v>
      </c>
      <c r="B281" s="33" t="s">
        <v>1910</v>
      </c>
      <c r="C281" s="34" t="s">
        <v>5556</v>
      </c>
      <c r="D281" s="35" t="s">
        <v>4269</v>
      </c>
      <c r="E281" s="35" t="s">
        <v>4175</v>
      </c>
      <c r="F281" s="35" t="s">
        <v>8</v>
      </c>
      <c r="G281" s="78"/>
      <c r="H281" s="72">
        <v>1</v>
      </c>
      <c r="I281" s="72"/>
      <c r="J281" s="72"/>
      <c r="K281" s="72"/>
      <c r="L281" s="72"/>
      <c r="M281" s="72">
        <v>1</v>
      </c>
      <c r="N281" s="72"/>
      <c r="O281" s="72"/>
      <c r="P281" s="72"/>
      <c r="Q281" s="72"/>
      <c r="R281" s="72">
        <v>1</v>
      </c>
      <c r="S281" s="72"/>
      <c r="T281" s="72"/>
      <c r="U281" s="72"/>
      <c r="V281" s="72"/>
      <c r="W281" s="72"/>
      <c r="X281" s="72"/>
      <c r="Y281" s="36">
        <f t="shared" si="9"/>
        <v>3</v>
      </c>
      <c r="Z281" s="69">
        <f t="shared" si="8"/>
        <v>3</v>
      </c>
      <c r="AA281" s="22"/>
      <c r="AB281" s="22"/>
      <c r="AC281" s="22"/>
    </row>
    <row r="282" spans="1:29" ht="19.5" customHeight="1" x14ac:dyDescent="0.2">
      <c r="A282" s="33" t="s">
        <v>1875</v>
      </c>
      <c r="B282" s="33" t="s">
        <v>1911</v>
      </c>
      <c r="C282" s="34" t="s">
        <v>6295</v>
      </c>
      <c r="D282" s="35" t="s">
        <v>35</v>
      </c>
      <c r="E282" s="35" t="s">
        <v>4176</v>
      </c>
      <c r="F282" s="35" t="s">
        <v>8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9"/>
        <v>1</v>
      </c>
      <c r="Z282" s="69">
        <f t="shared" si="8"/>
        <v>1</v>
      </c>
      <c r="AA282" s="22"/>
      <c r="AB282" s="22"/>
      <c r="AC282" s="22"/>
    </row>
    <row r="283" spans="1:29" ht="19.5" customHeight="1" x14ac:dyDescent="0.2">
      <c r="A283" s="33" t="s">
        <v>1875</v>
      </c>
      <c r="B283" s="33" t="s">
        <v>1912</v>
      </c>
      <c r="C283" s="34" t="s">
        <v>5557</v>
      </c>
      <c r="D283" s="35" t="s">
        <v>4270</v>
      </c>
      <c r="E283" s="35" t="s">
        <v>4177</v>
      </c>
      <c r="F283" s="35" t="s">
        <v>8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>
        <v>1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 x14ac:dyDescent="0.2">
      <c r="A284" s="33" t="s">
        <v>1875</v>
      </c>
      <c r="B284" s="33" t="s">
        <v>1913</v>
      </c>
      <c r="C284" s="34" t="s">
        <v>5558</v>
      </c>
      <c r="D284" s="35" t="s">
        <v>1914</v>
      </c>
      <c r="E284" s="35"/>
      <c r="F284" s="35" t="s">
        <v>8</v>
      </c>
      <c r="G284" s="78"/>
      <c r="H284" s="72"/>
      <c r="I284" s="72"/>
      <c r="J284" s="72"/>
      <c r="K284" s="72"/>
      <c r="L284" s="72"/>
      <c r="M284" s="72">
        <v>1</v>
      </c>
      <c r="N284" s="72"/>
      <c r="O284" s="72"/>
      <c r="P284" s="72"/>
      <c r="Q284" s="72">
        <v>1</v>
      </c>
      <c r="R284" s="72"/>
      <c r="S284" s="72"/>
      <c r="T284" s="72"/>
      <c r="U284" s="72"/>
      <c r="V284" s="72"/>
      <c r="W284" s="72"/>
      <c r="X284" s="72"/>
      <c r="Y284" s="36">
        <f t="shared" si="9"/>
        <v>2</v>
      </c>
      <c r="Z284" s="69">
        <f t="shared" si="8"/>
        <v>2</v>
      </c>
      <c r="AA284" s="22"/>
      <c r="AB284" s="22"/>
      <c r="AC284" s="22"/>
    </row>
    <row r="285" spans="1:29" ht="19.5" customHeight="1" x14ac:dyDescent="0.2">
      <c r="A285" s="33" t="s">
        <v>1875</v>
      </c>
      <c r="B285" s="33" t="s">
        <v>1915</v>
      </c>
      <c r="C285" s="34" t="s">
        <v>5559</v>
      </c>
      <c r="D285" s="35" t="s">
        <v>4271</v>
      </c>
      <c r="E285" s="35" t="s">
        <v>4178</v>
      </c>
      <c r="F285" s="35" t="s">
        <v>8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>
        <v>1</v>
      </c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2</v>
      </c>
      <c r="Z285" s="69">
        <f t="shared" si="8"/>
        <v>2</v>
      </c>
      <c r="AA285" s="22"/>
      <c r="AB285" s="22"/>
      <c r="AC285" s="22"/>
    </row>
    <row r="286" spans="1:29" ht="19.5" customHeight="1" x14ac:dyDescent="0.2">
      <c r="A286" s="33" t="s">
        <v>1875</v>
      </c>
      <c r="B286" s="33" t="s">
        <v>1916</v>
      </c>
      <c r="C286" s="34" t="s">
        <v>5560</v>
      </c>
      <c r="D286" s="35" t="s">
        <v>4253</v>
      </c>
      <c r="E286" s="35" t="s">
        <v>4179</v>
      </c>
      <c r="F286" s="35" t="s">
        <v>8</v>
      </c>
      <c r="G286" s="78"/>
      <c r="H286" s="72"/>
      <c r="I286" s="72"/>
      <c r="J286" s="72"/>
      <c r="K286" s="72"/>
      <c r="L286" s="72"/>
      <c r="M286" s="72"/>
      <c r="N286" s="72"/>
      <c r="O286" s="72">
        <v>1</v>
      </c>
      <c r="P286" s="72">
        <v>1</v>
      </c>
      <c r="Q286" s="72"/>
      <c r="R286" s="72"/>
      <c r="S286" s="72"/>
      <c r="T286" s="72"/>
      <c r="U286" s="72"/>
      <c r="V286" s="72"/>
      <c r="W286" s="72"/>
      <c r="X286" s="72"/>
      <c r="Y286" s="36">
        <f t="shared" si="9"/>
        <v>2</v>
      </c>
      <c r="Z286" s="69">
        <f t="shared" si="8"/>
        <v>2</v>
      </c>
      <c r="AA286" s="22"/>
      <c r="AB286" s="22"/>
      <c r="AC286" s="22"/>
    </row>
    <row r="287" spans="1:29" ht="19.5" customHeight="1" x14ac:dyDescent="0.2">
      <c r="A287" s="33" t="s">
        <v>1875</v>
      </c>
      <c r="B287" s="33" t="s">
        <v>1917</v>
      </c>
      <c r="C287" s="34" t="s">
        <v>5561</v>
      </c>
      <c r="D287" s="35" t="s">
        <v>4305</v>
      </c>
      <c r="E287" s="35" t="s">
        <v>4306</v>
      </c>
      <c r="F287" s="35" t="s">
        <v>8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>
        <v>1</v>
      </c>
      <c r="R287" s="72">
        <v>1</v>
      </c>
      <c r="S287" s="72"/>
      <c r="T287" s="72"/>
      <c r="U287" s="72"/>
      <c r="V287" s="72"/>
      <c r="W287" s="72"/>
      <c r="X287" s="72"/>
      <c r="Y287" s="36">
        <f t="shared" si="9"/>
        <v>2</v>
      </c>
      <c r="Z287" s="69">
        <f t="shared" si="8"/>
        <v>2</v>
      </c>
      <c r="AA287" s="22"/>
      <c r="AB287" s="22"/>
      <c r="AC287" s="22"/>
    </row>
    <row r="288" spans="1:29" ht="19.5" customHeight="1" x14ac:dyDescent="0.2">
      <c r="A288" s="33" t="s">
        <v>1875</v>
      </c>
      <c r="B288" s="33" t="s">
        <v>1918</v>
      </c>
      <c r="C288" s="34" t="s">
        <v>5562</v>
      </c>
      <c r="D288" s="35" t="s">
        <v>4272</v>
      </c>
      <c r="E288" s="35" t="s">
        <v>4180</v>
      </c>
      <c r="F288" s="35" t="s">
        <v>8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>
        <v>1</v>
      </c>
      <c r="R288" s="72"/>
      <c r="S288" s="72"/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 x14ac:dyDescent="0.2">
      <c r="A289" s="33" t="s">
        <v>1875</v>
      </c>
      <c r="B289" s="33" t="s">
        <v>1919</v>
      </c>
      <c r="C289" s="34" t="s">
        <v>5563</v>
      </c>
      <c r="D289" s="35" t="s">
        <v>4273</v>
      </c>
      <c r="E289" s="35" t="s">
        <v>4181</v>
      </c>
      <c r="F289" s="35" t="s">
        <v>8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/>
      <c r="U289" s="72"/>
      <c r="V289" s="72"/>
      <c r="W289" s="72"/>
      <c r="X289" s="72"/>
      <c r="Y289" s="36">
        <f t="shared" si="9"/>
        <v>4</v>
      </c>
      <c r="Z289" s="69">
        <f t="shared" si="8"/>
        <v>4</v>
      </c>
      <c r="AA289" s="22"/>
      <c r="AB289" s="22"/>
      <c r="AC289" s="22"/>
    </row>
    <row r="290" spans="1:29" ht="19.5" customHeight="1" x14ac:dyDescent="0.2">
      <c r="A290" s="33" t="s">
        <v>1875</v>
      </c>
      <c r="B290" s="33" t="s">
        <v>1920</v>
      </c>
      <c r="C290" s="34" t="s">
        <v>5564</v>
      </c>
      <c r="D290" s="35" t="s">
        <v>4274</v>
      </c>
      <c r="E290" s="35" t="s">
        <v>4182</v>
      </c>
      <c r="F290" s="35" t="s">
        <v>8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>
        <v>4</v>
      </c>
      <c r="W290" s="72"/>
      <c r="X290" s="72"/>
      <c r="Y290" s="36">
        <f t="shared" si="9"/>
        <v>6</v>
      </c>
      <c r="Z290" s="69">
        <f t="shared" si="8"/>
        <v>6</v>
      </c>
      <c r="AA290" s="22"/>
      <c r="AB290" s="22"/>
      <c r="AC290" s="22"/>
    </row>
    <row r="291" spans="1:29" ht="19.5" customHeight="1" x14ac:dyDescent="0.2">
      <c r="A291" s="33" t="s">
        <v>1875</v>
      </c>
      <c r="B291" s="33" t="s">
        <v>1921</v>
      </c>
      <c r="C291" s="34" t="s">
        <v>5565</v>
      </c>
      <c r="D291" s="35" t="s">
        <v>4275</v>
      </c>
      <c r="E291" s="35" t="s">
        <v>4183</v>
      </c>
      <c r="F291" s="35" t="s">
        <v>8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>
        <v>6</v>
      </c>
      <c r="T291" s="72"/>
      <c r="U291" s="72"/>
      <c r="V291" s="72"/>
      <c r="W291" s="72"/>
      <c r="X291" s="72"/>
      <c r="Y291" s="36">
        <f t="shared" si="9"/>
        <v>6</v>
      </c>
      <c r="Z291" s="69">
        <f t="shared" si="8"/>
        <v>6</v>
      </c>
      <c r="AA291" s="22"/>
      <c r="AB291" s="22"/>
      <c r="AC291" s="22"/>
    </row>
    <row r="292" spans="1:29" ht="19.5" customHeight="1" x14ac:dyDescent="0.2">
      <c r="A292" s="33" t="s">
        <v>1875</v>
      </c>
      <c r="B292" s="33" t="s">
        <v>1922</v>
      </c>
      <c r="C292" s="34" t="s">
        <v>6296</v>
      </c>
      <c r="D292" s="35" t="s">
        <v>4276</v>
      </c>
      <c r="E292" s="35" t="s">
        <v>4184</v>
      </c>
      <c r="F292" s="35" t="s">
        <v>8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>
        <v>4</v>
      </c>
      <c r="T292" s="72"/>
      <c r="U292" s="72"/>
      <c r="V292" s="72"/>
      <c r="W292" s="72"/>
      <c r="X292" s="72"/>
      <c r="Y292" s="36">
        <f t="shared" si="9"/>
        <v>4</v>
      </c>
      <c r="Z292" s="69">
        <f t="shared" si="8"/>
        <v>4</v>
      </c>
      <c r="AA292" s="22"/>
      <c r="AB292" s="22"/>
      <c r="AC292" s="22"/>
    </row>
    <row r="293" spans="1:29" ht="19.5" customHeight="1" x14ac:dyDescent="0.2">
      <c r="A293" s="33" t="s">
        <v>1875</v>
      </c>
      <c r="B293" s="33" t="s">
        <v>1923</v>
      </c>
      <c r="C293" s="34" t="s">
        <v>5566</v>
      </c>
      <c r="D293" s="35" t="s">
        <v>35</v>
      </c>
      <c r="E293" s="35" t="s">
        <v>4185</v>
      </c>
      <c r="F293" s="35" t="s">
        <v>8</v>
      </c>
      <c r="G293" s="78"/>
      <c r="H293" s="72"/>
      <c r="I293" s="72">
        <v>4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4</v>
      </c>
      <c r="Z293" s="69">
        <f t="shared" si="8"/>
        <v>4</v>
      </c>
      <c r="AA293" s="22"/>
      <c r="AB293" s="22"/>
      <c r="AC293" s="22"/>
    </row>
    <row r="294" spans="1:29" ht="19.5" customHeight="1" x14ac:dyDescent="0.2">
      <c r="A294" s="33" t="s">
        <v>1875</v>
      </c>
      <c r="B294" s="33" t="s">
        <v>1924</v>
      </c>
      <c r="C294" s="34" t="s">
        <v>5567</v>
      </c>
      <c r="D294" s="35" t="s">
        <v>4608</v>
      </c>
      <c r="E294" s="35" t="s">
        <v>4186</v>
      </c>
      <c r="F294" s="35" t="s">
        <v>8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>
        <v>1</v>
      </c>
      <c r="Q294" s="72"/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 x14ac:dyDescent="0.2">
      <c r="A295" s="33" t="s">
        <v>1875</v>
      </c>
      <c r="B295" s="33" t="s">
        <v>1925</v>
      </c>
      <c r="C295" s="34" t="s">
        <v>5568</v>
      </c>
      <c r="D295" s="35" t="s">
        <v>4259</v>
      </c>
      <c r="E295" s="35" t="s">
        <v>4159</v>
      </c>
      <c r="F295" s="35" t="s">
        <v>8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>
        <v>1</v>
      </c>
      <c r="T295" s="72"/>
      <c r="U295" s="72">
        <v>1</v>
      </c>
      <c r="V295" s="72"/>
      <c r="W295" s="72"/>
      <c r="X295" s="72"/>
      <c r="Y295" s="36">
        <f t="shared" si="9"/>
        <v>2</v>
      </c>
      <c r="Z295" s="69">
        <f t="shared" si="8"/>
        <v>2</v>
      </c>
      <c r="AA295" s="22"/>
      <c r="AB295" s="22"/>
      <c r="AC295" s="22"/>
    </row>
    <row r="296" spans="1:29" ht="19.5" customHeight="1" x14ac:dyDescent="0.2">
      <c r="A296" s="33" t="s">
        <v>1875</v>
      </c>
      <c r="B296" s="33" t="s">
        <v>1926</v>
      </c>
      <c r="C296" s="34" t="s">
        <v>5569</v>
      </c>
      <c r="D296" s="35" t="s">
        <v>4277</v>
      </c>
      <c r="E296" s="35" t="s">
        <v>4187</v>
      </c>
      <c r="F296" s="35" t="s">
        <v>8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>
        <v>1</v>
      </c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8"/>
        <v>1</v>
      </c>
      <c r="AA296" s="22"/>
      <c r="AB296" s="22"/>
      <c r="AC296" s="22"/>
    </row>
    <row r="297" spans="1:29" ht="19.5" customHeight="1" x14ac:dyDescent="0.2">
      <c r="A297" s="33" t="s">
        <v>1875</v>
      </c>
      <c r="B297" s="33" t="s">
        <v>1927</v>
      </c>
      <c r="C297" s="34" t="s">
        <v>5570</v>
      </c>
      <c r="D297" s="35" t="s">
        <v>4257</v>
      </c>
      <c r="E297" s="35" t="s">
        <v>4155</v>
      </c>
      <c r="F297" s="35" t="s">
        <v>8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1</v>
      </c>
      <c r="R297" s="72">
        <v>1</v>
      </c>
      <c r="S297" s="72"/>
      <c r="T297" s="72"/>
      <c r="U297" s="72"/>
      <c r="V297" s="72"/>
      <c r="W297" s="72"/>
      <c r="X297" s="72"/>
      <c r="Y297" s="36">
        <f t="shared" si="9"/>
        <v>2</v>
      </c>
      <c r="Z297" s="69">
        <f t="shared" si="8"/>
        <v>2</v>
      </c>
      <c r="AA297" s="22"/>
      <c r="AB297" s="22"/>
      <c r="AC297" s="22"/>
    </row>
    <row r="298" spans="1:29" ht="19.5" customHeight="1" x14ac:dyDescent="0.2">
      <c r="A298" s="33" t="s">
        <v>1875</v>
      </c>
      <c r="B298" s="33" t="s">
        <v>1928</v>
      </c>
      <c r="C298" s="34" t="s">
        <v>5571</v>
      </c>
      <c r="D298" s="35" t="s">
        <v>4278</v>
      </c>
      <c r="E298" s="35" t="s">
        <v>4188</v>
      </c>
      <c r="F298" s="35" t="s">
        <v>8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 x14ac:dyDescent="0.2">
      <c r="A299" s="33" t="s">
        <v>1875</v>
      </c>
      <c r="B299" s="33" t="s">
        <v>1929</v>
      </c>
      <c r="C299" s="34" t="s">
        <v>1930</v>
      </c>
      <c r="D299" s="35" t="s">
        <v>248</v>
      </c>
      <c r="E299" s="35" t="s">
        <v>4189</v>
      </c>
      <c r="F299" s="35" t="s">
        <v>8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4</v>
      </c>
      <c r="R299" s="72"/>
      <c r="S299" s="72"/>
      <c r="T299" s="72"/>
      <c r="U299" s="72"/>
      <c r="V299" s="72"/>
      <c r="W299" s="72"/>
      <c r="X299" s="72"/>
      <c r="Y299" s="36">
        <f t="shared" si="9"/>
        <v>4</v>
      </c>
      <c r="Z299" s="69">
        <f t="shared" si="8"/>
        <v>4</v>
      </c>
      <c r="AA299" s="22"/>
      <c r="AB299" s="22"/>
      <c r="AC299" s="22"/>
    </row>
    <row r="300" spans="1:29" ht="19.5" customHeight="1" x14ac:dyDescent="0.2">
      <c r="A300" s="33" t="s">
        <v>1875</v>
      </c>
      <c r="B300" s="33" t="s">
        <v>1931</v>
      </c>
      <c r="C300" s="34" t="s">
        <v>5572</v>
      </c>
      <c r="D300" s="35" t="s">
        <v>4268</v>
      </c>
      <c r="E300" s="35" t="s">
        <v>4190</v>
      </c>
      <c r="F300" s="35" t="s">
        <v>8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>
        <v>1</v>
      </c>
      <c r="W300" s="72"/>
      <c r="X300" s="72"/>
      <c r="Y300" s="36">
        <f t="shared" si="9"/>
        <v>3</v>
      </c>
      <c r="Z300" s="69">
        <f t="shared" si="8"/>
        <v>3</v>
      </c>
      <c r="AA300" s="22"/>
      <c r="AB300" s="22"/>
      <c r="AC300" s="22"/>
    </row>
    <row r="301" spans="1:29" ht="19.5" customHeight="1" x14ac:dyDescent="0.2">
      <c r="A301" s="33" t="s">
        <v>1875</v>
      </c>
      <c r="B301" s="33" t="s">
        <v>1932</v>
      </c>
      <c r="C301" s="34" t="s">
        <v>6297</v>
      </c>
      <c r="D301" s="35" t="s">
        <v>4269</v>
      </c>
      <c r="E301" s="35" t="s">
        <v>4191</v>
      </c>
      <c r="F301" s="35" t="s">
        <v>8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>
        <v>1</v>
      </c>
      <c r="T301" s="72"/>
      <c r="U301" s="72"/>
      <c r="V301" s="72"/>
      <c r="W301" s="72"/>
      <c r="X301" s="72"/>
      <c r="Y301" s="36">
        <f t="shared" si="9"/>
        <v>2</v>
      </c>
      <c r="Z301" s="69">
        <f t="shared" si="8"/>
        <v>2</v>
      </c>
      <c r="AA301" s="22"/>
      <c r="AB301" s="22"/>
      <c r="AC301" s="22"/>
    </row>
    <row r="302" spans="1:29" ht="19.5" customHeight="1" x14ac:dyDescent="0.2">
      <c r="A302" s="33" t="s">
        <v>1875</v>
      </c>
      <c r="B302" s="33" t="s">
        <v>1933</v>
      </c>
      <c r="C302" s="34" t="s">
        <v>5573</v>
      </c>
      <c r="D302" s="35" t="s">
        <v>4279</v>
      </c>
      <c r="E302" s="35" t="s">
        <v>4192</v>
      </c>
      <c r="F302" s="35" t="s">
        <v>8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>
        <v>2</v>
      </c>
      <c r="R302" s="72"/>
      <c r="S302" s="72"/>
      <c r="T302" s="72"/>
      <c r="U302" s="72"/>
      <c r="V302" s="72"/>
      <c r="W302" s="72"/>
      <c r="X302" s="72"/>
      <c r="Y302" s="36">
        <f t="shared" si="9"/>
        <v>2</v>
      </c>
      <c r="Z302" s="69">
        <f t="shared" si="8"/>
        <v>2</v>
      </c>
      <c r="AA302" s="22"/>
      <c r="AB302" s="22"/>
      <c r="AC302" s="22"/>
    </row>
    <row r="303" spans="1:29" ht="19.5" customHeight="1" x14ac:dyDescent="0.2">
      <c r="A303" s="33" t="s">
        <v>1875</v>
      </c>
      <c r="B303" s="33" t="s">
        <v>1934</v>
      </c>
      <c r="C303" s="34" t="s">
        <v>5574</v>
      </c>
      <c r="D303" s="35" t="s">
        <v>4280</v>
      </c>
      <c r="E303" s="35" t="s">
        <v>4193</v>
      </c>
      <c r="F303" s="35" t="s">
        <v>8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>
        <v>1</v>
      </c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 x14ac:dyDescent="0.2">
      <c r="A304" s="33" t="s">
        <v>1875</v>
      </c>
      <c r="B304" s="33" t="s">
        <v>1935</v>
      </c>
      <c r="C304" s="34" t="s">
        <v>5575</v>
      </c>
      <c r="D304" s="35" t="s">
        <v>248</v>
      </c>
      <c r="E304" s="35" t="s">
        <v>4194</v>
      </c>
      <c r="F304" s="35" t="s">
        <v>8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9"/>
        <v>1</v>
      </c>
      <c r="Z304" s="69">
        <f t="shared" ref="Z304:Z367" si="10">IF(Y304="","",Y304)</f>
        <v>1</v>
      </c>
      <c r="AA304" s="22"/>
      <c r="AB304" s="22"/>
      <c r="AC304" s="22"/>
    </row>
    <row r="305" spans="1:29" ht="19.5" customHeight="1" x14ac:dyDescent="0.2">
      <c r="A305" s="33" t="s">
        <v>1875</v>
      </c>
      <c r="B305" s="33" t="s">
        <v>1936</v>
      </c>
      <c r="C305" s="34" t="s">
        <v>5576</v>
      </c>
      <c r="D305" s="35" t="s">
        <v>4299</v>
      </c>
      <c r="E305" s="35" t="s">
        <v>4195</v>
      </c>
      <c r="F305" s="35" t="s">
        <v>8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>
        <v>1</v>
      </c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 x14ac:dyDescent="0.2">
      <c r="A306" s="33" t="s">
        <v>1875</v>
      </c>
      <c r="B306" s="33" t="s">
        <v>1937</v>
      </c>
      <c r="C306" s="34" t="s">
        <v>5577</v>
      </c>
      <c r="D306" s="35" t="s">
        <v>4278</v>
      </c>
      <c r="E306" s="35" t="s">
        <v>4196</v>
      </c>
      <c r="F306" s="35" t="s">
        <v>8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>
        <v>2</v>
      </c>
      <c r="T306" s="72"/>
      <c r="U306" s="72"/>
      <c r="V306" s="72"/>
      <c r="W306" s="72"/>
      <c r="X306" s="72"/>
      <c r="Y306" s="36">
        <f t="shared" si="9"/>
        <v>3</v>
      </c>
      <c r="Z306" s="69">
        <f t="shared" si="10"/>
        <v>3</v>
      </c>
      <c r="AA306" s="22"/>
      <c r="AB306" s="22"/>
      <c r="AC306" s="22"/>
    </row>
    <row r="307" spans="1:29" ht="19.5" customHeight="1" x14ac:dyDescent="0.2">
      <c r="A307" s="33" t="s">
        <v>1875</v>
      </c>
      <c r="B307" s="33" t="s">
        <v>1938</v>
      </c>
      <c r="C307" s="34" t="s">
        <v>5578</v>
      </c>
      <c r="D307" s="35" t="s">
        <v>248</v>
      </c>
      <c r="E307" s="35" t="s">
        <v>4197</v>
      </c>
      <c r="F307" s="35" t="s">
        <v>8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1</v>
      </c>
      <c r="R307" s="72"/>
      <c r="S307" s="72">
        <v>1</v>
      </c>
      <c r="T307" s="72"/>
      <c r="U307" s="72"/>
      <c r="V307" s="72"/>
      <c r="W307" s="72"/>
      <c r="X307" s="72"/>
      <c r="Y307" s="36">
        <f t="shared" si="9"/>
        <v>2</v>
      </c>
      <c r="Z307" s="69">
        <f t="shared" si="10"/>
        <v>2</v>
      </c>
      <c r="AA307" s="22"/>
      <c r="AB307" s="22"/>
      <c r="AC307" s="22"/>
    </row>
    <row r="308" spans="1:29" ht="19.5" customHeight="1" x14ac:dyDescent="0.2">
      <c r="A308" s="33" t="s">
        <v>1875</v>
      </c>
      <c r="B308" s="33" t="s">
        <v>1939</v>
      </c>
      <c r="C308" s="34" t="s">
        <v>5579</v>
      </c>
      <c r="D308" s="35" t="s">
        <v>4259</v>
      </c>
      <c r="E308" s="35" t="s">
        <v>4198</v>
      </c>
      <c r="F308" s="35" t="s">
        <v>8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>
        <v>1</v>
      </c>
      <c r="T308" s="72"/>
      <c r="U308" s="72"/>
      <c r="V308" s="72"/>
      <c r="W308" s="72"/>
      <c r="X308" s="72"/>
      <c r="Y308" s="36">
        <f t="shared" si="9"/>
        <v>1</v>
      </c>
      <c r="Z308" s="69">
        <f t="shared" si="10"/>
        <v>1</v>
      </c>
      <c r="AA308" s="22"/>
      <c r="AB308" s="22"/>
      <c r="AC308" s="22"/>
    </row>
    <row r="309" spans="1:29" ht="19.5" customHeight="1" x14ac:dyDescent="0.2">
      <c r="A309" s="33" t="s">
        <v>1875</v>
      </c>
      <c r="B309" s="33" t="s">
        <v>1940</v>
      </c>
      <c r="C309" s="34" t="s">
        <v>5580</v>
      </c>
      <c r="D309" s="35" t="s">
        <v>4300</v>
      </c>
      <c r="E309" s="35" t="s">
        <v>4199</v>
      </c>
      <c r="F309" s="35" t="s">
        <v>8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>
        <v>1</v>
      </c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 x14ac:dyDescent="0.2">
      <c r="A310" s="33" t="s">
        <v>1875</v>
      </c>
      <c r="B310" s="33" t="s">
        <v>1941</v>
      </c>
      <c r="C310" s="34" t="s">
        <v>4974</v>
      </c>
      <c r="D310" s="35" t="s">
        <v>3713</v>
      </c>
      <c r="E310" s="35" t="s">
        <v>4200</v>
      </c>
      <c r="F310" s="35" t="s">
        <v>8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/>
      <c r="T310" s="72"/>
      <c r="U310" s="72"/>
      <c r="V310" s="72"/>
      <c r="W310" s="72"/>
      <c r="X310" s="72"/>
      <c r="Y310" s="36">
        <f t="shared" si="9"/>
        <v>2</v>
      </c>
      <c r="Z310" s="69">
        <f t="shared" si="10"/>
        <v>2</v>
      </c>
      <c r="AA310" s="22"/>
      <c r="AB310" s="22"/>
      <c r="AC310" s="22"/>
    </row>
    <row r="311" spans="1:29" ht="19.5" customHeight="1" x14ac:dyDescent="0.2">
      <c r="A311" s="33" t="s">
        <v>1875</v>
      </c>
      <c r="B311" s="33" t="s">
        <v>1942</v>
      </c>
      <c r="C311" s="34" t="s">
        <v>5581</v>
      </c>
      <c r="D311" s="35" t="s">
        <v>4264</v>
      </c>
      <c r="E311" s="35" t="s">
        <v>4201</v>
      </c>
      <c r="F311" s="35" t="s">
        <v>8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2</v>
      </c>
      <c r="R311" s="72">
        <v>1</v>
      </c>
      <c r="S311" s="72"/>
      <c r="T311" s="72"/>
      <c r="U311" s="72"/>
      <c r="V311" s="72"/>
      <c r="W311" s="72"/>
      <c r="X311" s="72"/>
      <c r="Y311" s="36">
        <f t="shared" si="9"/>
        <v>3</v>
      </c>
      <c r="Z311" s="69">
        <f t="shared" si="10"/>
        <v>3</v>
      </c>
      <c r="AA311" s="22"/>
      <c r="AB311" s="22"/>
      <c r="AC311" s="22"/>
    </row>
    <row r="312" spans="1:29" ht="19.5" customHeight="1" x14ac:dyDescent="0.2">
      <c r="A312" s="33" t="s">
        <v>1875</v>
      </c>
      <c r="B312" s="33" t="s">
        <v>1943</v>
      </c>
      <c r="C312" s="34" t="s">
        <v>5582</v>
      </c>
      <c r="D312" s="35" t="s">
        <v>4305</v>
      </c>
      <c r="E312" s="35" t="s">
        <v>4202</v>
      </c>
      <c r="F312" s="35" t="s">
        <v>8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2</v>
      </c>
      <c r="T312" s="72"/>
      <c r="U312" s="72"/>
      <c r="V312" s="72"/>
      <c r="W312" s="72"/>
      <c r="X312" s="72"/>
      <c r="Y312" s="36">
        <f t="shared" si="9"/>
        <v>2</v>
      </c>
      <c r="Z312" s="69">
        <f t="shared" si="10"/>
        <v>2</v>
      </c>
      <c r="AA312" s="22"/>
      <c r="AB312" s="22"/>
      <c r="AC312" s="22"/>
    </row>
    <row r="313" spans="1:29" ht="19.5" customHeight="1" x14ac:dyDescent="0.2">
      <c r="A313" s="33" t="s">
        <v>1875</v>
      </c>
      <c r="B313" s="33" t="s">
        <v>4005</v>
      </c>
      <c r="C313" s="34" t="s">
        <v>5583</v>
      </c>
      <c r="D313" s="35" t="s">
        <v>4609</v>
      </c>
      <c r="E313" s="35" t="s">
        <v>4203</v>
      </c>
      <c r="F313" s="35" t="s">
        <v>8</v>
      </c>
      <c r="G313" s="78"/>
      <c r="H313" s="72"/>
      <c r="I313" s="72"/>
      <c r="J313" s="72"/>
      <c r="K313" s="72"/>
      <c r="L313" s="72"/>
      <c r="M313" s="72"/>
      <c r="N313" s="72"/>
      <c r="O313" s="72">
        <v>1</v>
      </c>
      <c r="P313" s="72"/>
      <c r="Q313" s="72">
        <v>1</v>
      </c>
      <c r="R313" s="72"/>
      <c r="S313" s="72"/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 x14ac:dyDescent="0.2">
      <c r="A314" s="33" t="s">
        <v>1875</v>
      </c>
      <c r="B314" s="33" t="s">
        <v>4006</v>
      </c>
      <c r="C314" s="34" t="s">
        <v>5584</v>
      </c>
      <c r="D314" s="35" t="s">
        <v>4305</v>
      </c>
      <c r="E314" s="35" t="s">
        <v>4204</v>
      </c>
      <c r="F314" s="35" t="s">
        <v>8</v>
      </c>
      <c r="G314" s="78"/>
      <c r="H314" s="72"/>
      <c r="I314" s="72">
        <v>1</v>
      </c>
      <c r="J314" s="72"/>
      <c r="K314" s="72"/>
      <c r="L314" s="72"/>
      <c r="M314" s="72"/>
      <c r="N314" s="72"/>
      <c r="O314" s="72"/>
      <c r="P314" s="72"/>
      <c r="Q314" s="72">
        <v>4</v>
      </c>
      <c r="R314" s="72"/>
      <c r="S314" s="72"/>
      <c r="T314" s="72"/>
      <c r="U314" s="72"/>
      <c r="V314" s="72"/>
      <c r="W314" s="72"/>
      <c r="X314" s="72"/>
      <c r="Y314" s="36">
        <f t="shared" si="9"/>
        <v>5</v>
      </c>
      <c r="Z314" s="69">
        <f t="shared" si="10"/>
        <v>5</v>
      </c>
      <c r="AA314" s="22"/>
      <c r="AB314" s="22"/>
      <c r="AC314" s="22"/>
    </row>
    <row r="315" spans="1:29" ht="19.5" customHeight="1" x14ac:dyDescent="0.2">
      <c r="A315" s="33" t="s">
        <v>1875</v>
      </c>
      <c r="B315" s="33" t="s">
        <v>4007</v>
      </c>
      <c r="C315" s="34" t="s">
        <v>5585</v>
      </c>
      <c r="D315" s="35" t="s">
        <v>4256</v>
      </c>
      <c r="E315" s="35" t="s">
        <v>4205</v>
      </c>
      <c r="F315" s="35" t="s">
        <v>8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>
        <v>1</v>
      </c>
      <c r="S315" s="72">
        <v>2</v>
      </c>
      <c r="T315" s="72"/>
      <c r="U315" s="72"/>
      <c r="V315" s="72"/>
      <c r="W315" s="72"/>
      <c r="X315" s="72"/>
      <c r="Y315" s="36">
        <f t="shared" si="9"/>
        <v>3</v>
      </c>
      <c r="Z315" s="69">
        <f t="shared" si="10"/>
        <v>3</v>
      </c>
      <c r="AA315" s="22"/>
      <c r="AB315" s="22"/>
      <c r="AC315" s="22"/>
    </row>
    <row r="316" spans="1:29" ht="19.5" customHeight="1" x14ac:dyDescent="0.2">
      <c r="A316" s="33" t="s">
        <v>1875</v>
      </c>
      <c r="B316" s="33" t="s">
        <v>1944</v>
      </c>
      <c r="C316" s="34" t="s">
        <v>5586</v>
      </c>
      <c r="D316" s="35" t="s">
        <v>4282</v>
      </c>
      <c r="E316" s="35" t="s">
        <v>4206</v>
      </c>
      <c r="F316" s="35" t="s">
        <v>8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1875</v>
      </c>
      <c r="B317" s="33" t="s">
        <v>4008</v>
      </c>
      <c r="C317" s="34" t="s">
        <v>5587</v>
      </c>
      <c r="D317" s="35" t="s">
        <v>4305</v>
      </c>
      <c r="E317" s="35" t="s">
        <v>4207</v>
      </c>
      <c r="F317" s="35" t="s">
        <v>8</v>
      </c>
      <c r="G317" s="78"/>
      <c r="H317" s="72">
        <v>5</v>
      </c>
      <c r="I317" s="72"/>
      <c r="J317" s="72"/>
      <c r="K317" s="72"/>
      <c r="L317" s="72"/>
      <c r="M317" s="72"/>
      <c r="N317" s="72"/>
      <c r="O317" s="72"/>
      <c r="P317" s="72"/>
      <c r="Q317" s="72">
        <v>1</v>
      </c>
      <c r="R317" s="72"/>
      <c r="S317" s="72">
        <v>2</v>
      </c>
      <c r="T317" s="72"/>
      <c r="U317" s="72"/>
      <c r="V317" s="72"/>
      <c r="W317" s="72"/>
      <c r="X317" s="72"/>
      <c r="Y317" s="36">
        <f t="shared" si="9"/>
        <v>8</v>
      </c>
      <c r="Z317" s="69">
        <f t="shared" si="10"/>
        <v>8</v>
      </c>
      <c r="AA317" s="22"/>
      <c r="AB317" s="22"/>
      <c r="AC317" s="22"/>
    </row>
    <row r="318" spans="1:29" ht="19.5" customHeight="1" x14ac:dyDescent="0.2">
      <c r="A318" s="33" t="s">
        <v>1875</v>
      </c>
      <c r="B318" s="33" t="s">
        <v>1945</v>
      </c>
      <c r="C318" s="34" t="s">
        <v>1946</v>
      </c>
      <c r="D318" s="35" t="s">
        <v>4283</v>
      </c>
      <c r="E318" s="35" t="s">
        <v>4208</v>
      </c>
      <c r="F318" s="35" t="s">
        <v>8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1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1</v>
      </c>
      <c r="Z318" s="69">
        <f t="shared" si="10"/>
        <v>1</v>
      </c>
      <c r="AA318" s="22"/>
      <c r="AB318" s="22"/>
      <c r="AC318" s="22"/>
    </row>
    <row r="319" spans="1:29" ht="19.5" customHeight="1" x14ac:dyDescent="0.2">
      <c r="A319" s="33" t="s">
        <v>1875</v>
      </c>
      <c r="B319" s="33" t="s">
        <v>6373</v>
      </c>
      <c r="C319" s="34" t="s">
        <v>6374</v>
      </c>
      <c r="D319" s="35" t="s">
        <v>6376</v>
      </c>
      <c r="E319" s="35" t="s">
        <v>6375</v>
      </c>
      <c r="F319" s="35" t="s">
        <v>8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>
        <v>1</v>
      </c>
      <c r="T319" s="72"/>
      <c r="U319" s="72"/>
      <c r="V319" s="72"/>
      <c r="W319" s="72"/>
      <c r="X319" s="72"/>
      <c r="Y319" s="36">
        <f t="shared" si="9"/>
        <v>1</v>
      </c>
      <c r="Z319" s="69">
        <f t="shared" si="10"/>
        <v>1</v>
      </c>
      <c r="AA319" s="22"/>
      <c r="AB319" s="22"/>
      <c r="AC319" s="22"/>
    </row>
    <row r="320" spans="1:29" ht="19.5" customHeight="1" x14ac:dyDescent="0.2">
      <c r="A320" s="33" t="s">
        <v>1875</v>
      </c>
      <c r="B320" s="33" t="s">
        <v>1947</v>
      </c>
      <c r="C320" s="34" t="s">
        <v>5588</v>
      </c>
      <c r="D320" s="35" t="s">
        <v>248</v>
      </c>
      <c r="E320" s="35" t="s">
        <v>4209</v>
      </c>
      <c r="F320" s="35" t="s">
        <v>8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1</v>
      </c>
      <c r="Z320" s="69">
        <f t="shared" si="10"/>
        <v>1</v>
      </c>
      <c r="AA320" s="22"/>
      <c r="AB320" s="22"/>
      <c r="AC320" s="22"/>
    </row>
    <row r="321" spans="1:29" ht="19.5" customHeight="1" x14ac:dyDescent="0.2">
      <c r="A321" s="33" t="s">
        <v>1875</v>
      </c>
      <c r="B321" s="33" t="s">
        <v>1948</v>
      </c>
      <c r="C321" s="34" t="s">
        <v>5589</v>
      </c>
      <c r="D321" s="35" t="s">
        <v>4284</v>
      </c>
      <c r="E321" s="35" t="s">
        <v>4210</v>
      </c>
      <c r="F321" s="35" t="s">
        <v>8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>
        <v>1</v>
      </c>
      <c r="R321" s="72"/>
      <c r="S321" s="72">
        <v>1</v>
      </c>
      <c r="T321" s="72"/>
      <c r="U321" s="72"/>
      <c r="V321" s="72"/>
      <c r="W321" s="72"/>
      <c r="X321" s="72"/>
      <c r="Y321" s="36">
        <f t="shared" si="9"/>
        <v>2</v>
      </c>
      <c r="Z321" s="69">
        <f t="shared" si="10"/>
        <v>2</v>
      </c>
      <c r="AA321" s="22"/>
      <c r="AB321" s="22"/>
      <c r="AC321" s="22"/>
    </row>
    <row r="322" spans="1:29" ht="19.5" customHeight="1" x14ac:dyDescent="0.2">
      <c r="A322" s="33" t="s">
        <v>1875</v>
      </c>
      <c r="B322" s="33" t="s">
        <v>1949</v>
      </c>
      <c r="C322" s="34" t="s">
        <v>5590</v>
      </c>
      <c r="D322" s="35" t="s">
        <v>4285</v>
      </c>
      <c r="E322" s="35" t="s">
        <v>4211</v>
      </c>
      <c r="F322" s="35" t="s">
        <v>8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 x14ac:dyDescent="0.2">
      <c r="A323" s="33" t="s">
        <v>1875</v>
      </c>
      <c r="B323" s="33" t="s">
        <v>1950</v>
      </c>
      <c r="C323" s="34" t="s">
        <v>5591</v>
      </c>
      <c r="D323" s="35" t="s">
        <v>4286</v>
      </c>
      <c r="E323" s="35" t="s">
        <v>4212</v>
      </c>
      <c r="F323" s="35" t="s">
        <v>8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>
        <v>1</v>
      </c>
      <c r="R323" s="72">
        <v>1</v>
      </c>
      <c r="S323" s="72">
        <v>1</v>
      </c>
      <c r="T323" s="72"/>
      <c r="U323" s="72"/>
      <c r="V323" s="72"/>
      <c r="W323" s="72"/>
      <c r="X323" s="72"/>
      <c r="Y323" s="36">
        <f t="shared" si="11"/>
        <v>3</v>
      </c>
      <c r="Z323" s="69">
        <f t="shared" si="10"/>
        <v>3</v>
      </c>
      <c r="AA323" s="22"/>
      <c r="AB323" s="22"/>
      <c r="AC323" s="22"/>
    </row>
    <row r="324" spans="1:29" ht="19.5" customHeight="1" x14ac:dyDescent="0.2">
      <c r="A324" s="33" t="s">
        <v>1875</v>
      </c>
      <c r="B324" s="33" t="s">
        <v>1951</v>
      </c>
      <c r="C324" s="34" t="s">
        <v>5592</v>
      </c>
      <c r="D324" s="35" t="s">
        <v>4280</v>
      </c>
      <c r="E324" s="35" t="s">
        <v>4193</v>
      </c>
      <c r="F324" s="35" t="s">
        <v>8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/>
      <c r="Q324" s="72">
        <v>1</v>
      </c>
      <c r="R324" s="72">
        <v>1</v>
      </c>
      <c r="S324" s="72"/>
      <c r="T324" s="72"/>
      <c r="U324" s="72"/>
      <c r="V324" s="72"/>
      <c r="W324" s="72"/>
      <c r="X324" s="72"/>
      <c r="Y324" s="36">
        <f t="shared" si="11"/>
        <v>2</v>
      </c>
      <c r="Z324" s="69">
        <f t="shared" si="10"/>
        <v>2</v>
      </c>
      <c r="AA324" s="22"/>
      <c r="AB324" s="22"/>
      <c r="AC324" s="22"/>
    </row>
    <row r="325" spans="1:29" ht="19.5" customHeight="1" x14ac:dyDescent="0.2">
      <c r="A325" s="33" t="s">
        <v>1875</v>
      </c>
      <c r="B325" s="33" t="s">
        <v>1952</v>
      </c>
      <c r="C325" s="34" t="s">
        <v>5593</v>
      </c>
      <c r="D325" s="35" t="s">
        <v>4284</v>
      </c>
      <c r="E325" s="35" t="s">
        <v>4213</v>
      </c>
      <c r="F325" s="35" t="s">
        <v>8</v>
      </c>
      <c r="G325" s="78"/>
      <c r="H325" s="72"/>
      <c r="I325" s="72"/>
      <c r="J325" s="72"/>
      <c r="K325" s="72"/>
      <c r="L325" s="72"/>
      <c r="M325" s="72"/>
      <c r="N325" s="72"/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 x14ac:dyDescent="0.2">
      <c r="A326" s="33" t="s">
        <v>1875</v>
      </c>
      <c r="B326" s="33" t="s">
        <v>1953</v>
      </c>
      <c r="C326" s="34" t="s">
        <v>5594</v>
      </c>
      <c r="D326" s="35" t="s">
        <v>4256</v>
      </c>
      <c r="E326" s="35" t="s">
        <v>4214</v>
      </c>
      <c r="F326" s="35" t="s">
        <v>8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/>
      <c r="Q326" s="72">
        <v>2</v>
      </c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3</v>
      </c>
      <c r="Z326" s="69">
        <f t="shared" si="10"/>
        <v>3</v>
      </c>
      <c r="AA326" s="22"/>
      <c r="AB326" s="22"/>
      <c r="AC326" s="22"/>
    </row>
    <row r="327" spans="1:29" ht="19.5" customHeight="1" x14ac:dyDescent="0.2">
      <c r="A327" s="33" t="s">
        <v>1875</v>
      </c>
      <c r="B327" s="33" t="s">
        <v>1954</v>
      </c>
      <c r="C327" s="34" t="s">
        <v>5595</v>
      </c>
      <c r="D327" s="35" t="s">
        <v>1955</v>
      </c>
      <c r="E327" s="35" t="s">
        <v>1956</v>
      </c>
      <c r="F327" s="35" t="s">
        <v>8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>
        <v>2</v>
      </c>
      <c r="S327" s="72"/>
      <c r="T327" s="72"/>
      <c r="U327" s="72"/>
      <c r="V327" s="72"/>
      <c r="W327" s="72"/>
      <c r="X327" s="72"/>
      <c r="Y327" s="36">
        <f t="shared" si="11"/>
        <v>2</v>
      </c>
      <c r="Z327" s="69">
        <f t="shared" si="10"/>
        <v>2</v>
      </c>
      <c r="AA327" s="22"/>
      <c r="AB327" s="22"/>
      <c r="AC327" s="22"/>
    </row>
    <row r="328" spans="1:29" ht="19.5" customHeight="1" x14ac:dyDescent="0.2">
      <c r="A328" s="33" t="s">
        <v>1875</v>
      </c>
      <c r="B328" s="33" t="s">
        <v>1957</v>
      </c>
      <c r="C328" s="34" t="s">
        <v>5596</v>
      </c>
      <c r="D328" s="35" t="s">
        <v>4264</v>
      </c>
      <c r="E328" s="35" t="s">
        <v>4167</v>
      </c>
      <c r="F328" s="35" t="s">
        <v>8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 x14ac:dyDescent="0.2">
      <c r="A329" s="33" t="s">
        <v>1875</v>
      </c>
      <c r="B329" s="33" t="s">
        <v>1958</v>
      </c>
      <c r="C329" s="34" t="s">
        <v>5597</v>
      </c>
      <c r="D329" s="35" t="s">
        <v>4608</v>
      </c>
      <c r="E329" s="35" t="s">
        <v>4215</v>
      </c>
      <c r="F329" s="35" t="s">
        <v>8</v>
      </c>
      <c r="G329" s="78"/>
      <c r="H329" s="72"/>
      <c r="I329" s="72"/>
      <c r="J329" s="72"/>
      <c r="K329" s="72"/>
      <c r="L329" s="72">
        <v>1</v>
      </c>
      <c r="M329" s="72">
        <v>1</v>
      </c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2</v>
      </c>
      <c r="Z329" s="69">
        <f t="shared" si="10"/>
        <v>2</v>
      </c>
      <c r="AA329" s="22"/>
      <c r="AB329" s="22"/>
      <c r="AC329" s="22"/>
    </row>
    <row r="330" spans="1:29" ht="19.5" customHeight="1" x14ac:dyDescent="0.2">
      <c r="A330" s="33" t="s">
        <v>1875</v>
      </c>
      <c r="B330" s="33" t="s">
        <v>1959</v>
      </c>
      <c r="C330" s="34" t="s">
        <v>5598</v>
      </c>
      <c r="D330" s="35" t="s">
        <v>1908</v>
      </c>
      <c r="E330" s="35" t="s">
        <v>4173</v>
      </c>
      <c r="F330" s="35" t="s">
        <v>8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2</v>
      </c>
      <c r="R330" s="72"/>
      <c r="S330" s="72"/>
      <c r="T330" s="72"/>
      <c r="U330" s="72"/>
      <c r="V330" s="72"/>
      <c r="W330" s="72"/>
      <c r="X330" s="72"/>
      <c r="Y330" s="36">
        <f t="shared" si="11"/>
        <v>2</v>
      </c>
      <c r="Z330" s="69">
        <f t="shared" si="10"/>
        <v>2</v>
      </c>
      <c r="AA330" s="22"/>
      <c r="AB330" s="22"/>
      <c r="AC330" s="22"/>
    </row>
    <row r="331" spans="1:29" ht="19.5" customHeight="1" x14ac:dyDescent="0.2">
      <c r="A331" s="33" t="s">
        <v>1875</v>
      </c>
      <c r="B331" s="33" t="s">
        <v>1960</v>
      </c>
      <c r="C331" s="34" t="s">
        <v>5599</v>
      </c>
      <c r="D331" s="35" t="s">
        <v>4284</v>
      </c>
      <c r="E331" s="35" t="s">
        <v>4216</v>
      </c>
      <c r="F331" s="35" t="s">
        <v>8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>
        <v>1</v>
      </c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 x14ac:dyDescent="0.2">
      <c r="A332" s="33" t="s">
        <v>1875</v>
      </c>
      <c r="B332" s="33" t="s">
        <v>1961</v>
      </c>
      <c r="C332" s="34" t="s">
        <v>5600</v>
      </c>
      <c r="D332" s="35" t="s">
        <v>4287</v>
      </c>
      <c r="E332" s="35" t="s">
        <v>4217</v>
      </c>
      <c r="F332" s="35" t="s">
        <v>8</v>
      </c>
      <c r="G332" s="78"/>
      <c r="H332" s="72"/>
      <c r="I332" s="72"/>
      <c r="J332" s="72"/>
      <c r="K332" s="72"/>
      <c r="L332" s="72">
        <v>1</v>
      </c>
      <c r="M332" s="72">
        <v>1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2</v>
      </c>
      <c r="Z332" s="69">
        <f t="shared" si="10"/>
        <v>2</v>
      </c>
      <c r="AA332" s="22"/>
      <c r="AB332" s="22"/>
      <c r="AC332" s="22"/>
    </row>
    <row r="333" spans="1:29" ht="19.5" customHeight="1" x14ac:dyDescent="0.2">
      <c r="A333" s="33" t="s">
        <v>1875</v>
      </c>
      <c r="B333" s="33" t="s">
        <v>1962</v>
      </c>
      <c r="C333" s="34" t="s">
        <v>5601</v>
      </c>
      <c r="D333" s="35" t="s">
        <v>4277</v>
      </c>
      <c r="E333" s="35" t="s">
        <v>4218</v>
      </c>
      <c r="F333" s="35" t="s">
        <v>8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1</v>
      </c>
      <c r="R333" s="72"/>
      <c r="S333" s="72">
        <v>2</v>
      </c>
      <c r="T333" s="72"/>
      <c r="U333" s="72"/>
      <c r="V333" s="72"/>
      <c r="W333" s="72"/>
      <c r="X333" s="72"/>
      <c r="Y333" s="36">
        <f t="shared" si="11"/>
        <v>3</v>
      </c>
      <c r="Z333" s="69">
        <f t="shared" si="10"/>
        <v>3</v>
      </c>
      <c r="AA333" s="22"/>
      <c r="AB333" s="22"/>
      <c r="AC333" s="22"/>
    </row>
    <row r="334" spans="1:29" ht="19.5" customHeight="1" x14ac:dyDescent="0.2">
      <c r="A334" s="33" t="s">
        <v>1875</v>
      </c>
      <c r="B334" s="33" t="s">
        <v>1963</v>
      </c>
      <c r="C334" s="34" t="s">
        <v>5602</v>
      </c>
      <c r="D334" s="35" t="s">
        <v>4288</v>
      </c>
      <c r="E334" s="35" t="s">
        <v>4219</v>
      </c>
      <c r="F334" s="35" t="s">
        <v>8</v>
      </c>
      <c r="G334" s="78"/>
      <c r="H334" s="72"/>
      <c r="I334" s="72">
        <v>1</v>
      </c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3</v>
      </c>
      <c r="Z334" s="69">
        <f t="shared" si="10"/>
        <v>3</v>
      </c>
      <c r="AA334" s="22"/>
      <c r="AB334" s="22"/>
      <c r="AC334" s="22"/>
    </row>
    <row r="335" spans="1:29" ht="19.5" customHeight="1" x14ac:dyDescent="0.2">
      <c r="A335" s="33" t="s">
        <v>1875</v>
      </c>
      <c r="B335" s="33" t="s">
        <v>1964</v>
      </c>
      <c r="C335" s="34" t="s">
        <v>5603</v>
      </c>
      <c r="D335" s="35" t="s">
        <v>4289</v>
      </c>
      <c r="E335" s="35" t="s">
        <v>4220</v>
      </c>
      <c r="F335" s="35" t="s">
        <v>8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>
        <v>1</v>
      </c>
      <c r="T335" s="72"/>
      <c r="U335" s="72"/>
      <c r="V335" s="72"/>
      <c r="W335" s="72"/>
      <c r="X335" s="72"/>
      <c r="Y335" s="36">
        <f t="shared" si="11"/>
        <v>3</v>
      </c>
      <c r="Z335" s="69">
        <f t="shared" si="10"/>
        <v>3</v>
      </c>
      <c r="AA335" s="22"/>
      <c r="AB335" s="22"/>
      <c r="AC335" s="22"/>
    </row>
    <row r="336" spans="1:29" ht="19.5" customHeight="1" x14ac:dyDescent="0.2">
      <c r="A336" s="33" t="s">
        <v>1875</v>
      </c>
      <c r="B336" s="33" t="s">
        <v>1965</v>
      </c>
      <c r="C336" s="34" t="s">
        <v>5604</v>
      </c>
      <c r="D336" s="35" t="s">
        <v>4290</v>
      </c>
      <c r="E336" s="35" t="s">
        <v>4153</v>
      </c>
      <c r="F336" s="35" t="s">
        <v>8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>
        <v>3</v>
      </c>
      <c r="R336" s="72"/>
      <c r="S336" s="72"/>
      <c r="T336" s="72"/>
      <c r="U336" s="72"/>
      <c r="V336" s="72"/>
      <c r="W336" s="72"/>
      <c r="X336" s="72"/>
      <c r="Y336" s="36">
        <f t="shared" si="11"/>
        <v>3</v>
      </c>
      <c r="Z336" s="69">
        <f t="shared" si="10"/>
        <v>3</v>
      </c>
      <c r="AA336" s="22"/>
      <c r="AB336" s="22"/>
      <c r="AC336" s="22"/>
    </row>
    <row r="337" spans="1:29" ht="19.5" customHeight="1" x14ac:dyDescent="0.2">
      <c r="A337" s="33" t="s">
        <v>1875</v>
      </c>
      <c r="B337" s="33" t="s">
        <v>1966</v>
      </c>
      <c r="C337" s="34" t="s">
        <v>5605</v>
      </c>
      <c r="D337" s="35" t="s">
        <v>4291</v>
      </c>
      <c r="E337" s="35" t="s">
        <v>4221</v>
      </c>
      <c r="F337" s="35" t="s">
        <v>8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0"/>
        <v>2</v>
      </c>
      <c r="AA337" s="22"/>
      <c r="AB337" s="22"/>
      <c r="AC337" s="22"/>
    </row>
    <row r="338" spans="1:29" ht="19.5" customHeight="1" x14ac:dyDescent="0.2">
      <c r="A338" s="33" t="s">
        <v>1875</v>
      </c>
      <c r="B338" s="33" t="s">
        <v>1967</v>
      </c>
      <c r="C338" s="34" t="s">
        <v>5606</v>
      </c>
      <c r="D338" s="35" t="s">
        <v>4252</v>
      </c>
      <c r="E338" s="35" t="s">
        <v>4222</v>
      </c>
      <c r="F338" s="35" t="s">
        <v>8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1</v>
      </c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 x14ac:dyDescent="0.2">
      <c r="A339" s="33" t="s">
        <v>1875</v>
      </c>
      <c r="B339" s="33" t="s">
        <v>1968</v>
      </c>
      <c r="C339" s="34" t="s">
        <v>5607</v>
      </c>
      <c r="D339" s="35" t="s">
        <v>4261</v>
      </c>
      <c r="E339" s="35" t="s">
        <v>4165</v>
      </c>
      <c r="F339" s="35" t="s">
        <v>8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1</v>
      </c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 x14ac:dyDescent="0.2">
      <c r="A340" s="33" t="s">
        <v>1875</v>
      </c>
      <c r="B340" s="33" t="s">
        <v>1969</v>
      </c>
      <c r="C340" s="34" t="s">
        <v>5608</v>
      </c>
      <c r="D340" s="35" t="s">
        <v>4292</v>
      </c>
      <c r="E340" s="35" t="s">
        <v>4223</v>
      </c>
      <c r="F340" s="35" t="s">
        <v>8</v>
      </c>
      <c r="G340" s="78"/>
      <c r="H340" s="72"/>
      <c r="I340" s="72"/>
      <c r="J340" s="72"/>
      <c r="K340" s="72"/>
      <c r="L340" s="72"/>
      <c r="M340" s="72"/>
      <c r="N340" s="72"/>
      <c r="O340" s="72"/>
      <c r="P340" s="72"/>
      <c r="Q340" s="72">
        <v>2</v>
      </c>
      <c r="R340" s="72"/>
      <c r="S340" s="72"/>
      <c r="T340" s="72"/>
      <c r="U340" s="72"/>
      <c r="V340" s="72"/>
      <c r="W340" s="72"/>
      <c r="X340" s="72"/>
      <c r="Y340" s="36">
        <f t="shared" si="11"/>
        <v>2</v>
      </c>
      <c r="Z340" s="69">
        <f t="shared" si="10"/>
        <v>2</v>
      </c>
      <c r="AA340" s="22"/>
      <c r="AB340" s="22"/>
      <c r="AC340" s="22"/>
    </row>
    <row r="341" spans="1:29" ht="19.5" customHeight="1" x14ac:dyDescent="0.2">
      <c r="A341" s="33" t="s">
        <v>1875</v>
      </c>
      <c r="B341" s="33" t="s">
        <v>1970</v>
      </c>
      <c r="C341" s="34" t="s">
        <v>5609</v>
      </c>
      <c r="D341" s="35" t="s">
        <v>35</v>
      </c>
      <c r="E341" s="35" t="s">
        <v>4185</v>
      </c>
      <c r="F341" s="35" t="s">
        <v>8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>
        <v>1</v>
      </c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 x14ac:dyDescent="0.2">
      <c r="A342" s="33" t="s">
        <v>1875</v>
      </c>
      <c r="B342" s="33" t="s">
        <v>1971</v>
      </c>
      <c r="C342" s="34" t="s">
        <v>1972</v>
      </c>
      <c r="D342" s="35" t="s">
        <v>4273</v>
      </c>
      <c r="E342" s="35" t="s">
        <v>4224</v>
      </c>
      <c r="F342" s="35" t="s">
        <v>8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>
        <v>1</v>
      </c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2</v>
      </c>
      <c r="Z342" s="69">
        <f t="shared" si="10"/>
        <v>2</v>
      </c>
      <c r="AA342" s="22"/>
      <c r="AB342" s="22"/>
      <c r="AC342" s="22"/>
    </row>
    <row r="343" spans="1:29" ht="19.5" customHeight="1" x14ac:dyDescent="0.2">
      <c r="A343" s="33" t="s">
        <v>1875</v>
      </c>
      <c r="B343" s="33" t="s">
        <v>1973</v>
      </c>
      <c r="C343" s="34" t="s">
        <v>5610</v>
      </c>
      <c r="D343" s="35" t="s">
        <v>4293</v>
      </c>
      <c r="E343" s="35" t="s">
        <v>4225</v>
      </c>
      <c r="F343" s="35" t="s">
        <v>8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>
        <v>1</v>
      </c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 x14ac:dyDescent="0.2">
      <c r="A344" s="33" t="s">
        <v>1875</v>
      </c>
      <c r="B344" s="33" t="s">
        <v>1974</v>
      </c>
      <c r="C344" s="34" t="s">
        <v>5611</v>
      </c>
      <c r="D344" s="35" t="s">
        <v>1991</v>
      </c>
      <c r="E344" s="35" t="s">
        <v>4226</v>
      </c>
      <c r="F344" s="35" t="s">
        <v>8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>
        <v>2</v>
      </c>
      <c r="T344" s="72"/>
      <c r="U344" s="72"/>
      <c r="V344" s="72"/>
      <c r="W344" s="72"/>
      <c r="X344" s="72"/>
      <c r="Y344" s="36">
        <f t="shared" si="11"/>
        <v>3</v>
      </c>
      <c r="Z344" s="69">
        <f t="shared" si="10"/>
        <v>3</v>
      </c>
      <c r="AA344" s="22"/>
      <c r="AB344" s="22"/>
      <c r="AC344" s="22"/>
    </row>
    <row r="345" spans="1:29" ht="19.5" customHeight="1" x14ac:dyDescent="0.2">
      <c r="A345" s="33" t="s">
        <v>1875</v>
      </c>
      <c r="B345" s="33" t="s">
        <v>1975</v>
      </c>
      <c r="C345" s="34" t="s">
        <v>5612</v>
      </c>
      <c r="D345" s="35" t="s">
        <v>4256</v>
      </c>
      <c r="E345" s="35" t="s">
        <v>4781</v>
      </c>
      <c r="F345" s="35" t="s">
        <v>8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>
        <v>2</v>
      </c>
      <c r="R345" s="72">
        <v>1</v>
      </c>
      <c r="S345" s="72"/>
      <c r="T345" s="72"/>
      <c r="U345" s="72"/>
      <c r="V345" s="72"/>
      <c r="W345" s="72"/>
      <c r="X345" s="72"/>
      <c r="Y345" s="36">
        <f t="shared" si="11"/>
        <v>3</v>
      </c>
      <c r="Z345" s="69">
        <f t="shared" si="10"/>
        <v>3</v>
      </c>
      <c r="AA345" s="22"/>
      <c r="AB345" s="22"/>
      <c r="AC345" s="22"/>
    </row>
    <row r="346" spans="1:29" ht="19.5" customHeight="1" x14ac:dyDescent="0.2">
      <c r="A346" s="33" t="s">
        <v>1875</v>
      </c>
      <c r="B346" s="33" t="s">
        <v>1976</v>
      </c>
      <c r="C346" s="34" t="s">
        <v>5613</v>
      </c>
      <c r="D346" s="35" t="s">
        <v>4294</v>
      </c>
      <c r="E346" s="35" t="s">
        <v>4227</v>
      </c>
      <c r="F346" s="35" t="s">
        <v>8</v>
      </c>
      <c r="G346" s="78"/>
      <c r="H346" s="72"/>
      <c r="I346" s="72"/>
      <c r="J346" s="72"/>
      <c r="K346" s="72"/>
      <c r="L346" s="72"/>
      <c r="M346" s="72">
        <v>1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 x14ac:dyDescent="0.2">
      <c r="A347" s="33" t="s">
        <v>1875</v>
      </c>
      <c r="B347" s="33" t="s">
        <v>1977</v>
      </c>
      <c r="C347" s="34" t="s">
        <v>5614</v>
      </c>
      <c r="D347" s="35" t="s">
        <v>4295</v>
      </c>
      <c r="E347" s="35" t="s">
        <v>4228</v>
      </c>
      <c r="F347" s="35" t="s">
        <v>8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>
        <v>3</v>
      </c>
      <c r="R347" s="72"/>
      <c r="S347" s="72"/>
      <c r="T347" s="72"/>
      <c r="U347" s="72"/>
      <c r="V347" s="72"/>
      <c r="W347" s="72"/>
      <c r="X347" s="72"/>
      <c r="Y347" s="36">
        <f t="shared" si="11"/>
        <v>3</v>
      </c>
      <c r="Z347" s="69">
        <f t="shared" si="10"/>
        <v>3</v>
      </c>
      <c r="AA347" s="22"/>
      <c r="AB347" s="22"/>
      <c r="AC347" s="22"/>
    </row>
    <row r="348" spans="1:29" ht="19.5" customHeight="1" x14ac:dyDescent="0.2">
      <c r="A348" s="33" t="s">
        <v>1875</v>
      </c>
      <c r="B348" s="33" t="s">
        <v>1978</v>
      </c>
      <c r="C348" s="34" t="s">
        <v>5615</v>
      </c>
      <c r="D348" s="35" t="s">
        <v>4305</v>
      </c>
      <c r="E348" s="35" t="s">
        <v>4782</v>
      </c>
      <c r="F348" s="35" t="s">
        <v>8</v>
      </c>
      <c r="G348" s="78"/>
      <c r="H348" s="72"/>
      <c r="I348" s="72"/>
      <c r="J348" s="72"/>
      <c r="K348" s="72"/>
      <c r="L348" s="72"/>
      <c r="M348" s="72"/>
      <c r="N348" s="72"/>
      <c r="O348" s="72"/>
      <c r="P348" s="72"/>
      <c r="Q348" s="72">
        <v>2</v>
      </c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0"/>
        <v>2</v>
      </c>
      <c r="AA348" s="22"/>
      <c r="AB348" s="22"/>
      <c r="AC348" s="22"/>
    </row>
    <row r="349" spans="1:29" ht="19.5" customHeight="1" x14ac:dyDescent="0.2">
      <c r="A349" s="33" t="s">
        <v>1875</v>
      </c>
      <c r="B349" s="33" t="s">
        <v>1979</v>
      </c>
      <c r="C349" s="34" t="s">
        <v>6414</v>
      </c>
      <c r="D349" s="35" t="s">
        <v>4256</v>
      </c>
      <c r="E349" s="35" t="s">
        <v>4229</v>
      </c>
      <c r="F349" s="35" t="s">
        <v>8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>
        <v>2</v>
      </c>
      <c r="R349" s="72"/>
      <c r="S349" s="72"/>
      <c r="T349" s="72"/>
      <c r="U349" s="72"/>
      <c r="V349" s="72"/>
      <c r="W349" s="72"/>
      <c r="X349" s="72"/>
      <c r="Y349" s="36">
        <f t="shared" si="11"/>
        <v>2</v>
      </c>
      <c r="Z349" s="69">
        <f t="shared" si="10"/>
        <v>2</v>
      </c>
      <c r="AA349" s="22"/>
      <c r="AB349" s="22"/>
      <c r="AC349" s="22"/>
    </row>
    <row r="350" spans="1:29" ht="19.5" customHeight="1" x14ac:dyDescent="0.2">
      <c r="A350" s="33" t="s">
        <v>1875</v>
      </c>
      <c r="B350" s="33" t="s">
        <v>1980</v>
      </c>
      <c r="C350" s="34" t="s">
        <v>5616</v>
      </c>
      <c r="D350" s="35" t="s">
        <v>4610</v>
      </c>
      <c r="E350" s="35" t="s">
        <v>4230</v>
      </c>
      <c r="F350" s="35" t="s">
        <v>8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1</v>
      </c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 x14ac:dyDescent="0.2">
      <c r="A351" s="33" t="s">
        <v>1875</v>
      </c>
      <c r="B351" s="33" t="s">
        <v>1981</v>
      </c>
      <c r="C351" s="34" t="s">
        <v>5617</v>
      </c>
      <c r="D351" s="35" t="s">
        <v>4252</v>
      </c>
      <c r="E351" s="35" t="s">
        <v>4231</v>
      </c>
      <c r="F351" s="35" t="s">
        <v>8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1</v>
      </c>
      <c r="Z351" s="69">
        <f t="shared" si="10"/>
        <v>1</v>
      </c>
      <c r="AA351" s="22"/>
      <c r="AB351" s="22"/>
      <c r="AC351" s="22"/>
    </row>
    <row r="352" spans="1:29" ht="19.5" customHeight="1" x14ac:dyDescent="0.2">
      <c r="A352" s="33" t="s">
        <v>1875</v>
      </c>
      <c r="B352" s="33" t="s">
        <v>1982</v>
      </c>
      <c r="C352" s="34" t="s">
        <v>5618</v>
      </c>
      <c r="D352" s="35" t="s">
        <v>4296</v>
      </c>
      <c r="E352" s="35" t="s">
        <v>4232</v>
      </c>
      <c r="F352" s="35" t="s">
        <v>8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/>
      <c r="T352" s="72"/>
      <c r="U352" s="72"/>
      <c r="V352" s="72"/>
      <c r="W352" s="72"/>
      <c r="X352" s="72"/>
      <c r="Y352" s="36">
        <f t="shared" si="11"/>
        <v>1</v>
      </c>
      <c r="Z352" s="69">
        <f t="shared" si="10"/>
        <v>1</v>
      </c>
      <c r="AA352" s="22"/>
      <c r="AB352" s="22"/>
      <c r="AC352" s="22"/>
    </row>
    <row r="353" spans="1:29" ht="19.5" customHeight="1" x14ac:dyDescent="0.2">
      <c r="A353" s="33" t="s">
        <v>1875</v>
      </c>
      <c r="B353" s="33" t="s">
        <v>1983</v>
      </c>
      <c r="C353" s="34" t="s">
        <v>5619</v>
      </c>
      <c r="D353" s="35" t="s">
        <v>4268</v>
      </c>
      <c r="E353" s="35" t="s">
        <v>4233</v>
      </c>
      <c r="F353" s="35" t="s">
        <v>8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1</v>
      </c>
      <c r="R353" s="72"/>
      <c r="S353" s="72"/>
      <c r="T353" s="72"/>
      <c r="U353" s="72"/>
      <c r="V353" s="72"/>
      <c r="W353" s="72"/>
      <c r="X353" s="72"/>
      <c r="Y353" s="36">
        <f t="shared" si="11"/>
        <v>1</v>
      </c>
      <c r="Z353" s="69">
        <f t="shared" si="10"/>
        <v>1</v>
      </c>
      <c r="AA353" s="22"/>
      <c r="AB353" s="22"/>
      <c r="AC353" s="22"/>
    </row>
    <row r="354" spans="1:29" ht="19.5" customHeight="1" x14ac:dyDescent="0.2">
      <c r="A354" s="33" t="s">
        <v>1875</v>
      </c>
      <c r="B354" s="33" t="s">
        <v>1984</v>
      </c>
      <c r="C354" s="34" t="s">
        <v>5620</v>
      </c>
      <c r="D354" s="35" t="s">
        <v>4283</v>
      </c>
      <c r="E354" s="35" t="s">
        <v>4208</v>
      </c>
      <c r="F354" s="35" t="s">
        <v>8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>
        <v>1</v>
      </c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 x14ac:dyDescent="0.2">
      <c r="A355" s="33" t="s">
        <v>1875</v>
      </c>
      <c r="B355" s="33" t="s">
        <v>1985</v>
      </c>
      <c r="C355" s="34" t="s">
        <v>5621</v>
      </c>
      <c r="D355" s="35" t="s">
        <v>4255</v>
      </c>
      <c r="E355" s="35" t="s">
        <v>4234</v>
      </c>
      <c r="F355" s="35" t="s">
        <v>8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 x14ac:dyDescent="0.2">
      <c r="A356" s="33" t="s">
        <v>1875</v>
      </c>
      <c r="B356" s="33" t="s">
        <v>1986</v>
      </c>
      <c r="C356" s="34" t="s">
        <v>5622</v>
      </c>
      <c r="D356" s="35" t="s">
        <v>4281</v>
      </c>
      <c r="E356" s="35" t="s">
        <v>4235</v>
      </c>
      <c r="F356" s="35" t="s">
        <v>8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 x14ac:dyDescent="0.2">
      <c r="A357" s="33" t="s">
        <v>1875</v>
      </c>
      <c r="B357" s="33" t="s">
        <v>1987</v>
      </c>
      <c r="C357" s="34" t="s">
        <v>5623</v>
      </c>
      <c r="D357" s="35" t="s">
        <v>4284</v>
      </c>
      <c r="E357" s="35" t="s">
        <v>4236</v>
      </c>
      <c r="F357" s="35" t="s">
        <v>8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2</v>
      </c>
      <c r="R357" s="72">
        <v>1</v>
      </c>
      <c r="S357" s="72"/>
      <c r="T357" s="72"/>
      <c r="U357" s="72"/>
      <c r="V357" s="72"/>
      <c r="W357" s="72"/>
      <c r="X357" s="72"/>
      <c r="Y357" s="36">
        <f t="shared" si="11"/>
        <v>3</v>
      </c>
      <c r="Z357" s="69">
        <f t="shared" si="10"/>
        <v>3</v>
      </c>
      <c r="AA357" s="22"/>
      <c r="AB357" s="22"/>
      <c r="AC357" s="22"/>
    </row>
    <row r="358" spans="1:29" ht="19.5" customHeight="1" x14ac:dyDescent="0.2">
      <c r="A358" s="33" t="s">
        <v>1875</v>
      </c>
      <c r="B358" s="33" t="s">
        <v>1988</v>
      </c>
      <c r="C358" s="34" t="s">
        <v>5624</v>
      </c>
      <c r="D358" s="35" t="s">
        <v>4287</v>
      </c>
      <c r="E358" s="35" t="s">
        <v>4217</v>
      </c>
      <c r="F358" s="35" t="s">
        <v>8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 x14ac:dyDescent="0.2">
      <c r="A359" s="33" t="s">
        <v>1875</v>
      </c>
      <c r="B359" s="33" t="s">
        <v>1989</v>
      </c>
      <c r="C359" s="34" t="s">
        <v>5625</v>
      </c>
      <c r="D359" s="35" t="s">
        <v>4611</v>
      </c>
      <c r="E359" s="35" t="s">
        <v>4222</v>
      </c>
      <c r="F359" s="35" t="s">
        <v>8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1</v>
      </c>
      <c r="R359" s="72"/>
      <c r="S359" s="72">
        <v>1</v>
      </c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 x14ac:dyDescent="0.2">
      <c r="A360" s="33" t="s">
        <v>1875</v>
      </c>
      <c r="B360" s="33" t="s">
        <v>1990</v>
      </c>
      <c r="C360" s="34" t="s">
        <v>5626</v>
      </c>
      <c r="D360" s="35" t="s">
        <v>1991</v>
      </c>
      <c r="E360" s="35" t="s">
        <v>4237</v>
      </c>
      <c r="F360" s="35" t="s">
        <v>8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>
        <v>1</v>
      </c>
      <c r="R360" s="72"/>
      <c r="S360" s="72"/>
      <c r="T360" s="72"/>
      <c r="U360" s="72"/>
      <c r="V360" s="72"/>
      <c r="W360" s="72"/>
      <c r="X360" s="72"/>
      <c r="Y360" s="36">
        <f t="shared" si="11"/>
        <v>1</v>
      </c>
      <c r="Z360" s="69">
        <f t="shared" si="10"/>
        <v>1</v>
      </c>
      <c r="AA360" s="22"/>
      <c r="AB360" s="22"/>
      <c r="AC360" s="22"/>
    </row>
    <row r="361" spans="1:29" ht="19.5" customHeight="1" x14ac:dyDescent="0.2">
      <c r="A361" s="33" t="s">
        <v>1875</v>
      </c>
      <c r="B361" s="33" t="s">
        <v>4009</v>
      </c>
      <c r="C361" s="34" t="s">
        <v>5627</v>
      </c>
      <c r="D361" s="35" t="s">
        <v>4612</v>
      </c>
      <c r="E361" s="35" t="s">
        <v>4238</v>
      </c>
      <c r="F361" s="35" t="s">
        <v>8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1</v>
      </c>
      <c r="R361" s="72">
        <v>2</v>
      </c>
      <c r="S361" s="72"/>
      <c r="T361" s="72"/>
      <c r="U361" s="72"/>
      <c r="V361" s="72"/>
      <c r="W361" s="72"/>
      <c r="X361" s="72"/>
      <c r="Y361" s="36">
        <f t="shared" si="11"/>
        <v>3</v>
      </c>
      <c r="Z361" s="69">
        <f t="shared" si="10"/>
        <v>3</v>
      </c>
      <c r="AA361" s="22"/>
      <c r="AB361" s="22"/>
      <c r="AC361" s="22"/>
    </row>
    <row r="362" spans="1:29" ht="19.5" customHeight="1" x14ac:dyDescent="0.2">
      <c r="A362" s="33" t="s">
        <v>1875</v>
      </c>
      <c r="B362" s="33" t="s">
        <v>1992</v>
      </c>
      <c r="C362" s="34" t="s">
        <v>5628</v>
      </c>
      <c r="D362" s="35" t="s">
        <v>4297</v>
      </c>
      <c r="E362" s="35" t="s">
        <v>4239</v>
      </c>
      <c r="F362" s="35" t="s">
        <v>8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>
        <v>1</v>
      </c>
      <c r="W362" s="72"/>
      <c r="X362" s="72"/>
      <c r="Y362" s="36">
        <f t="shared" si="11"/>
        <v>1</v>
      </c>
      <c r="Z362" s="69">
        <f t="shared" si="10"/>
        <v>1</v>
      </c>
      <c r="AA362" s="22"/>
      <c r="AB362" s="22"/>
      <c r="AC362" s="22"/>
    </row>
    <row r="363" spans="1:29" ht="19.5" customHeight="1" x14ac:dyDescent="0.2">
      <c r="A363" s="33" t="s">
        <v>1875</v>
      </c>
      <c r="B363" s="33" t="s">
        <v>1993</v>
      </c>
      <c r="C363" s="34" t="s">
        <v>5629</v>
      </c>
      <c r="D363" s="35" t="s">
        <v>4286</v>
      </c>
      <c r="E363" s="35" t="s">
        <v>4240</v>
      </c>
      <c r="F363" s="35" t="s">
        <v>8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/>
      <c r="Q363" s="72">
        <v>3</v>
      </c>
      <c r="R363" s="72"/>
      <c r="S363" s="72"/>
      <c r="T363" s="72"/>
      <c r="U363" s="72"/>
      <c r="V363" s="72"/>
      <c r="W363" s="72"/>
      <c r="X363" s="72"/>
      <c r="Y363" s="36">
        <f t="shared" si="11"/>
        <v>3</v>
      </c>
      <c r="Z363" s="69">
        <f t="shared" si="10"/>
        <v>3</v>
      </c>
      <c r="AA363" s="22"/>
      <c r="AB363" s="22"/>
      <c r="AC363" s="22"/>
    </row>
    <row r="364" spans="1:29" ht="19.5" customHeight="1" x14ac:dyDescent="0.2">
      <c r="A364" s="33" t="s">
        <v>1875</v>
      </c>
      <c r="B364" s="33" t="s">
        <v>1994</v>
      </c>
      <c r="C364" s="34" t="s">
        <v>5630</v>
      </c>
      <c r="D364" s="35" t="s">
        <v>4291</v>
      </c>
      <c r="E364" s="35" t="s">
        <v>4241</v>
      </c>
      <c r="F364" s="35" t="s">
        <v>8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1</v>
      </c>
      <c r="T364" s="72"/>
      <c r="U364" s="72"/>
      <c r="V364" s="72"/>
      <c r="W364" s="72"/>
      <c r="X364" s="72"/>
      <c r="Y364" s="36">
        <f t="shared" si="11"/>
        <v>2</v>
      </c>
      <c r="Z364" s="69">
        <f t="shared" si="10"/>
        <v>2</v>
      </c>
      <c r="AA364" s="22"/>
      <c r="AB364" s="22"/>
      <c r="AC364" s="22"/>
    </row>
    <row r="365" spans="1:29" ht="19.5" customHeight="1" x14ac:dyDescent="0.2">
      <c r="A365" s="33" t="s">
        <v>1875</v>
      </c>
      <c r="B365" s="33" t="s">
        <v>1995</v>
      </c>
      <c r="C365" s="34" t="s">
        <v>5631</v>
      </c>
      <c r="D365" s="35" t="s">
        <v>4259</v>
      </c>
      <c r="E365" s="35" t="s">
        <v>4198</v>
      </c>
      <c r="F365" s="35" t="s">
        <v>8</v>
      </c>
      <c r="G365" s="78">
        <v>4</v>
      </c>
      <c r="H365" s="72">
        <v>4</v>
      </c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9</v>
      </c>
      <c r="Z365" s="69">
        <f t="shared" si="10"/>
        <v>9</v>
      </c>
      <c r="AA365" s="22"/>
      <c r="AB365" s="22"/>
      <c r="AC365" s="22"/>
    </row>
    <row r="366" spans="1:29" ht="19.5" customHeight="1" x14ac:dyDescent="0.2">
      <c r="A366" s="33" t="s">
        <v>1875</v>
      </c>
      <c r="B366" s="33" t="s">
        <v>1996</v>
      </c>
      <c r="C366" s="34" t="s">
        <v>6298</v>
      </c>
      <c r="D366" s="35" t="s">
        <v>4286</v>
      </c>
      <c r="E366" s="35" t="s">
        <v>4242</v>
      </c>
      <c r="F366" s="35" t="s">
        <v>8</v>
      </c>
      <c r="G366" s="78"/>
      <c r="H366" s="72"/>
      <c r="I366" s="72"/>
      <c r="J366" s="72"/>
      <c r="K366" s="72"/>
      <c r="L366" s="72"/>
      <c r="M366" s="72"/>
      <c r="N366" s="72"/>
      <c r="O366" s="72"/>
      <c r="P366" s="72"/>
      <c r="Q366" s="72">
        <v>1</v>
      </c>
      <c r="R366" s="72"/>
      <c r="S366" s="72"/>
      <c r="T366" s="72"/>
      <c r="U366" s="72"/>
      <c r="V366" s="72"/>
      <c r="W366" s="72"/>
      <c r="X366" s="72"/>
      <c r="Y366" s="36">
        <f t="shared" si="11"/>
        <v>1</v>
      </c>
      <c r="Z366" s="69">
        <f t="shared" si="10"/>
        <v>1</v>
      </c>
      <c r="AA366" s="22"/>
      <c r="AB366" s="22"/>
      <c r="AC366" s="22"/>
    </row>
    <row r="367" spans="1:29" ht="19.5" customHeight="1" x14ac:dyDescent="0.2">
      <c r="A367" s="33" t="s">
        <v>1875</v>
      </c>
      <c r="B367" s="33" t="s">
        <v>1997</v>
      </c>
      <c r="C367" s="34" t="s">
        <v>5632</v>
      </c>
      <c r="D367" s="35" t="s">
        <v>4254</v>
      </c>
      <c r="E367" s="35" t="s">
        <v>4783</v>
      </c>
      <c r="F367" s="35" t="s">
        <v>8</v>
      </c>
      <c r="G367" s="78"/>
      <c r="H367" s="72"/>
      <c r="I367" s="72"/>
      <c r="J367" s="72"/>
      <c r="K367" s="72"/>
      <c r="L367" s="72"/>
      <c r="M367" s="72"/>
      <c r="N367" s="72"/>
      <c r="O367" s="72"/>
      <c r="P367" s="72"/>
      <c r="Q367" s="72">
        <v>1</v>
      </c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0"/>
        <v>1</v>
      </c>
      <c r="AA367" s="22"/>
      <c r="AB367" s="22"/>
      <c r="AC367" s="22"/>
    </row>
    <row r="368" spans="1:29" ht="19.5" customHeight="1" x14ac:dyDescent="0.2">
      <c r="A368" s="33" t="s">
        <v>1875</v>
      </c>
      <c r="B368" s="33" t="s">
        <v>1998</v>
      </c>
      <c r="C368" s="34" t="s">
        <v>5633</v>
      </c>
      <c r="D368" s="35" t="s">
        <v>4261</v>
      </c>
      <c r="E368" s="35" t="s">
        <v>4165</v>
      </c>
      <c r="F368" s="35" t="s">
        <v>8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3</v>
      </c>
      <c r="R368" s="72"/>
      <c r="S368" s="72"/>
      <c r="T368" s="72"/>
      <c r="U368" s="72"/>
      <c r="V368" s="72"/>
      <c r="W368" s="72"/>
      <c r="X368" s="72"/>
      <c r="Y368" s="36">
        <f t="shared" si="11"/>
        <v>3</v>
      </c>
      <c r="Z368" s="69">
        <f t="shared" ref="Z368:Z431" si="12">IF(Y368="","",Y368)</f>
        <v>3</v>
      </c>
      <c r="AA368" s="22"/>
      <c r="AB368" s="22"/>
      <c r="AC368" s="22"/>
    </row>
    <row r="369" spans="1:29" ht="19.5" customHeight="1" x14ac:dyDescent="0.2">
      <c r="A369" s="33" t="s">
        <v>1875</v>
      </c>
      <c r="B369" s="33" t="s">
        <v>1999</v>
      </c>
      <c r="C369" s="34" t="s">
        <v>5634</v>
      </c>
      <c r="D369" s="35" t="s">
        <v>4289</v>
      </c>
      <c r="E369" s="35" t="s">
        <v>4243</v>
      </c>
      <c r="F369" s="35" t="s">
        <v>8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1</v>
      </c>
      <c r="R369" s="72"/>
      <c r="S369" s="72"/>
      <c r="T369" s="72"/>
      <c r="U369" s="72"/>
      <c r="V369" s="72"/>
      <c r="W369" s="72"/>
      <c r="X369" s="72"/>
      <c r="Y369" s="36">
        <f t="shared" si="11"/>
        <v>1</v>
      </c>
      <c r="Z369" s="69">
        <f t="shared" si="12"/>
        <v>1</v>
      </c>
      <c r="AA369" s="22"/>
      <c r="AB369" s="22"/>
      <c r="AC369" s="22"/>
    </row>
    <row r="370" spans="1:29" ht="19.5" customHeight="1" x14ac:dyDescent="0.2">
      <c r="A370" s="33" t="s">
        <v>1875</v>
      </c>
      <c r="B370" s="33" t="s">
        <v>2000</v>
      </c>
      <c r="C370" s="34" t="s">
        <v>2001</v>
      </c>
      <c r="D370" s="35" t="s">
        <v>4297</v>
      </c>
      <c r="E370" s="35" t="s">
        <v>4244</v>
      </c>
      <c r="F370" s="35" t="s">
        <v>8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>
        <v>1</v>
      </c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 x14ac:dyDescent="0.2">
      <c r="A371" s="33" t="s">
        <v>1875</v>
      </c>
      <c r="B371" s="33" t="s">
        <v>2002</v>
      </c>
      <c r="C371" s="34" t="s">
        <v>6462</v>
      </c>
      <c r="D371" s="35" t="s">
        <v>4269</v>
      </c>
      <c r="E371" s="35" t="s">
        <v>4191</v>
      </c>
      <c r="F371" s="35" t="s">
        <v>8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1</v>
      </c>
      <c r="R371" s="72"/>
      <c r="S371" s="72"/>
      <c r="T371" s="72"/>
      <c r="U371" s="72"/>
      <c r="V371" s="72"/>
      <c r="W371" s="72"/>
      <c r="X371" s="72"/>
      <c r="Y371" s="36">
        <f t="shared" si="11"/>
        <v>1</v>
      </c>
      <c r="Z371" s="69">
        <f t="shared" si="12"/>
        <v>1</v>
      </c>
      <c r="AA371" s="22"/>
      <c r="AB371" s="22"/>
      <c r="AC371" s="22"/>
    </row>
    <row r="372" spans="1:29" ht="19.5" customHeight="1" x14ac:dyDescent="0.2">
      <c r="A372" s="33" t="s">
        <v>1875</v>
      </c>
      <c r="B372" s="33" t="s">
        <v>2003</v>
      </c>
      <c r="C372" s="34" t="s">
        <v>5635</v>
      </c>
      <c r="D372" s="35" t="s">
        <v>4613</v>
      </c>
      <c r="E372" s="35" t="s">
        <v>4220</v>
      </c>
      <c r="F372" s="35" t="s">
        <v>8</v>
      </c>
      <c r="G372" s="78"/>
      <c r="H372" s="72"/>
      <c r="I372" s="72"/>
      <c r="J372" s="72"/>
      <c r="K372" s="72"/>
      <c r="L372" s="72"/>
      <c r="M372" s="72">
        <v>1</v>
      </c>
      <c r="N372" s="72"/>
      <c r="O372" s="72"/>
      <c r="P372" s="72">
        <v>1</v>
      </c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 x14ac:dyDescent="0.2">
      <c r="A373" s="33" t="s">
        <v>1875</v>
      </c>
      <c r="B373" s="33" t="s">
        <v>2004</v>
      </c>
      <c r="C373" s="34" t="s">
        <v>5636</v>
      </c>
      <c r="D373" s="35" t="s">
        <v>4292</v>
      </c>
      <c r="E373" s="35" t="s">
        <v>4197</v>
      </c>
      <c r="F373" s="35" t="s">
        <v>8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si="12"/>
        <v>1</v>
      </c>
      <c r="AA373" s="22"/>
      <c r="AB373" s="22"/>
      <c r="AC373" s="22"/>
    </row>
    <row r="374" spans="1:29" ht="19.5" customHeight="1" x14ac:dyDescent="0.2">
      <c r="A374" s="33" t="s">
        <v>1875</v>
      </c>
      <c r="B374" s="33" t="s">
        <v>2005</v>
      </c>
      <c r="C374" s="34" t="s">
        <v>2006</v>
      </c>
      <c r="D374" s="35" t="s">
        <v>2007</v>
      </c>
      <c r="E374" s="35" t="s">
        <v>4245</v>
      </c>
      <c r="F374" s="35" t="s">
        <v>8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>
        <v>1</v>
      </c>
      <c r="S374" s="72"/>
      <c r="T374" s="72"/>
      <c r="U374" s="72"/>
      <c r="V374" s="72"/>
      <c r="W374" s="72"/>
      <c r="X374" s="72"/>
      <c r="Y374" s="36">
        <f t="shared" si="11"/>
        <v>2</v>
      </c>
      <c r="Z374" s="69">
        <f t="shared" si="12"/>
        <v>2</v>
      </c>
      <c r="AA374" s="22"/>
      <c r="AB374" s="22"/>
      <c r="AC374" s="22"/>
    </row>
    <row r="375" spans="1:29" ht="19.5" customHeight="1" x14ac:dyDescent="0.2">
      <c r="A375" s="33" t="s">
        <v>1875</v>
      </c>
      <c r="B375" s="33" t="s">
        <v>2008</v>
      </c>
      <c r="C375" s="34" t="s">
        <v>5637</v>
      </c>
      <c r="D375" s="35" t="s">
        <v>4283</v>
      </c>
      <c r="E375" s="35" t="s">
        <v>4246</v>
      </c>
      <c r="F375" s="35" t="s">
        <v>8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>
        <v>1</v>
      </c>
      <c r="T375" s="72"/>
      <c r="U375" s="72"/>
      <c r="V375" s="72"/>
      <c r="W375" s="72"/>
      <c r="X375" s="72"/>
      <c r="Y375" s="36">
        <f t="shared" si="11"/>
        <v>2</v>
      </c>
      <c r="Z375" s="69">
        <f t="shared" si="12"/>
        <v>2</v>
      </c>
      <c r="AA375" s="22"/>
      <c r="AB375" s="22"/>
      <c r="AC375" s="22"/>
    </row>
    <row r="376" spans="1:29" ht="19.5" customHeight="1" x14ac:dyDescent="0.2">
      <c r="A376" s="33" t="s">
        <v>1875</v>
      </c>
      <c r="B376" s="33" t="s">
        <v>2009</v>
      </c>
      <c r="C376" s="34" t="s">
        <v>5638</v>
      </c>
      <c r="D376" s="35" t="s">
        <v>4298</v>
      </c>
      <c r="E376" s="35" t="s">
        <v>4247</v>
      </c>
      <c r="F376" s="35" t="s">
        <v>8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/>
      <c r="Q376" s="72">
        <v>1</v>
      </c>
      <c r="R376" s="72"/>
      <c r="S376" s="72">
        <v>1</v>
      </c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 x14ac:dyDescent="0.2">
      <c r="A377" s="33" t="s">
        <v>1875</v>
      </c>
      <c r="B377" s="33" t="s">
        <v>2010</v>
      </c>
      <c r="C377" s="34" t="s">
        <v>5639</v>
      </c>
      <c r="D377" s="35" t="s">
        <v>4289</v>
      </c>
      <c r="E377" s="35" t="s">
        <v>4248</v>
      </c>
      <c r="F377" s="35" t="s">
        <v>8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/>
      <c r="Q377" s="72">
        <v>1</v>
      </c>
      <c r="R377" s="72">
        <v>1</v>
      </c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1875</v>
      </c>
      <c r="B378" s="33" t="s">
        <v>2011</v>
      </c>
      <c r="C378" s="34" t="s">
        <v>5640</v>
      </c>
      <c r="D378" s="35" t="s">
        <v>4272</v>
      </c>
      <c r="E378" s="35" t="s">
        <v>4249</v>
      </c>
      <c r="F378" s="35" t="s">
        <v>8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1</v>
      </c>
      <c r="R378" s="72"/>
      <c r="S378" s="72"/>
      <c r="T378" s="72"/>
      <c r="U378" s="72"/>
      <c r="V378" s="72"/>
      <c r="W378" s="72"/>
      <c r="X378" s="72"/>
      <c r="Y378" s="36">
        <f t="shared" si="11"/>
        <v>1</v>
      </c>
      <c r="Z378" s="69">
        <f t="shared" si="12"/>
        <v>1</v>
      </c>
      <c r="AA378" s="22"/>
      <c r="AB378" s="22"/>
      <c r="AC378" s="22"/>
    </row>
    <row r="379" spans="1:29" ht="19.5" customHeight="1" x14ac:dyDescent="0.2">
      <c r="A379" s="33" t="s">
        <v>1875</v>
      </c>
      <c r="B379" s="33" t="s">
        <v>6377</v>
      </c>
      <c r="C379" s="34" t="s">
        <v>5641</v>
      </c>
      <c r="D379" s="35" t="s">
        <v>35</v>
      </c>
      <c r="E379" s="35" t="s">
        <v>4250</v>
      </c>
      <c r="F379" s="35" t="s">
        <v>8</v>
      </c>
      <c r="G379" s="78"/>
      <c r="H379" s="72"/>
      <c r="I379" s="72"/>
      <c r="J379" s="72"/>
      <c r="K379" s="72"/>
      <c r="L379" s="72">
        <v>1</v>
      </c>
      <c r="M379" s="72">
        <v>2</v>
      </c>
      <c r="N379" s="72"/>
      <c r="O379" s="72"/>
      <c r="P379" s="72">
        <v>1</v>
      </c>
      <c r="Q379" s="72"/>
      <c r="R379" s="72"/>
      <c r="S379" s="72"/>
      <c r="T379" s="72"/>
      <c r="U379" s="72"/>
      <c r="V379" s="72"/>
      <c r="W379" s="72"/>
      <c r="X379" s="72"/>
      <c r="Y379" s="36">
        <f t="shared" si="11"/>
        <v>4</v>
      </c>
      <c r="Z379" s="69">
        <f t="shared" si="12"/>
        <v>4</v>
      </c>
      <c r="AA379" s="22"/>
      <c r="AB379" s="22"/>
      <c r="AC379" s="22"/>
    </row>
    <row r="380" spans="1:29" ht="19.5" customHeight="1" x14ac:dyDescent="0.2">
      <c r="A380" s="33" t="s">
        <v>2012</v>
      </c>
      <c r="B380" s="34" t="s">
        <v>1191</v>
      </c>
      <c r="C380" s="34" t="s">
        <v>5642</v>
      </c>
      <c r="D380" s="35" t="s">
        <v>2014</v>
      </c>
      <c r="E380" s="35"/>
      <c r="F380" s="35" t="s">
        <v>8</v>
      </c>
      <c r="G380" s="78"/>
      <c r="H380" s="72"/>
      <c r="I380" s="72">
        <v>1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 x14ac:dyDescent="0.2">
      <c r="A381" s="33" t="s">
        <v>2012</v>
      </c>
      <c r="B381" s="33" t="s">
        <v>2242</v>
      </c>
      <c r="C381" s="34" t="s">
        <v>6543</v>
      </c>
      <c r="D381" s="35" t="s">
        <v>12</v>
      </c>
      <c r="E381" s="35"/>
      <c r="F381" s="35" t="s">
        <v>8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>
        <v>1</v>
      </c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 x14ac:dyDescent="0.2">
      <c r="A382" s="33" t="s">
        <v>2012</v>
      </c>
      <c r="B382" s="33" t="s">
        <v>2243</v>
      </c>
      <c r="C382" s="34" t="s">
        <v>5643</v>
      </c>
      <c r="D382" s="35" t="s">
        <v>2244</v>
      </c>
      <c r="E382" s="35"/>
      <c r="F382" s="35" t="s">
        <v>8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1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</v>
      </c>
      <c r="Z382" s="69">
        <f t="shared" si="12"/>
        <v>1</v>
      </c>
      <c r="AA382" s="22"/>
      <c r="AB382" s="22"/>
      <c r="AC382" s="22"/>
    </row>
    <row r="383" spans="1:29" ht="19.5" customHeight="1" x14ac:dyDescent="0.2">
      <c r="A383" s="33" t="s">
        <v>2012</v>
      </c>
      <c r="B383" s="33" t="s">
        <v>2030</v>
      </c>
      <c r="C383" s="34" t="s">
        <v>4547</v>
      </c>
      <c r="D383" s="35" t="s">
        <v>2031</v>
      </c>
      <c r="E383" s="35" t="s">
        <v>2032</v>
      </c>
      <c r="F383" s="35" t="s">
        <v>8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>
        <v>1</v>
      </c>
      <c r="R383" s="72">
        <v>1</v>
      </c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 x14ac:dyDescent="0.2">
      <c r="A384" s="33" t="s">
        <v>2012</v>
      </c>
      <c r="B384" s="33" t="s">
        <v>2245</v>
      </c>
      <c r="C384" s="34" t="s">
        <v>5644</v>
      </c>
      <c r="D384" s="35" t="s">
        <v>2246</v>
      </c>
      <c r="E384" s="35"/>
      <c r="F384" s="35" t="s">
        <v>8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>
        <v>1</v>
      </c>
      <c r="Q384" s="72"/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2012</v>
      </c>
      <c r="B385" s="33" t="s">
        <v>2247</v>
      </c>
      <c r="C385" s="34" t="s">
        <v>5645</v>
      </c>
      <c r="D385" s="35" t="s">
        <v>2058</v>
      </c>
      <c r="E385" s="35"/>
      <c r="F385" s="35" t="s">
        <v>8</v>
      </c>
      <c r="G385" s="78"/>
      <c r="H385" s="72">
        <v>1</v>
      </c>
      <c r="I385" s="72"/>
      <c r="J385" s="72"/>
      <c r="K385" s="72"/>
      <c r="L385" s="72"/>
      <c r="M385" s="72"/>
      <c r="N385" s="72"/>
      <c r="O385" s="72"/>
      <c r="P385" s="72">
        <v>1</v>
      </c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 x14ac:dyDescent="0.2">
      <c r="A386" s="33" t="s">
        <v>2012</v>
      </c>
      <c r="B386" s="33" t="s">
        <v>2060</v>
      </c>
      <c r="C386" s="34" t="s">
        <v>5646</v>
      </c>
      <c r="D386" s="35" t="s">
        <v>2061</v>
      </c>
      <c r="E386" s="35" t="s">
        <v>2062</v>
      </c>
      <c r="F386" s="35" t="s">
        <v>8</v>
      </c>
      <c r="G386" s="78"/>
      <c r="H386" s="72"/>
      <c r="I386" s="72"/>
      <c r="J386" s="72"/>
      <c r="K386" s="72"/>
      <c r="L386" s="72"/>
      <c r="M386" s="72"/>
      <c r="N386" s="72"/>
      <c r="O386" s="72"/>
      <c r="P386" s="72"/>
      <c r="Q386" s="72">
        <v>1</v>
      </c>
      <c r="R386" s="72"/>
      <c r="S386" s="72"/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1</v>
      </c>
      <c r="Z386" s="69">
        <f t="shared" si="12"/>
        <v>1</v>
      </c>
      <c r="AA386" s="22"/>
      <c r="AB386" s="22"/>
      <c r="AC386" s="22"/>
    </row>
    <row r="387" spans="1:29" ht="19.5" customHeight="1" x14ac:dyDescent="0.2">
      <c r="A387" s="33" t="s">
        <v>2012</v>
      </c>
      <c r="B387" s="33" t="s">
        <v>2248</v>
      </c>
      <c r="C387" s="34" t="s">
        <v>6299</v>
      </c>
      <c r="D387" s="35" t="s">
        <v>4336</v>
      </c>
      <c r="E387" s="35"/>
      <c r="F387" s="35" t="s">
        <v>8</v>
      </c>
      <c r="G387" s="78"/>
      <c r="H387" s="72"/>
      <c r="I387" s="72">
        <v>4</v>
      </c>
      <c r="J387" s="72"/>
      <c r="K387" s="72"/>
      <c r="L387" s="72"/>
      <c r="M387" s="72"/>
      <c r="N387" s="72"/>
      <c r="O387" s="72"/>
      <c r="P387" s="72">
        <v>1</v>
      </c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3"/>
        <v>6</v>
      </c>
      <c r="Z387" s="69">
        <f t="shared" si="12"/>
        <v>6</v>
      </c>
      <c r="AA387" s="22"/>
      <c r="AB387" s="22"/>
      <c r="AC387" s="22"/>
    </row>
    <row r="388" spans="1:29" ht="19.5" customHeight="1" x14ac:dyDescent="0.2">
      <c r="A388" s="33" t="s">
        <v>2012</v>
      </c>
      <c r="B388" s="33" t="s">
        <v>3921</v>
      </c>
      <c r="C388" s="34" t="s">
        <v>5647</v>
      </c>
      <c r="D388" s="35" t="s">
        <v>2231</v>
      </c>
      <c r="E388" s="35"/>
      <c r="F388" s="35" t="s">
        <v>8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1</v>
      </c>
      <c r="Z388" s="69">
        <f t="shared" si="12"/>
        <v>1</v>
      </c>
      <c r="AA388" s="22"/>
      <c r="AB388" s="22"/>
      <c r="AC388" s="22"/>
    </row>
    <row r="389" spans="1:29" ht="19.5" customHeight="1" x14ac:dyDescent="0.2">
      <c r="A389" s="33" t="s">
        <v>2012</v>
      </c>
      <c r="B389" s="33" t="s">
        <v>2038</v>
      </c>
      <c r="C389" s="34" t="s">
        <v>5648</v>
      </c>
      <c r="D389" s="35" t="s">
        <v>10</v>
      </c>
      <c r="E389" s="35"/>
      <c r="F389" s="35" t="s">
        <v>8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2"/>
        <v>1</v>
      </c>
      <c r="AA389" s="22"/>
      <c r="AB389" s="22"/>
      <c r="AC389" s="22"/>
    </row>
    <row r="390" spans="1:29" ht="19.5" customHeight="1" x14ac:dyDescent="0.2">
      <c r="A390" s="33" t="s">
        <v>2012</v>
      </c>
      <c r="B390" s="33" t="s">
        <v>3922</v>
      </c>
      <c r="C390" s="34" t="s">
        <v>5649</v>
      </c>
      <c r="D390" s="35" t="s">
        <v>1955</v>
      </c>
      <c r="E390" s="35"/>
      <c r="F390" s="35" t="s">
        <v>8</v>
      </c>
      <c r="G390" s="78"/>
      <c r="H390" s="72"/>
      <c r="I390" s="72"/>
      <c r="J390" s="72"/>
      <c r="K390" s="72"/>
      <c r="L390" s="72"/>
      <c r="M390" s="72"/>
      <c r="N390" s="72"/>
      <c r="O390" s="72">
        <v>1</v>
      </c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2"/>
        <v>1</v>
      </c>
      <c r="AA390" s="22"/>
      <c r="AB390" s="22"/>
      <c r="AC390" s="22"/>
    </row>
    <row r="391" spans="1:29" ht="19.5" customHeight="1" x14ac:dyDescent="0.2">
      <c r="A391" s="33" t="s">
        <v>2012</v>
      </c>
      <c r="B391" s="33" t="s">
        <v>2046</v>
      </c>
      <c r="C391" s="34" t="s">
        <v>5650</v>
      </c>
      <c r="D391" s="35" t="s">
        <v>2047</v>
      </c>
      <c r="E391" s="35" t="s">
        <v>2048</v>
      </c>
      <c r="F391" s="35" t="s">
        <v>8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>
        <v>2</v>
      </c>
      <c r="R391" s="72"/>
      <c r="S391" s="72"/>
      <c r="T391" s="72"/>
      <c r="U391" s="72"/>
      <c r="V391" s="72"/>
      <c r="W391" s="72"/>
      <c r="X391" s="72"/>
      <c r="Y391" s="36">
        <f t="shared" si="13"/>
        <v>2</v>
      </c>
      <c r="Z391" s="69">
        <f t="shared" si="12"/>
        <v>2</v>
      </c>
      <c r="AA391" s="22"/>
      <c r="AB391" s="22"/>
      <c r="AC391" s="22"/>
    </row>
    <row r="392" spans="1:29" ht="19.5" customHeight="1" x14ac:dyDescent="0.2">
      <c r="A392" s="33" t="s">
        <v>2012</v>
      </c>
      <c r="B392" s="33" t="s">
        <v>2017</v>
      </c>
      <c r="C392" s="34" t="s">
        <v>5651</v>
      </c>
      <c r="D392" s="35" t="s">
        <v>2018</v>
      </c>
      <c r="E392" s="35"/>
      <c r="F392" s="35" t="s">
        <v>8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>
        <v>1</v>
      </c>
      <c r="S392" s="72"/>
      <c r="T392" s="72"/>
      <c r="U392" s="72"/>
      <c r="V392" s="72"/>
      <c r="W392" s="72"/>
      <c r="X392" s="72"/>
      <c r="Y392" s="36">
        <f t="shared" si="13"/>
        <v>2</v>
      </c>
      <c r="Z392" s="69">
        <f t="shared" si="12"/>
        <v>2</v>
      </c>
      <c r="AA392" s="22"/>
      <c r="AB392" s="22"/>
      <c r="AC392" s="22"/>
    </row>
    <row r="393" spans="1:29" ht="19.5" customHeight="1" x14ac:dyDescent="0.2">
      <c r="A393" s="33" t="s">
        <v>2012</v>
      </c>
      <c r="B393" s="33" t="s">
        <v>2053</v>
      </c>
      <c r="C393" s="34" t="s">
        <v>2054</v>
      </c>
      <c r="D393" s="35" t="s">
        <v>2055</v>
      </c>
      <c r="E393" s="35" t="s">
        <v>2056</v>
      </c>
      <c r="F393" s="35" t="s">
        <v>8</v>
      </c>
      <c r="G393" s="78"/>
      <c r="H393" s="72"/>
      <c r="I393" s="72">
        <v>7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3"/>
        <v>7</v>
      </c>
      <c r="Z393" s="69">
        <f t="shared" si="12"/>
        <v>7</v>
      </c>
      <c r="AA393" s="22"/>
      <c r="AB393" s="22"/>
      <c r="AC393" s="22"/>
    </row>
    <row r="394" spans="1:29" ht="19.5" customHeight="1" x14ac:dyDescent="0.2">
      <c r="A394" s="33" t="s">
        <v>2012</v>
      </c>
      <c r="B394" s="33" t="s">
        <v>2249</v>
      </c>
      <c r="C394" s="34" t="s">
        <v>5652</v>
      </c>
      <c r="D394" s="35" t="s">
        <v>2250</v>
      </c>
      <c r="E394" s="35"/>
      <c r="F394" s="35" t="s">
        <v>8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>
        <v>1</v>
      </c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1</v>
      </c>
      <c r="Z394" s="69">
        <f t="shared" si="12"/>
        <v>1</v>
      </c>
      <c r="AA394" s="22"/>
      <c r="AB394" s="22"/>
      <c r="AC394" s="22"/>
    </row>
    <row r="395" spans="1:29" ht="19.5" customHeight="1" x14ac:dyDescent="0.2">
      <c r="A395" s="33" t="s">
        <v>2012</v>
      </c>
      <c r="B395" s="33" t="s">
        <v>2043</v>
      </c>
      <c r="C395" s="34" t="s">
        <v>5653</v>
      </c>
      <c r="D395" s="35" t="s">
        <v>2044</v>
      </c>
      <c r="E395" s="35" t="s">
        <v>2045</v>
      </c>
      <c r="F395" s="35" t="s">
        <v>8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1</v>
      </c>
      <c r="R395" s="72"/>
      <c r="S395" s="72"/>
      <c r="T395" s="72"/>
      <c r="U395" s="72"/>
      <c r="V395" s="72"/>
      <c r="W395" s="72"/>
      <c r="X395" s="72"/>
      <c r="Y395" s="36">
        <f t="shared" si="13"/>
        <v>1</v>
      </c>
      <c r="Z395" s="69">
        <f t="shared" si="12"/>
        <v>1</v>
      </c>
      <c r="AA395" s="22"/>
      <c r="AB395" s="22"/>
      <c r="AC395" s="22"/>
    </row>
    <row r="396" spans="1:29" ht="19.5" customHeight="1" x14ac:dyDescent="0.2">
      <c r="A396" s="33" t="s">
        <v>2012</v>
      </c>
      <c r="B396" s="33" t="s">
        <v>2039</v>
      </c>
      <c r="C396" s="34" t="s">
        <v>5654</v>
      </c>
      <c r="D396" s="35" t="s">
        <v>2034</v>
      </c>
      <c r="E396" s="35"/>
      <c r="F396" s="35" t="s">
        <v>8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>
        <v>1</v>
      </c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 x14ac:dyDescent="0.2">
      <c r="A397" s="33" t="s">
        <v>2012</v>
      </c>
      <c r="B397" s="33" t="s">
        <v>2059</v>
      </c>
      <c r="C397" s="34" t="s">
        <v>5655</v>
      </c>
      <c r="D397" s="35" t="s">
        <v>2034</v>
      </c>
      <c r="E397" s="35"/>
      <c r="F397" s="35" t="s">
        <v>8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>
        <v>1</v>
      </c>
      <c r="R397" s="72"/>
      <c r="S397" s="72"/>
      <c r="T397" s="72"/>
      <c r="U397" s="72"/>
      <c r="V397" s="72"/>
      <c r="W397" s="72"/>
      <c r="X397" s="72"/>
      <c r="Y397" s="36">
        <f t="shared" si="13"/>
        <v>2</v>
      </c>
      <c r="Z397" s="69">
        <f t="shared" si="12"/>
        <v>2</v>
      </c>
      <c r="AA397" s="22"/>
      <c r="AB397" s="22"/>
      <c r="AC397" s="22"/>
    </row>
    <row r="398" spans="1:29" ht="19.5" customHeight="1" x14ac:dyDescent="0.2">
      <c r="A398" s="33" t="s">
        <v>2012</v>
      </c>
      <c r="B398" s="33" t="s">
        <v>2251</v>
      </c>
      <c r="C398" s="34" t="s">
        <v>5656</v>
      </c>
      <c r="D398" s="35" t="s">
        <v>2252</v>
      </c>
      <c r="E398" s="35"/>
      <c r="F398" s="35" t="s">
        <v>8</v>
      </c>
      <c r="G398" s="78"/>
      <c r="H398" s="72"/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1</v>
      </c>
      <c r="Z398" s="69">
        <f t="shared" si="12"/>
        <v>1</v>
      </c>
      <c r="AA398" s="22"/>
      <c r="AB398" s="22"/>
      <c r="AC398" s="22"/>
    </row>
    <row r="399" spans="1:29" ht="19.5" customHeight="1" x14ac:dyDescent="0.2">
      <c r="A399" s="33" t="s">
        <v>2012</v>
      </c>
      <c r="B399" s="33" t="s">
        <v>2023</v>
      </c>
      <c r="C399" s="34" t="s">
        <v>2024</v>
      </c>
      <c r="D399" s="35" t="s">
        <v>2025</v>
      </c>
      <c r="E399" s="35" t="s">
        <v>2026</v>
      </c>
      <c r="F399" s="35" t="s">
        <v>8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2"/>
        <v>1</v>
      </c>
      <c r="AA399" s="22"/>
      <c r="AB399" s="22"/>
      <c r="AC399" s="22"/>
    </row>
    <row r="400" spans="1:29" ht="19.5" customHeight="1" x14ac:dyDescent="0.2">
      <c r="A400" s="33" t="s">
        <v>2012</v>
      </c>
      <c r="B400" s="33" t="s">
        <v>2049</v>
      </c>
      <c r="C400" s="34" t="s">
        <v>2050</v>
      </c>
      <c r="D400" s="35" t="s">
        <v>2051</v>
      </c>
      <c r="E400" s="35" t="s">
        <v>2052</v>
      </c>
      <c r="F400" s="35" t="s">
        <v>8</v>
      </c>
      <c r="G400" s="78"/>
      <c r="H400" s="72"/>
      <c r="I400" s="72">
        <v>1</v>
      </c>
      <c r="J400" s="72"/>
      <c r="K400" s="72"/>
      <c r="L400" s="72"/>
      <c r="M400" s="72"/>
      <c r="N400" s="72"/>
      <c r="O400" s="72"/>
      <c r="P400" s="72">
        <v>1</v>
      </c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3</v>
      </c>
      <c r="Z400" s="69">
        <f t="shared" si="12"/>
        <v>3</v>
      </c>
      <c r="AA400" s="22"/>
      <c r="AB400" s="22"/>
      <c r="AC400" s="22"/>
    </row>
    <row r="401" spans="1:29" ht="19.5" customHeight="1" x14ac:dyDescent="0.2">
      <c r="A401" s="33" t="s">
        <v>2012</v>
      </c>
      <c r="B401" s="33" t="s">
        <v>2015</v>
      </c>
      <c r="C401" s="34" t="s">
        <v>5657</v>
      </c>
      <c r="D401" s="35" t="s">
        <v>2016</v>
      </c>
      <c r="E401" s="35" t="s">
        <v>4028</v>
      </c>
      <c r="F401" s="35" t="s">
        <v>8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>
        <v>1</v>
      </c>
      <c r="R401" s="72"/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2"/>
        <v>1</v>
      </c>
      <c r="AA401" s="22"/>
      <c r="AB401" s="22"/>
      <c r="AC401" s="22"/>
    </row>
    <row r="402" spans="1:29" ht="19.5" customHeight="1" x14ac:dyDescent="0.2">
      <c r="A402" s="33" t="s">
        <v>2012</v>
      </c>
      <c r="B402" s="33" t="s">
        <v>2019</v>
      </c>
      <c r="C402" s="34" t="s">
        <v>2020</v>
      </c>
      <c r="D402" s="35" t="s">
        <v>2021</v>
      </c>
      <c r="E402" s="35" t="s">
        <v>2022</v>
      </c>
      <c r="F402" s="35" t="s">
        <v>8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>
        <v>1</v>
      </c>
      <c r="S402" s="72"/>
      <c r="T402" s="72"/>
      <c r="U402" s="72"/>
      <c r="V402" s="72"/>
      <c r="W402" s="72"/>
      <c r="X402" s="72"/>
      <c r="Y402" s="36">
        <f t="shared" si="13"/>
        <v>1</v>
      </c>
      <c r="Z402" s="69">
        <f t="shared" si="12"/>
        <v>1</v>
      </c>
      <c r="AA402" s="22"/>
      <c r="AB402" s="22"/>
      <c r="AC402" s="22"/>
    </row>
    <row r="403" spans="1:29" ht="19.5" customHeight="1" x14ac:dyDescent="0.2">
      <c r="A403" s="33" t="s">
        <v>2012</v>
      </c>
      <c r="B403" s="33" t="s">
        <v>2253</v>
      </c>
      <c r="C403" s="34" t="s">
        <v>5658</v>
      </c>
      <c r="D403" s="35" t="s">
        <v>2254</v>
      </c>
      <c r="E403" s="35"/>
      <c r="F403" s="35" t="s">
        <v>8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2"/>
        <v>1</v>
      </c>
      <c r="AA403" s="22"/>
      <c r="AB403" s="22"/>
      <c r="AC403" s="22"/>
    </row>
    <row r="404" spans="1:29" ht="19.5" customHeight="1" x14ac:dyDescent="0.2">
      <c r="A404" s="33" t="s">
        <v>2012</v>
      </c>
      <c r="B404" s="33" t="s">
        <v>2033</v>
      </c>
      <c r="C404" s="34" t="s">
        <v>5659</v>
      </c>
      <c r="D404" s="35" t="s">
        <v>2034</v>
      </c>
      <c r="E404" s="35" t="s">
        <v>2035</v>
      </c>
      <c r="F404" s="35" t="s">
        <v>8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2"/>
        <v>1</v>
      </c>
      <c r="AA404" s="22"/>
      <c r="AB404" s="22"/>
      <c r="AC404" s="22"/>
    </row>
    <row r="405" spans="1:29" ht="19.5" customHeight="1" x14ac:dyDescent="0.2">
      <c r="A405" s="33" t="s">
        <v>2012</v>
      </c>
      <c r="B405" s="33" t="s">
        <v>2027</v>
      </c>
      <c r="C405" s="34" t="s">
        <v>5660</v>
      </c>
      <c r="D405" s="35" t="s">
        <v>2028</v>
      </c>
      <c r="E405" s="35" t="s">
        <v>2029</v>
      </c>
      <c r="F405" s="35" t="s">
        <v>8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>
        <v>1</v>
      </c>
      <c r="S405" s="72"/>
      <c r="T405" s="72"/>
      <c r="U405" s="72"/>
      <c r="V405" s="72"/>
      <c r="W405" s="72"/>
      <c r="X405" s="72"/>
      <c r="Y405" s="36">
        <f t="shared" si="13"/>
        <v>1</v>
      </c>
      <c r="Z405" s="69">
        <f t="shared" si="12"/>
        <v>1</v>
      </c>
      <c r="AA405" s="22"/>
      <c r="AB405" s="22"/>
      <c r="AC405" s="22"/>
    </row>
    <row r="406" spans="1:29" ht="19.5" customHeight="1" x14ac:dyDescent="0.2">
      <c r="A406" s="33" t="s">
        <v>2012</v>
      </c>
      <c r="B406" s="33" t="s">
        <v>2057</v>
      </c>
      <c r="C406" s="34" t="s">
        <v>5661</v>
      </c>
      <c r="D406" s="35" t="s">
        <v>2058</v>
      </c>
      <c r="E406" s="35"/>
      <c r="F406" s="35" t="s">
        <v>8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>
        <v>1</v>
      </c>
      <c r="Q406" s="72"/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2"/>
        <v>1</v>
      </c>
      <c r="AA406" s="22"/>
      <c r="AB406" s="22"/>
      <c r="AC406" s="22"/>
    </row>
    <row r="407" spans="1:29" ht="19.5" customHeight="1" x14ac:dyDescent="0.2">
      <c r="A407" s="33" t="s">
        <v>2012</v>
      </c>
      <c r="B407" s="33" t="s">
        <v>2255</v>
      </c>
      <c r="C407" s="34" t="s">
        <v>2256</v>
      </c>
      <c r="D407" s="35" t="s">
        <v>2257</v>
      </c>
      <c r="E407" s="35" t="s">
        <v>2258</v>
      </c>
      <c r="F407" s="35" t="s">
        <v>8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>
        <v>1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2"/>
        <v>1</v>
      </c>
      <c r="AA407" s="22"/>
      <c r="AB407" s="22"/>
      <c r="AC407" s="22"/>
    </row>
    <row r="408" spans="1:29" ht="19.5" customHeight="1" x14ac:dyDescent="0.2">
      <c r="A408" s="33" t="s">
        <v>2012</v>
      </c>
      <c r="B408" s="33" t="s">
        <v>2259</v>
      </c>
      <c r="C408" s="34" t="s">
        <v>5662</v>
      </c>
      <c r="D408" s="35" t="s">
        <v>2260</v>
      </c>
      <c r="E408" s="35"/>
      <c r="F408" s="35" t="s">
        <v>8</v>
      </c>
      <c r="G408" s="78"/>
      <c r="H408" s="72"/>
      <c r="I408" s="72"/>
      <c r="J408" s="72"/>
      <c r="K408" s="72"/>
      <c r="L408" s="72"/>
      <c r="M408" s="72"/>
      <c r="N408" s="72"/>
      <c r="O408" s="72">
        <v>1</v>
      </c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</v>
      </c>
      <c r="Z408" s="69">
        <f t="shared" si="12"/>
        <v>1</v>
      </c>
      <c r="AA408" s="22"/>
      <c r="AB408" s="22"/>
      <c r="AC408" s="22"/>
    </row>
    <row r="409" spans="1:29" ht="19.5" customHeight="1" x14ac:dyDescent="0.2">
      <c r="A409" s="33" t="s">
        <v>2012</v>
      </c>
      <c r="B409" s="33" t="s">
        <v>2036</v>
      </c>
      <c r="C409" s="34" t="s">
        <v>4964</v>
      </c>
      <c r="D409" s="35" t="s">
        <v>2037</v>
      </c>
      <c r="E409" s="35"/>
      <c r="F409" s="35" t="s">
        <v>8</v>
      </c>
      <c r="G409" s="78"/>
      <c r="H409" s="72"/>
      <c r="I409" s="72">
        <v>5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3"/>
        <v>5</v>
      </c>
      <c r="Z409" s="69">
        <f t="shared" si="12"/>
        <v>5</v>
      </c>
      <c r="AA409" s="22"/>
      <c r="AB409" s="22"/>
      <c r="AC409" s="22"/>
    </row>
    <row r="410" spans="1:29" ht="19.5" customHeight="1" x14ac:dyDescent="0.2">
      <c r="A410" s="33" t="s">
        <v>2012</v>
      </c>
      <c r="B410" s="33" t="s">
        <v>2040</v>
      </c>
      <c r="C410" s="34" t="s">
        <v>6415</v>
      </c>
      <c r="D410" s="35" t="s">
        <v>2041</v>
      </c>
      <c r="E410" s="35" t="s">
        <v>2042</v>
      </c>
      <c r="F410" s="35" t="s">
        <v>8</v>
      </c>
      <c r="G410" s="78"/>
      <c r="H410" s="72"/>
      <c r="I410" s="72"/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1</v>
      </c>
      <c r="Z410" s="69">
        <f t="shared" si="12"/>
        <v>1</v>
      </c>
      <c r="AA410" s="22"/>
      <c r="AB410" s="22"/>
      <c r="AC410" s="22"/>
    </row>
    <row r="411" spans="1:29" ht="19.5" customHeight="1" x14ac:dyDescent="0.2">
      <c r="A411" s="33" t="s">
        <v>2012</v>
      </c>
      <c r="B411" s="33" t="s">
        <v>2261</v>
      </c>
      <c r="C411" s="34" t="s">
        <v>5663</v>
      </c>
      <c r="D411" s="35" t="s">
        <v>2262</v>
      </c>
      <c r="E411" s="35"/>
      <c r="F411" s="35" t="s">
        <v>8</v>
      </c>
      <c r="G411" s="78"/>
      <c r="H411" s="72"/>
      <c r="I411" s="72"/>
      <c r="J411" s="72"/>
      <c r="K411" s="72"/>
      <c r="L411" s="72"/>
      <c r="M411" s="72">
        <v>1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2"/>
        <v>1</v>
      </c>
      <c r="AA411" s="22"/>
      <c r="AB411" s="22"/>
      <c r="AC411" s="22"/>
    </row>
    <row r="412" spans="1:29" ht="19.5" customHeight="1" x14ac:dyDescent="0.2">
      <c r="A412" s="33" t="s">
        <v>2012</v>
      </c>
      <c r="B412" s="33" t="s">
        <v>2063</v>
      </c>
      <c r="C412" s="34" t="s">
        <v>2064</v>
      </c>
      <c r="D412" s="35" t="s">
        <v>2065</v>
      </c>
      <c r="E412" s="35" t="s">
        <v>2066</v>
      </c>
      <c r="F412" s="35" t="s">
        <v>8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4</v>
      </c>
      <c r="T412" s="72">
        <v>2</v>
      </c>
      <c r="U412" s="72"/>
      <c r="V412" s="72"/>
      <c r="W412" s="72"/>
      <c r="X412" s="72"/>
      <c r="Y412" s="36">
        <f t="shared" si="13"/>
        <v>6</v>
      </c>
      <c r="Z412" s="69">
        <f t="shared" si="12"/>
        <v>6</v>
      </c>
      <c r="AA412" s="22"/>
      <c r="AB412" s="22"/>
      <c r="AC412" s="22"/>
    </row>
    <row r="413" spans="1:29" ht="19.5" customHeight="1" x14ac:dyDescent="0.2">
      <c r="A413" s="33" t="s">
        <v>2012</v>
      </c>
      <c r="B413" s="33" t="s">
        <v>2067</v>
      </c>
      <c r="C413" s="34" t="s">
        <v>4965</v>
      </c>
      <c r="D413" s="35" t="s">
        <v>2068</v>
      </c>
      <c r="E413" s="35" t="s">
        <v>2069</v>
      </c>
      <c r="F413" s="35" t="s">
        <v>8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>
        <v>4</v>
      </c>
      <c r="T413" s="72">
        <v>2</v>
      </c>
      <c r="U413" s="72"/>
      <c r="V413" s="72"/>
      <c r="W413" s="72"/>
      <c r="X413" s="72"/>
      <c r="Y413" s="36">
        <f t="shared" si="13"/>
        <v>6</v>
      </c>
      <c r="Z413" s="69">
        <f t="shared" si="12"/>
        <v>6</v>
      </c>
      <c r="AA413" s="22"/>
      <c r="AB413" s="22"/>
      <c r="AC413" s="22"/>
    </row>
    <row r="414" spans="1:29" ht="19.5" customHeight="1" x14ac:dyDescent="0.2">
      <c r="A414" s="33" t="s">
        <v>2012</v>
      </c>
      <c r="B414" s="33" t="s">
        <v>2070</v>
      </c>
      <c r="C414" s="34" t="s">
        <v>6300</v>
      </c>
      <c r="D414" s="35" t="s">
        <v>2071</v>
      </c>
      <c r="E414" s="35"/>
      <c r="F414" s="35" t="s">
        <v>8</v>
      </c>
      <c r="G414" s="78">
        <v>1</v>
      </c>
      <c r="H414" s="72"/>
      <c r="I414" s="72">
        <v>3</v>
      </c>
      <c r="J414" s="72">
        <v>3</v>
      </c>
      <c r="K414" s="72"/>
      <c r="L414" s="72"/>
      <c r="M414" s="72"/>
      <c r="N414" s="72"/>
      <c r="O414" s="72"/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3"/>
        <v>8</v>
      </c>
      <c r="Z414" s="69">
        <f t="shared" si="12"/>
        <v>8</v>
      </c>
      <c r="AA414" s="22"/>
      <c r="AB414" s="22"/>
      <c r="AC414" s="22"/>
    </row>
    <row r="415" spans="1:29" ht="19.5" customHeight="1" x14ac:dyDescent="0.2">
      <c r="A415" s="33" t="s">
        <v>2012</v>
      </c>
      <c r="B415" s="33" t="s">
        <v>2072</v>
      </c>
      <c r="C415" s="34" t="s">
        <v>5664</v>
      </c>
      <c r="D415" s="35" t="s">
        <v>41</v>
      </c>
      <c r="E415" s="35"/>
      <c r="F415" s="35" t="s">
        <v>8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/>
      <c r="T415" s="72"/>
      <c r="U415" s="72"/>
      <c r="V415" s="72"/>
      <c r="W415" s="72"/>
      <c r="X415" s="72"/>
      <c r="Y415" s="36">
        <f t="shared" si="13"/>
        <v>1</v>
      </c>
      <c r="Z415" s="69">
        <f t="shared" si="12"/>
        <v>1</v>
      </c>
      <c r="AA415" s="22"/>
      <c r="AB415" s="22"/>
      <c r="AC415" s="22"/>
    </row>
    <row r="416" spans="1:29" ht="19.5" customHeight="1" x14ac:dyDescent="0.2">
      <c r="A416" s="33" t="s">
        <v>2012</v>
      </c>
      <c r="B416" s="33" t="s">
        <v>2140</v>
      </c>
      <c r="C416" s="34" t="s">
        <v>6416</v>
      </c>
      <c r="D416" s="35" t="s">
        <v>2141</v>
      </c>
      <c r="E416" s="35"/>
      <c r="F416" s="35" t="s">
        <v>8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2"/>
        <v>2</v>
      </c>
      <c r="AA416" s="22"/>
      <c r="AB416" s="22"/>
      <c r="AC416" s="22"/>
    </row>
    <row r="417" spans="1:29" ht="19.5" customHeight="1" x14ac:dyDescent="0.2">
      <c r="A417" s="33" t="s">
        <v>2012</v>
      </c>
      <c r="B417" s="33" t="s">
        <v>2142</v>
      </c>
      <c r="C417" s="34" t="s">
        <v>5665</v>
      </c>
      <c r="D417" s="35" t="s">
        <v>10</v>
      </c>
      <c r="E417" s="35"/>
      <c r="F417" s="35" t="s">
        <v>8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>
        <v>2</v>
      </c>
      <c r="Q417" s="72"/>
      <c r="R417" s="72"/>
      <c r="S417" s="72"/>
      <c r="T417" s="72"/>
      <c r="U417" s="72"/>
      <c r="V417" s="72"/>
      <c r="W417" s="72"/>
      <c r="X417" s="72"/>
      <c r="Y417" s="36">
        <f t="shared" si="13"/>
        <v>2</v>
      </c>
      <c r="Z417" s="69">
        <f t="shared" si="12"/>
        <v>2</v>
      </c>
      <c r="AA417" s="22"/>
      <c r="AB417" s="22"/>
      <c r="AC417" s="22"/>
    </row>
    <row r="418" spans="1:29" ht="19.5" customHeight="1" x14ac:dyDescent="0.2">
      <c r="A418" s="33" t="s">
        <v>2012</v>
      </c>
      <c r="B418" s="33" t="s">
        <v>2143</v>
      </c>
      <c r="C418" s="34" t="s">
        <v>5666</v>
      </c>
      <c r="D418" s="35" t="s">
        <v>2144</v>
      </c>
      <c r="E418" s="35"/>
      <c r="F418" s="35" t="s">
        <v>8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>
        <v>1</v>
      </c>
      <c r="S418" s="72"/>
      <c r="T418" s="72"/>
      <c r="U418" s="72"/>
      <c r="V418" s="72"/>
      <c r="W418" s="72"/>
      <c r="X418" s="72"/>
      <c r="Y418" s="36">
        <f t="shared" si="13"/>
        <v>1</v>
      </c>
      <c r="Z418" s="69">
        <f t="shared" si="12"/>
        <v>1</v>
      </c>
      <c r="AA418" s="22"/>
      <c r="AB418" s="22"/>
      <c r="AC418" s="22"/>
    </row>
    <row r="419" spans="1:29" ht="19.5" customHeight="1" x14ac:dyDescent="0.2">
      <c r="A419" s="33" t="s">
        <v>2012</v>
      </c>
      <c r="B419" s="33" t="s">
        <v>2114</v>
      </c>
      <c r="C419" s="34" t="s">
        <v>6417</v>
      </c>
      <c r="D419" s="35" t="s">
        <v>2115</v>
      </c>
      <c r="E419" s="35" t="s">
        <v>2116</v>
      </c>
      <c r="F419" s="35" t="s">
        <v>8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4</v>
      </c>
      <c r="R419" s="72">
        <v>2</v>
      </c>
      <c r="S419" s="72"/>
      <c r="T419" s="72"/>
      <c r="U419" s="72"/>
      <c r="V419" s="72"/>
      <c r="W419" s="72"/>
      <c r="X419" s="72"/>
      <c r="Y419" s="36">
        <f t="shared" si="13"/>
        <v>6</v>
      </c>
      <c r="Z419" s="69">
        <f t="shared" si="12"/>
        <v>6</v>
      </c>
      <c r="AA419" s="22"/>
      <c r="AB419" s="22"/>
      <c r="AC419" s="22"/>
    </row>
    <row r="420" spans="1:29" ht="19.5" customHeight="1" x14ac:dyDescent="0.2">
      <c r="A420" s="33" t="s">
        <v>2012</v>
      </c>
      <c r="B420" s="33" t="s">
        <v>2145</v>
      </c>
      <c r="C420" s="34" t="s">
        <v>2146</v>
      </c>
      <c r="D420" s="35" t="s">
        <v>2147</v>
      </c>
      <c r="E420" s="35" t="s">
        <v>2148</v>
      </c>
      <c r="F420" s="35" t="s">
        <v>8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2"/>
        <v>1</v>
      </c>
      <c r="AA420" s="22"/>
      <c r="AB420" s="22"/>
      <c r="AC420" s="22"/>
    </row>
    <row r="421" spans="1:29" ht="19.5" customHeight="1" x14ac:dyDescent="0.2">
      <c r="A421" s="33" t="s">
        <v>2012</v>
      </c>
      <c r="B421" s="33" t="s">
        <v>2149</v>
      </c>
      <c r="C421" s="34" t="s">
        <v>5667</v>
      </c>
      <c r="D421" s="35" t="s">
        <v>2150</v>
      </c>
      <c r="E421" s="35"/>
      <c r="F421" s="35" t="s">
        <v>8</v>
      </c>
      <c r="G421" s="78"/>
      <c r="H421" s="72"/>
      <c r="I421" s="72"/>
      <c r="J421" s="72"/>
      <c r="K421" s="72"/>
      <c r="L421" s="72"/>
      <c r="M421" s="72"/>
      <c r="N421" s="72"/>
      <c r="O421" s="72"/>
      <c r="P421" s="72"/>
      <c r="Q421" s="72">
        <v>1</v>
      </c>
      <c r="R421" s="72"/>
      <c r="S421" s="72"/>
      <c r="T421" s="72"/>
      <c r="U421" s="72"/>
      <c r="V421" s="72"/>
      <c r="W421" s="72"/>
      <c r="X421" s="72"/>
      <c r="Y421" s="36">
        <f t="shared" si="13"/>
        <v>1</v>
      </c>
      <c r="Z421" s="69">
        <f t="shared" si="12"/>
        <v>1</v>
      </c>
      <c r="AA421" s="22"/>
      <c r="AB421" s="22"/>
      <c r="AC421" s="22"/>
    </row>
    <row r="422" spans="1:29" ht="19.5" customHeight="1" x14ac:dyDescent="0.2">
      <c r="A422" s="33" t="s">
        <v>2012</v>
      </c>
      <c r="B422" s="33" t="s">
        <v>2151</v>
      </c>
      <c r="C422" s="34" t="s">
        <v>2152</v>
      </c>
      <c r="D422" s="35" t="s">
        <v>6</v>
      </c>
      <c r="E422" s="35"/>
      <c r="F422" s="35" t="s">
        <v>8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>
        <v>2</v>
      </c>
      <c r="S422" s="72"/>
      <c r="T422" s="72"/>
      <c r="U422" s="72"/>
      <c r="V422" s="72"/>
      <c r="W422" s="72"/>
      <c r="X422" s="72"/>
      <c r="Y422" s="36">
        <f t="shared" si="13"/>
        <v>2</v>
      </c>
      <c r="Z422" s="69">
        <f t="shared" si="12"/>
        <v>2</v>
      </c>
      <c r="AA422" s="22"/>
      <c r="AB422" s="22"/>
      <c r="AC422" s="22"/>
    </row>
    <row r="423" spans="1:29" ht="19.5" customHeight="1" x14ac:dyDescent="0.2">
      <c r="A423" s="33" t="s">
        <v>2012</v>
      </c>
      <c r="B423" s="33" t="s">
        <v>2153</v>
      </c>
      <c r="C423" s="34" t="s">
        <v>2154</v>
      </c>
      <c r="D423" s="35" t="s">
        <v>2155</v>
      </c>
      <c r="E423" s="35" t="s">
        <v>2156</v>
      </c>
      <c r="F423" s="35" t="s">
        <v>8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>
        <v>1</v>
      </c>
      <c r="R423" s="72"/>
      <c r="S423" s="72"/>
      <c r="T423" s="72"/>
      <c r="U423" s="72"/>
      <c r="V423" s="72"/>
      <c r="W423" s="72"/>
      <c r="X423" s="72"/>
      <c r="Y423" s="36">
        <f t="shared" si="13"/>
        <v>1</v>
      </c>
      <c r="Z423" s="69">
        <f t="shared" si="12"/>
        <v>1</v>
      </c>
      <c r="AA423" s="22"/>
      <c r="AB423" s="22"/>
      <c r="AC423" s="22"/>
    </row>
    <row r="424" spans="1:29" ht="19.5" customHeight="1" x14ac:dyDescent="0.2">
      <c r="A424" s="33" t="s">
        <v>2012</v>
      </c>
      <c r="B424" s="33" t="s">
        <v>2157</v>
      </c>
      <c r="C424" s="34" t="s">
        <v>6418</v>
      </c>
      <c r="D424" s="35" t="s">
        <v>2130</v>
      </c>
      <c r="E424" s="35"/>
      <c r="F424" s="35" t="s">
        <v>8</v>
      </c>
      <c r="G424" s="78"/>
      <c r="H424" s="72"/>
      <c r="I424" s="72"/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3"/>
        <v>1</v>
      </c>
      <c r="Z424" s="69">
        <f t="shared" si="12"/>
        <v>1</v>
      </c>
      <c r="AA424" s="22"/>
      <c r="AB424" s="22"/>
      <c r="AC424" s="22"/>
    </row>
    <row r="425" spans="1:29" ht="19.5" customHeight="1" x14ac:dyDescent="0.2">
      <c r="A425" s="33" t="s">
        <v>2012</v>
      </c>
      <c r="B425" s="33" t="s">
        <v>2158</v>
      </c>
      <c r="C425" s="34" t="s">
        <v>5668</v>
      </c>
      <c r="D425" s="35" t="s">
        <v>290</v>
      </c>
      <c r="E425" s="35"/>
      <c r="F425" s="35" t="s">
        <v>8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>
        <v>1</v>
      </c>
      <c r="Q425" s="72">
        <v>1</v>
      </c>
      <c r="R425" s="72"/>
      <c r="S425" s="72"/>
      <c r="T425" s="72"/>
      <c r="U425" s="72"/>
      <c r="V425" s="72"/>
      <c r="W425" s="72"/>
      <c r="X425" s="72"/>
      <c r="Y425" s="36">
        <f t="shared" si="13"/>
        <v>2</v>
      </c>
      <c r="Z425" s="69">
        <f t="shared" si="12"/>
        <v>2</v>
      </c>
      <c r="AA425" s="22"/>
      <c r="AB425" s="22"/>
      <c r="AC425" s="22"/>
    </row>
    <row r="426" spans="1:29" ht="19.5" customHeight="1" x14ac:dyDescent="0.2">
      <c r="A426" s="33" t="s">
        <v>2012</v>
      </c>
      <c r="B426" s="33" t="s">
        <v>2135</v>
      </c>
      <c r="C426" s="34" t="s">
        <v>2136</v>
      </c>
      <c r="D426" s="35" t="s">
        <v>2065</v>
      </c>
      <c r="E426" s="35" t="s">
        <v>2137</v>
      </c>
      <c r="F426" s="35" t="s">
        <v>8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>
        <v>2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2"/>
        <v>2</v>
      </c>
      <c r="AA426" s="22"/>
      <c r="AB426" s="22"/>
      <c r="AC426" s="22"/>
    </row>
    <row r="427" spans="1:29" ht="19.5" customHeight="1" x14ac:dyDescent="0.2">
      <c r="A427" s="33" t="s">
        <v>2012</v>
      </c>
      <c r="B427" s="33" t="s">
        <v>2138</v>
      </c>
      <c r="C427" s="34" t="s">
        <v>5669</v>
      </c>
      <c r="D427" s="35" t="s">
        <v>41</v>
      </c>
      <c r="E427" s="35"/>
      <c r="F427" s="35" t="s">
        <v>8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3"/>
        <v>1</v>
      </c>
      <c r="Z427" s="69">
        <f t="shared" si="12"/>
        <v>1</v>
      </c>
      <c r="AA427" s="22"/>
      <c r="AB427" s="22"/>
      <c r="AC427" s="22"/>
    </row>
    <row r="428" spans="1:29" ht="19.5" customHeight="1" x14ac:dyDescent="0.2">
      <c r="A428" s="33" t="s">
        <v>2012</v>
      </c>
      <c r="B428" s="33" t="s">
        <v>2121</v>
      </c>
      <c r="C428" s="34" t="s">
        <v>2122</v>
      </c>
      <c r="D428" s="35" t="s">
        <v>2123</v>
      </c>
      <c r="E428" s="35" t="s">
        <v>2124</v>
      </c>
      <c r="F428" s="35" t="s">
        <v>8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>
        <v>1</v>
      </c>
      <c r="Q428" s="72">
        <v>1</v>
      </c>
      <c r="R428" s="72"/>
      <c r="S428" s="72"/>
      <c r="T428" s="72"/>
      <c r="U428" s="72"/>
      <c r="V428" s="72"/>
      <c r="W428" s="72"/>
      <c r="X428" s="72"/>
      <c r="Y428" s="36">
        <f t="shared" si="13"/>
        <v>2</v>
      </c>
      <c r="Z428" s="69">
        <f t="shared" si="12"/>
        <v>2</v>
      </c>
      <c r="AA428" s="22"/>
      <c r="AB428" s="22"/>
      <c r="AC428" s="22"/>
    </row>
    <row r="429" spans="1:29" ht="19.5" customHeight="1" x14ac:dyDescent="0.2">
      <c r="A429" s="33" t="s">
        <v>2012</v>
      </c>
      <c r="B429" s="33" t="s">
        <v>2134</v>
      </c>
      <c r="C429" s="34" t="s">
        <v>5670</v>
      </c>
      <c r="D429" s="35" t="s">
        <v>2093</v>
      </c>
      <c r="E429" s="35"/>
      <c r="F429" s="35" t="s">
        <v>8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4</v>
      </c>
      <c r="R429" s="72"/>
      <c r="S429" s="72"/>
      <c r="T429" s="72"/>
      <c r="U429" s="72"/>
      <c r="V429" s="72"/>
      <c r="W429" s="72"/>
      <c r="X429" s="72"/>
      <c r="Y429" s="36">
        <f t="shared" si="13"/>
        <v>4</v>
      </c>
      <c r="Z429" s="69">
        <f t="shared" si="12"/>
        <v>4</v>
      </c>
      <c r="AA429" s="22"/>
      <c r="AB429" s="22"/>
      <c r="AC429" s="22"/>
    </row>
    <row r="430" spans="1:29" ht="19.5" customHeight="1" x14ac:dyDescent="0.2">
      <c r="A430" s="33" t="s">
        <v>2012</v>
      </c>
      <c r="B430" s="33" t="s">
        <v>2159</v>
      </c>
      <c r="C430" s="34" t="s">
        <v>5671</v>
      </c>
      <c r="D430" s="35" t="s">
        <v>2130</v>
      </c>
      <c r="E430" s="35"/>
      <c r="F430" s="35" t="s">
        <v>8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3"/>
        <v>2</v>
      </c>
      <c r="Z430" s="69">
        <f t="shared" si="12"/>
        <v>2</v>
      </c>
      <c r="AA430" s="22"/>
      <c r="AB430" s="22"/>
      <c r="AC430" s="22"/>
    </row>
    <row r="431" spans="1:29" ht="19.5" customHeight="1" x14ac:dyDescent="0.2">
      <c r="A431" s="33" t="s">
        <v>2012</v>
      </c>
      <c r="B431" s="33" t="s">
        <v>2160</v>
      </c>
      <c r="C431" s="34" t="s">
        <v>2161</v>
      </c>
      <c r="D431" s="35" t="s">
        <v>2162</v>
      </c>
      <c r="E431" s="35" t="s">
        <v>2163</v>
      </c>
      <c r="F431" s="35" t="s">
        <v>8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>
        <v>1</v>
      </c>
      <c r="Q431" s="72"/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2"/>
        <v>1</v>
      </c>
      <c r="AA431" s="22"/>
      <c r="AB431" s="22"/>
      <c r="AC431" s="22"/>
    </row>
    <row r="432" spans="1:29" ht="19.5" customHeight="1" x14ac:dyDescent="0.2">
      <c r="A432" s="33" t="s">
        <v>2012</v>
      </c>
      <c r="B432" s="33" t="s">
        <v>2164</v>
      </c>
      <c r="C432" s="34" t="s">
        <v>2165</v>
      </c>
      <c r="D432" s="35" t="s">
        <v>2044</v>
      </c>
      <c r="E432" s="35" t="s">
        <v>2166</v>
      </c>
      <c r="F432" s="35" t="s">
        <v>8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3"/>
        <v>1</v>
      </c>
      <c r="Z432" s="69">
        <f t="shared" ref="Z432:Z495" si="14">IF(Y432="","",Y432)</f>
        <v>1</v>
      </c>
      <c r="AA432" s="22"/>
      <c r="AB432" s="22"/>
      <c r="AC432" s="22"/>
    </row>
    <row r="433" spans="1:29" ht="19.5" customHeight="1" x14ac:dyDescent="0.2">
      <c r="A433" s="33" t="s">
        <v>2012</v>
      </c>
      <c r="B433" s="33" t="s">
        <v>2167</v>
      </c>
      <c r="C433" s="34" t="s">
        <v>2168</v>
      </c>
      <c r="D433" s="35" t="s">
        <v>2169</v>
      </c>
      <c r="E433" s="35" t="s">
        <v>2170</v>
      </c>
      <c r="F433" s="35" t="s">
        <v>8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1</v>
      </c>
      <c r="T433" s="72"/>
      <c r="U433" s="72"/>
      <c r="V433" s="72"/>
      <c r="W433" s="72"/>
      <c r="X433" s="72"/>
      <c r="Y433" s="36">
        <f t="shared" si="13"/>
        <v>1</v>
      </c>
      <c r="Z433" s="69">
        <f t="shared" si="14"/>
        <v>1</v>
      </c>
      <c r="AA433" s="22"/>
      <c r="AB433" s="22"/>
      <c r="AC433" s="22"/>
    </row>
    <row r="434" spans="1:29" ht="19.5" customHeight="1" x14ac:dyDescent="0.2">
      <c r="A434" s="33" t="s">
        <v>2012</v>
      </c>
      <c r="B434" s="33" t="s">
        <v>2171</v>
      </c>
      <c r="C434" s="34" t="s">
        <v>5672</v>
      </c>
      <c r="D434" s="35" t="s">
        <v>50</v>
      </c>
      <c r="E434" s="35"/>
      <c r="F434" s="35" t="s">
        <v>8</v>
      </c>
      <c r="G434" s="78"/>
      <c r="H434" s="72">
        <v>3</v>
      </c>
      <c r="I434" s="72"/>
      <c r="J434" s="72">
        <v>1</v>
      </c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36">
        <f t="shared" si="13"/>
        <v>4</v>
      </c>
      <c r="Z434" s="69">
        <f t="shared" si="14"/>
        <v>4</v>
      </c>
      <c r="AA434" s="22"/>
      <c r="AB434" s="22"/>
      <c r="AC434" s="22"/>
    </row>
    <row r="435" spans="1:29" ht="19.5" customHeight="1" x14ac:dyDescent="0.2">
      <c r="A435" s="33" t="s">
        <v>2012</v>
      </c>
      <c r="B435" s="33" t="s">
        <v>2172</v>
      </c>
      <c r="C435" s="34" t="s">
        <v>6301</v>
      </c>
      <c r="D435" s="35" t="s">
        <v>2173</v>
      </c>
      <c r="E435" s="35"/>
      <c r="F435" s="35" t="s">
        <v>8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>
        <v>1</v>
      </c>
      <c r="R435" s="72"/>
      <c r="S435" s="72"/>
      <c r="T435" s="72"/>
      <c r="U435" s="72"/>
      <c r="V435" s="72"/>
      <c r="W435" s="72"/>
      <c r="X435" s="72"/>
      <c r="Y435" s="36">
        <f t="shared" si="13"/>
        <v>1</v>
      </c>
      <c r="Z435" s="69">
        <f t="shared" si="14"/>
        <v>1</v>
      </c>
      <c r="AA435" s="22"/>
      <c r="AB435" s="22"/>
      <c r="AC435" s="22"/>
    </row>
    <row r="436" spans="1:29" ht="19.5" customHeight="1" x14ac:dyDescent="0.2">
      <c r="A436" s="33" t="s">
        <v>2012</v>
      </c>
      <c r="B436" s="33" t="s">
        <v>2174</v>
      </c>
      <c r="C436" s="34" t="s">
        <v>5673</v>
      </c>
      <c r="D436" s="35" t="s">
        <v>2021</v>
      </c>
      <c r="E436" s="35"/>
      <c r="F436" s="35" t="s">
        <v>8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1</v>
      </c>
      <c r="T436" s="72"/>
      <c r="U436" s="72"/>
      <c r="V436" s="72"/>
      <c r="W436" s="72"/>
      <c r="X436" s="72"/>
      <c r="Y436" s="36">
        <f t="shared" si="13"/>
        <v>1</v>
      </c>
      <c r="Z436" s="69">
        <f t="shared" si="14"/>
        <v>1</v>
      </c>
      <c r="AA436" s="22"/>
      <c r="AB436" s="22"/>
      <c r="AC436" s="22"/>
    </row>
    <row r="437" spans="1:29" ht="19.5" customHeight="1" x14ac:dyDescent="0.2">
      <c r="A437" s="33" t="s">
        <v>2012</v>
      </c>
      <c r="B437" s="33" t="s">
        <v>2175</v>
      </c>
      <c r="C437" s="34" t="s">
        <v>5674</v>
      </c>
      <c r="D437" s="35" t="s">
        <v>4336</v>
      </c>
      <c r="E437" s="35"/>
      <c r="F437" s="35" t="s">
        <v>8</v>
      </c>
      <c r="G437" s="78"/>
      <c r="H437" s="72"/>
      <c r="I437" s="72">
        <v>1</v>
      </c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1</v>
      </c>
      <c r="T437" s="72"/>
      <c r="U437" s="72"/>
      <c r="V437" s="72"/>
      <c r="W437" s="72"/>
      <c r="X437" s="72"/>
      <c r="Y437" s="36">
        <f t="shared" si="13"/>
        <v>2</v>
      </c>
      <c r="Z437" s="69">
        <f t="shared" si="14"/>
        <v>2</v>
      </c>
      <c r="AA437" s="22"/>
      <c r="AB437" s="22"/>
      <c r="AC437" s="22"/>
    </row>
    <row r="438" spans="1:29" ht="19.5" customHeight="1" x14ac:dyDescent="0.2">
      <c r="A438" s="33" t="s">
        <v>2012</v>
      </c>
      <c r="B438" s="33" t="s">
        <v>2176</v>
      </c>
      <c r="C438" s="34" t="s">
        <v>2177</v>
      </c>
      <c r="D438" s="35" t="s">
        <v>2178</v>
      </c>
      <c r="E438" s="35" t="s">
        <v>2179</v>
      </c>
      <c r="F438" s="35" t="s">
        <v>8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>
        <v>1</v>
      </c>
      <c r="R438" s="72"/>
      <c r="S438" s="72">
        <v>1</v>
      </c>
      <c r="T438" s="72"/>
      <c r="U438" s="72"/>
      <c r="V438" s="72"/>
      <c r="W438" s="72"/>
      <c r="X438" s="72"/>
      <c r="Y438" s="36">
        <f t="shared" si="13"/>
        <v>2</v>
      </c>
      <c r="Z438" s="69">
        <f t="shared" si="14"/>
        <v>2</v>
      </c>
      <c r="AA438" s="22"/>
      <c r="AB438" s="22"/>
      <c r="AC438" s="22"/>
    </row>
    <row r="439" spans="1:29" ht="19.5" customHeight="1" x14ac:dyDescent="0.2">
      <c r="A439" s="33" t="s">
        <v>2012</v>
      </c>
      <c r="B439" s="33" t="s">
        <v>2128</v>
      </c>
      <c r="C439" s="34" t="s">
        <v>2129</v>
      </c>
      <c r="D439" s="35" t="s">
        <v>2130</v>
      </c>
      <c r="E439" s="35" t="s">
        <v>2131</v>
      </c>
      <c r="F439" s="35" t="s">
        <v>8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>
        <v>1</v>
      </c>
      <c r="S439" s="72"/>
      <c r="T439" s="72"/>
      <c r="U439" s="72"/>
      <c r="V439" s="72"/>
      <c r="W439" s="72"/>
      <c r="X439" s="72"/>
      <c r="Y439" s="36">
        <f t="shared" si="13"/>
        <v>3</v>
      </c>
      <c r="Z439" s="69">
        <f t="shared" si="14"/>
        <v>3</v>
      </c>
      <c r="AA439" s="22"/>
      <c r="AB439" s="22"/>
      <c r="AC439" s="22"/>
    </row>
    <row r="440" spans="1:29" ht="19.5" customHeight="1" x14ac:dyDescent="0.2">
      <c r="A440" s="33" t="s">
        <v>2012</v>
      </c>
      <c r="B440" s="33" t="s">
        <v>2180</v>
      </c>
      <c r="C440" s="34" t="s">
        <v>5675</v>
      </c>
      <c r="D440" s="35" t="s">
        <v>2084</v>
      </c>
      <c r="E440" s="35"/>
      <c r="F440" s="35" t="s">
        <v>8</v>
      </c>
      <c r="G440" s="78"/>
      <c r="H440" s="72"/>
      <c r="I440" s="72"/>
      <c r="J440" s="72"/>
      <c r="K440" s="72"/>
      <c r="L440" s="72"/>
      <c r="M440" s="72">
        <v>2</v>
      </c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2</v>
      </c>
      <c r="Z440" s="69">
        <f t="shared" si="14"/>
        <v>2</v>
      </c>
      <c r="AA440" s="22"/>
      <c r="AB440" s="22"/>
      <c r="AC440" s="22"/>
    </row>
    <row r="441" spans="1:29" ht="19.5" customHeight="1" x14ac:dyDescent="0.2">
      <c r="A441" s="33" t="s">
        <v>2012</v>
      </c>
      <c r="B441" s="33" t="s">
        <v>2181</v>
      </c>
      <c r="C441" s="34" t="s">
        <v>2182</v>
      </c>
      <c r="D441" s="35" t="s">
        <v>2183</v>
      </c>
      <c r="E441" s="35" t="s">
        <v>2184</v>
      </c>
      <c r="F441" s="35" t="s">
        <v>8</v>
      </c>
      <c r="G441" s="78"/>
      <c r="H441" s="72"/>
      <c r="I441" s="72"/>
      <c r="J441" s="72"/>
      <c r="K441" s="72"/>
      <c r="L441" s="72"/>
      <c r="M441" s="72"/>
      <c r="N441" s="72">
        <v>1</v>
      </c>
      <c r="O441" s="72"/>
      <c r="P441" s="72">
        <v>1</v>
      </c>
      <c r="Q441" s="72">
        <v>1</v>
      </c>
      <c r="R441" s="72"/>
      <c r="S441" s="72"/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 x14ac:dyDescent="0.2">
      <c r="A442" s="33" t="s">
        <v>2012</v>
      </c>
      <c r="B442" s="33" t="s">
        <v>2119</v>
      </c>
      <c r="C442" s="34" t="s">
        <v>5676</v>
      </c>
      <c r="D442" s="35" t="s">
        <v>2093</v>
      </c>
      <c r="E442" s="35" t="s">
        <v>2120</v>
      </c>
      <c r="F442" s="35" t="s">
        <v>8</v>
      </c>
      <c r="G442" s="78"/>
      <c r="H442" s="72"/>
      <c r="I442" s="72">
        <v>1</v>
      </c>
      <c r="J442" s="72"/>
      <c r="K442" s="72"/>
      <c r="L442" s="72"/>
      <c r="M442" s="72"/>
      <c r="N442" s="72"/>
      <c r="O442" s="72"/>
      <c r="P442" s="72">
        <v>1</v>
      </c>
      <c r="Q442" s="72"/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 x14ac:dyDescent="0.2">
      <c r="A443" s="33" t="s">
        <v>2012</v>
      </c>
      <c r="B443" s="33" t="s">
        <v>2132</v>
      </c>
      <c r="C443" s="34" t="s">
        <v>5677</v>
      </c>
      <c r="D443" s="35" t="s">
        <v>2047</v>
      </c>
      <c r="E443" s="35" t="s">
        <v>2133</v>
      </c>
      <c r="F443" s="35" t="s">
        <v>8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>
        <v>1</v>
      </c>
      <c r="R443" s="72"/>
      <c r="S443" s="72"/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 x14ac:dyDescent="0.2">
      <c r="A444" s="33" t="s">
        <v>2012</v>
      </c>
      <c r="B444" s="33" t="s">
        <v>2117</v>
      </c>
      <c r="C444" s="34" t="s">
        <v>5678</v>
      </c>
      <c r="D444" s="35" t="s">
        <v>356</v>
      </c>
      <c r="E444" s="35" t="s">
        <v>2118</v>
      </c>
      <c r="F444" s="35" t="s">
        <v>8</v>
      </c>
      <c r="G444" s="78"/>
      <c r="H444" s="72"/>
      <c r="I444" s="72"/>
      <c r="J444" s="72"/>
      <c r="K444" s="72"/>
      <c r="L444" s="72"/>
      <c r="M444" s="72">
        <v>5</v>
      </c>
      <c r="N444" s="72"/>
      <c r="O444" s="72"/>
      <c r="P444" s="72"/>
      <c r="Q444" s="72"/>
      <c r="R444" s="72"/>
      <c r="S444" s="72">
        <v>1</v>
      </c>
      <c r="T444" s="72"/>
      <c r="U444" s="72"/>
      <c r="V444" s="72"/>
      <c r="W444" s="72"/>
      <c r="X444" s="72"/>
      <c r="Y444" s="36">
        <f t="shared" si="13"/>
        <v>6</v>
      </c>
      <c r="Z444" s="69">
        <f t="shared" si="14"/>
        <v>6</v>
      </c>
      <c r="AA444" s="22"/>
      <c r="AB444" s="22"/>
      <c r="AC444" s="22"/>
    </row>
    <row r="445" spans="1:29" ht="19.5" customHeight="1" x14ac:dyDescent="0.2">
      <c r="A445" s="33" t="s">
        <v>2012</v>
      </c>
      <c r="B445" s="33" t="s">
        <v>2185</v>
      </c>
      <c r="C445" s="34" t="s">
        <v>5679</v>
      </c>
      <c r="D445" s="35" t="s">
        <v>2186</v>
      </c>
      <c r="E445" s="35"/>
      <c r="F445" s="35" t="s">
        <v>8</v>
      </c>
      <c r="G445" s="78"/>
      <c r="H445" s="72"/>
      <c r="I445" s="72">
        <v>2</v>
      </c>
      <c r="J445" s="72"/>
      <c r="K445" s="72"/>
      <c r="L445" s="72"/>
      <c r="M445" s="72">
        <v>1</v>
      </c>
      <c r="N445" s="72"/>
      <c r="O445" s="72"/>
      <c r="P445" s="72"/>
      <c r="Q445" s="72">
        <v>1</v>
      </c>
      <c r="R445" s="72"/>
      <c r="S445" s="72"/>
      <c r="T445" s="72"/>
      <c r="U445" s="72"/>
      <c r="V445" s="72"/>
      <c r="W445" s="72"/>
      <c r="X445" s="72"/>
      <c r="Y445" s="36">
        <f t="shared" si="13"/>
        <v>4</v>
      </c>
      <c r="Z445" s="69">
        <f t="shared" si="14"/>
        <v>4</v>
      </c>
      <c r="AA445" s="22"/>
      <c r="AB445" s="22"/>
      <c r="AC445" s="22"/>
    </row>
    <row r="446" spans="1:29" ht="19.5" customHeight="1" x14ac:dyDescent="0.2">
      <c r="A446" s="33" t="s">
        <v>2012</v>
      </c>
      <c r="B446" s="33" t="s">
        <v>2187</v>
      </c>
      <c r="C446" s="34" t="s">
        <v>5680</v>
      </c>
      <c r="D446" s="35" t="s">
        <v>2061</v>
      </c>
      <c r="E446" s="35"/>
      <c r="F446" s="35" t="s">
        <v>8</v>
      </c>
      <c r="G446" s="78"/>
      <c r="H446" s="72"/>
      <c r="I446" s="72"/>
      <c r="J446" s="72"/>
      <c r="K446" s="72"/>
      <c r="L446" s="72"/>
      <c r="M446" s="72"/>
      <c r="N446" s="72"/>
      <c r="O446" s="72"/>
      <c r="P446" s="72">
        <v>1</v>
      </c>
      <c r="Q446" s="72">
        <v>1</v>
      </c>
      <c r="R446" s="72"/>
      <c r="S446" s="72"/>
      <c r="T446" s="72"/>
      <c r="U446" s="72"/>
      <c r="V446" s="72"/>
      <c r="W446" s="72"/>
      <c r="X446" s="72"/>
      <c r="Y446" s="36">
        <f t="shared" si="13"/>
        <v>2</v>
      </c>
      <c r="Z446" s="69">
        <f t="shared" si="14"/>
        <v>2</v>
      </c>
      <c r="AA446" s="22"/>
      <c r="AB446" s="22"/>
      <c r="AC446" s="22"/>
    </row>
    <row r="447" spans="1:29" ht="19.5" customHeight="1" x14ac:dyDescent="0.2">
      <c r="A447" s="33" t="s">
        <v>2012</v>
      </c>
      <c r="B447" s="33" t="s">
        <v>2188</v>
      </c>
      <c r="C447" s="34" t="s">
        <v>2189</v>
      </c>
      <c r="D447" s="35" t="s">
        <v>6</v>
      </c>
      <c r="E447" s="35" t="s">
        <v>2190</v>
      </c>
      <c r="F447" s="35" t="s">
        <v>8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>
        <v>1</v>
      </c>
      <c r="V447" s="72"/>
      <c r="W447" s="72"/>
      <c r="X447" s="72"/>
      <c r="Y447" s="36">
        <f t="shared" si="13"/>
        <v>1</v>
      </c>
      <c r="Z447" s="69">
        <f t="shared" si="14"/>
        <v>1</v>
      </c>
      <c r="AA447" s="22"/>
      <c r="AB447" s="22"/>
      <c r="AC447" s="22"/>
    </row>
    <row r="448" spans="1:29" ht="19.5" customHeight="1" x14ac:dyDescent="0.2">
      <c r="A448" s="33" t="s">
        <v>2012</v>
      </c>
      <c r="B448" s="33" t="s">
        <v>2139</v>
      </c>
      <c r="C448" s="34" t="s">
        <v>5681</v>
      </c>
      <c r="D448" s="35" t="s">
        <v>2084</v>
      </c>
      <c r="E448" s="35"/>
      <c r="F448" s="35" t="s">
        <v>8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>
        <v>2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 x14ac:dyDescent="0.2">
      <c r="A449" s="33" t="s">
        <v>2012</v>
      </c>
      <c r="B449" s="33" t="s">
        <v>2191</v>
      </c>
      <c r="C449" s="34" t="s">
        <v>2192</v>
      </c>
      <c r="D449" s="35" t="s">
        <v>2193</v>
      </c>
      <c r="E449" s="35" t="s">
        <v>2194</v>
      </c>
      <c r="F449" s="35" t="s">
        <v>8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1</v>
      </c>
      <c r="R449" s="72"/>
      <c r="S449" s="72"/>
      <c r="T449" s="72"/>
      <c r="U449" s="72"/>
      <c r="V449" s="72"/>
      <c r="W449" s="72"/>
      <c r="X449" s="72"/>
      <c r="Y449" s="36">
        <f t="shared" si="13"/>
        <v>1</v>
      </c>
      <c r="Z449" s="69">
        <f t="shared" si="14"/>
        <v>1</v>
      </c>
      <c r="AA449" s="22"/>
      <c r="AB449" s="22"/>
      <c r="AC449" s="22"/>
    </row>
    <row r="450" spans="1:29" ht="19.5" customHeight="1" x14ac:dyDescent="0.2">
      <c r="A450" s="33" t="s">
        <v>2012</v>
      </c>
      <c r="B450" s="33" t="s">
        <v>2125</v>
      </c>
      <c r="C450" s="34" t="s">
        <v>2126</v>
      </c>
      <c r="D450" s="35" t="s">
        <v>2065</v>
      </c>
      <c r="E450" s="35" t="s">
        <v>2127</v>
      </c>
      <c r="F450" s="35" t="s">
        <v>8</v>
      </c>
      <c r="G450" s="78"/>
      <c r="H450" s="72"/>
      <c r="I450" s="72"/>
      <c r="J450" s="72"/>
      <c r="K450" s="72"/>
      <c r="L450" s="72"/>
      <c r="M450" s="72"/>
      <c r="N450" s="72"/>
      <c r="O450" s="72"/>
      <c r="P450" s="72"/>
      <c r="Q450" s="72">
        <v>1</v>
      </c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1</v>
      </c>
      <c r="Z450" s="69">
        <f t="shared" si="14"/>
        <v>1</v>
      </c>
      <c r="AA450" s="22"/>
      <c r="AB450" s="22"/>
      <c r="AC450" s="22"/>
    </row>
    <row r="451" spans="1:29" ht="19.5" customHeight="1" x14ac:dyDescent="0.2">
      <c r="A451" s="33" t="s">
        <v>2012</v>
      </c>
      <c r="B451" s="33" t="s">
        <v>2195</v>
      </c>
      <c r="C451" s="34" t="s">
        <v>5682</v>
      </c>
      <c r="D451" s="35" t="s">
        <v>2196</v>
      </c>
      <c r="E451" s="35" t="s">
        <v>2197</v>
      </c>
      <c r="F451" s="35" t="s">
        <v>8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 x14ac:dyDescent="0.2">
      <c r="A452" s="33" t="s">
        <v>2012</v>
      </c>
      <c r="B452" s="33" t="s">
        <v>2198</v>
      </c>
      <c r="C452" s="34" t="s">
        <v>5683</v>
      </c>
      <c r="D452" s="35" t="s">
        <v>290</v>
      </c>
      <c r="E452" s="35"/>
      <c r="F452" s="35" t="s">
        <v>8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>
        <v>1</v>
      </c>
      <c r="Q452" s="72"/>
      <c r="R452" s="72"/>
      <c r="S452" s="72"/>
      <c r="T452" s="72"/>
      <c r="U452" s="72"/>
      <c r="V452" s="72"/>
      <c r="W452" s="72"/>
      <c r="X452" s="72"/>
      <c r="Y452" s="36">
        <f t="shared" si="15"/>
        <v>1</v>
      </c>
      <c r="Z452" s="69">
        <f t="shared" si="14"/>
        <v>1</v>
      </c>
      <c r="AA452" s="22"/>
      <c r="AB452" s="22"/>
      <c r="AC452" s="22"/>
    </row>
    <row r="453" spans="1:29" ht="19.5" customHeight="1" x14ac:dyDescent="0.2">
      <c r="A453" s="33" t="s">
        <v>2012</v>
      </c>
      <c r="B453" s="33" t="s">
        <v>2076</v>
      </c>
      <c r="C453" s="34" t="s">
        <v>2077</v>
      </c>
      <c r="D453" s="35" t="s">
        <v>2078</v>
      </c>
      <c r="E453" s="35" t="s">
        <v>2079</v>
      </c>
      <c r="F453" s="35" t="s">
        <v>8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>
        <v>3</v>
      </c>
      <c r="U453" s="72"/>
      <c r="V453" s="72"/>
      <c r="W453" s="72"/>
      <c r="X453" s="72"/>
      <c r="Y453" s="36">
        <f t="shared" si="15"/>
        <v>3</v>
      </c>
      <c r="Z453" s="69">
        <f t="shared" si="14"/>
        <v>3</v>
      </c>
      <c r="AA453" s="22"/>
      <c r="AB453" s="22"/>
      <c r="AC453" s="22"/>
    </row>
    <row r="454" spans="1:29" ht="19.5" customHeight="1" x14ac:dyDescent="0.2">
      <c r="A454" s="33" t="s">
        <v>2012</v>
      </c>
      <c r="B454" s="33" t="s">
        <v>2199</v>
      </c>
      <c r="C454" s="34" t="s">
        <v>5684</v>
      </c>
      <c r="D454" s="35" t="s">
        <v>2047</v>
      </c>
      <c r="E454" s="35"/>
      <c r="F454" s="35" t="s">
        <v>8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5"/>
        <v>1</v>
      </c>
      <c r="Z454" s="69">
        <f t="shared" si="14"/>
        <v>1</v>
      </c>
      <c r="AA454" s="22"/>
      <c r="AB454" s="22"/>
      <c r="AC454" s="22"/>
    </row>
    <row r="455" spans="1:29" ht="19.5" customHeight="1" x14ac:dyDescent="0.2">
      <c r="A455" s="33" t="s">
        <v>2012</v>
      </c>
      <c r="B455" s="33" t="s">
        <v>2200</v>
      </c>
      <c r="C455" s="34" t="s">
        <v>5685</v>
      </c>
      <c r="D455" s="35" t="s">
        <v>2061</v>
      </c>
      <c r="E455" s="35"/>
      <c r="F455" s="35" t="s">
        <v>8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>
        <v>1</v>
      </c>
      <c r="Q455" s="72"/>
      <c r="R455" s="72"/>
      <c r="S455" s="72"/>
      <c r="T455" s="72"/>
      <c r="U455" s="72"/>
      <c r="V455" s="72"/>
      <c r="W455" s="72"/>
      <c r="X455" s="72"/>
      <c r="Y455" s="36">
        <f t="shared" si="15"/>
        <v>1</v>
      </c>
      <c r="Z455" s="69">
        <f t="shared" si="14"/>
        <v>1</v>
      </c>
      <c r="AA455" s="22"/>
      <c r="AB455" s="22"/>
      <c r="AC455" s="22"/>
    </row>
    <row r="456" spans="1:29" ht="19.5" customHeight="1" x14ac:dyDescent="0.2">
      <c r="A456" s="33" t="s">
        <v>2012</v>
      </c>
      <c r="B456" s="33" t="s">
        <v>2080</v>
      </c>
      <c r="C456" s="34" t="s">
        <v>6419</v>
      </c>
      <c r="D456" s="35" t="s">
        <v>2081</v>
      </c>
      <c r="E456" s="35"/>
      <c r="F456" s="35" t="s">
        <v>8</v>
      </c>
      <c r="G456" s="78"/>
      <c r="H456" s="72">
        <v>4</v>
      </c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36">
        <f t="shared" si="15"/>
        <v>4</v>
      </c>
      <c r="Z456" s="69">
        <f t="shared" si="14"/>
        <v>4</v>
      </c>
      <c r="AA456" s="22"/>
      <c r="AB456" s="22"/>
      <c r="AC456" s="22"/>
    </row>
    <row r="457" spans="1:29" ht="19.5" customHeight="1" x14ac:dyDescent="0.2">
      <c r="A457" s="33" t="s">
        <v>2012</v>
      </c>
      <c r="B457" s="33" t="s">
        <v>2082</v>
      </c>
      <c r="C457" s="34" t="s">
        <v>5686</v>
      </c>
      <c r="D457" s="35" t="s">
        <v>50</v>
      </c>
      <c r="E457" s="35"/>
      <c r="F457" s="35" t="s">
        <v>8</v>
      </c>
      <c r="G457" s="78"/>
      <c r="H457" s="72"/>
      <c r="I457" s="72">
        <v>5</v>
      </c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36">
        <f t="shared" si="15"/>
        <v>5</v>
      </c>
      <c r="Z457" s="69">
        <f t="shared" si="14"/>
        <v>5</v>
      </c>
      <c r="AA457" s="22"/>
      <c r="AB457" s="22"/>
      <c r="AC457" s="22"/>
    </row>
    <row r="458" spans="1:29" ht="19.5" customHeight="1" x14ac:dyDescent="0.2">
      <c r="A458" s="33" t="s">
        <v>2012</v>
      </c>
      <c r="B458" s="33" t="s">
        <v>2201</v>
      </c>
      <c r="C458" s="34" t="s">
        <v>6420</v>
      </c>
      <c r="D458" s="35" t="s">
        <v>2093</v>
      </c>
      <c r="E458" s="35"/>
      <c r="F458" s="35" t="s">
        <v>8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5"/>
        <v>1</v>
      </c>
      <c r="Z458" s="69">
        <f t="shared" si="14"/>
        <v>1</v>
      </c>
      <c r="AA458" s="22"/>
      <c r="AB458" s="22"/>
      <c r="AC458" s="22"/>
    </row>
    <row r="459" spans="1:29" ht="19.5" customHeight="1" x14ac:dyDescent="0.2">
      <c r="A459" s="33" t="s">
        <v>2012</v>
      </c>
      <c r="B459" s="33" t="s">
        <v>2202</v>
      </c>
      <c r="C459" s="34" t="s">
        <v>5687</v>
      </c>
      <c r="D459" s="35" t="s">
        <v>2025</v>
      </c>
      <c r="E459" s="35"/>
      <c r="F459" s="35" t="s">
        <v>8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>
        <v>1</v>
      </c>
      <c r="R459" s="72"/>
      <c r="S459" s="72"/>
      <c r="T459" s="72"/>
      <c r="U459" s="72"/>
      <c r="V459" s="72"/>
      <c r="W459" s="72"/>
      <c r="X459" s="72"/>
      <c r="Y459" s="36">
        <f t="shared" si="15"/>
        <v>1</v>
      </c>
      <c r="Z459" s="69">
        <f t="shared" si="14"/>
        <v>1</v>
      </c>
      <c r="AA459" s="22"/>
      <c r="AB459" s="22"/>
      <c r="AC459" s="22"/>
    </row>
    <row r="460" spans="1:29" ht="19.5" customHeight="1" x14ac:dyDescent="0.2">
      <c r="A460" s="33" t="s">
        <v>2012</v>
      </c>
      <c r="B460" s="33" t="s">
        <v>2092</v>
      </c>
      <c r="C460" s="34" t="s">
        <v>6421</v>
      </c>
      <c r="D460" s="35" t="s">
        <v>2093</v>
      </c>
      <c r="E460" s="35" t="s">
        <v>2094</v>
      </c>
      <c r="F460" s="35" t="s">
        <v>8</v>
      </c>
      <c r="G460" s="78"/>
      <c r="H460" s="72"/>
      <c r="I460" s="72"/>
      <c r="J460" s="72"/>
      <c r="K460" s="72">
        <v>1</v>
      </c>
      <c r="L460" s="72"/>
      <c r="M460" s="72">
        <v>2</v>
      </c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36">
        <f t="shared" si="15"/>
        <v>3</v>
      </c>
      <c r="Z460" s="69">
        <f t="shared" si="14"/>
        <v>3</v>
      </c>
      <c r="AA460" s="22"/>
      <c r="AB460" s="22"/>
      <c r="AC460" s="22"/>
    </row>
    <row r="461" spans="1:29" ht="19.5" customHeight="1" x14ac:dyDescent="0.2">
      <c r="A461" s="33" t="s">
        <v>2012</v>
      </c>
      <c r="B461" s="33" t="s">
        <v>2203</v>
      </c>
      <c r="C461" s="34" t="s">
        <v>2204</v>
      </c>
      <c r="D461" s="35" t="s">
        <v>2205</v>
      </c>
      <c r="E461" s="35" t="s">
        <v>2148</v>
      </c>
      <c r="F461" s="35" t="s">
        <v>8</v>
      </c>
      <c r="G461" s="78"/>
      <c r="H461" s="72"/>
      <c r="I461" s="72"/>
      <c r="J461" s="72"/>
      <c r="K461" s="72"/>
      <c r="L461" s="72"/>
      <c r="M461" s="72">
        <v>1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1</v>
      </c>
      <c r="Z461" s="69">
        <f t="shared" si="14"/>
        <v>1</v>
      </c>
      <c r="AA461" s="22"/>
      <c r="AB461" s="22"/>
      <c r="AC461" s="22"/>
    </row>
    <row r="462" spans="1:29" ht="19.5" customHeight="1" x14ac:dyDescent="0.2">
      <c r="A462" s="33" t="s">
        <v>2012</v>
      </c>
      <c r="B462" s="33" t="s">
        <v>2083</v>
      </c>
      <c r="C462" s="34" t="s">
        <v>5688</v>
      </c>
      <c r="D462" s="35" t="s">
        <v>2084</v>
      </c>
      <c r="E462" s="35"/>
      <c r="F462" s="35" t="s">
        <v>8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/>
      <c r="Q462" s="72">
        <v>1</v>
      </c>
      <c r="R462" s="72"/>
      <c r="S462" s="72"/>
      <c r="T462" s="72"/>
      <c r="U462" s="72"/>
      <c r="V462" s="72"/>
      <c r="W462" s="72"/>
      <c r="X462" s="72"/>
      <c r="Y462" s="36">
        <f t="shared" si="15"/>
        <v>1</v>
      </c>
      <c r="Z462" s="69">
        <f t="shared" si="14"/>
        <v>1</v>
      </c>
      <c r="AA462" s="22"/>
      <c r="AB462" s="22"/>
      <c r="AC462" s="22"/>
    </row>
    <row r="463" spans="1:29" ht="19.5" customHeight="1" x14ac:dyDescent="0.2">
      <c r="A463" s="33" t="s">
        <v>2012</v>
      </c>
      <c r="B463" s="33" t="s">
        <v>2206</v>
      </c>
      <c r="C463" s="34" t="s">
        <v>2207</v>
      </c>
      <c r="D463" s="35" t="s">
        <v>2208</v>
      </c>
      <c r="E463" s="35" t="s">
        <v>2209</v>
      </c>
      <c r="F463" s="35" t="s">
        <v>8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>
        <v>1</v>
      </c>
      <c r="Q463" s="72"/>
      <c r="R463" s="72"/>
      <c r="S463" s="72"/>
      <c r="T463" s="72"/>
      <c r="U463" s="72"/>
      <c r="V463" s="72"/>
      <c r="W463" s="72"/>
      <c r="X463" s="72"/>
      <c r="Y463" s="36">
        <f t="shared" si="15"/>
        <v>1</v>
      </c>
      <c r="Z463" s="69">
        <f t="shared" si="14"/>
        <v>1</v>
      </c>
      <c r="AA463" s="22"/>
      <c r="AB463" s="22"/>
      <c r="AC463" s="22"/>
    </row>
    <row r="464" spans="1:29" ht="19.5" customHeight="1" x14ac:dyDescent="0.2">
      <c r="A464" s="33" t="s">
        <v>2012</v>
      </c>
      <c r="B464" s="33" t="s">
        <v>2113</v>
      </c>
      <c r="C464" s="34" t="s">
        <v>6558</v>
      </c>
      <c r="D464" s="35" t="s">
        <v>2021</v>
      </c>
      <c r="E464" s="35"/>
      <c r="F464" s="35" t="s">
        <v>8</v>
      </c>
      <c r="G464" s="78"/>
      <c r="H464" s="72"/>
      <c r="I464" s="72">
        <v>4</v>
      </c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36">
        <f t="shared" si="15"/>
        <v>4</v>
      </c>
      <c r="Z464" s="69">
        <f t="shared" si="14"/>
        <v>4</v>
      </c>
      <c r="AA464" s="22"/>
      <c r="AB464" s="22"/>
      <c r="AC464" s="22"/>
    </row>
    <row r="465" spans="1:29" ht="19.5" customHeight="1" x14ac:dyDescent="0.2">
      <c r="A465" s="33" t="s">
        <v>2012</v>
      </c>
      <c r="B465" s="33" t="s">
        <v>2210</v>
      </c>
      <c r="C465" s="34" t="s">
        <v>6422</v>
      </c>
      <c r="D465" s="35" t="s">
        <v>2211</v>
      </c>
      <c r="E465" s="35" t="s">
        <v>2212</v>
      </c>
      <c r="F465" s="35" t="s">
        <v>8</v>
      </c>
      <c r="G465" s="78"/>
      <c r="H465" s="72"/>
      <c r="I465" s="72"/>
      <c r="J465" s="72"/>
      <c r="K465" s="72"/>
      <c r="L465" s="72"/>
      <c r="M465" s="72">
        <v>1</v>
      </c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36">
        <f t="shared" si="15"/>
        <v>1</v>
      </c>
      <c r="Z465" s="69">
        <f t="shared" si="14"/>
        <v>1</v>
      </c>
      <c r="AA465" s="22"/>
      <c r="AB465" s="22"/>
      <c r="AC465" s="22"/>
    </row>
    <row r="466" spans="1:29" ht="19.5" customHeight="1" x14ac:dyDescent="0.2">
      <c r="A466" s="33" t="s">
        <v>2012</v>
      </c>
      <c r="B466" s="33" t="s">
        <v>2213</v>
      </c>
      <c r="C466" s="34" t="s">
        <v>6423</v>
      </c>
      <c r="D466" s="35" t="s">
        <v>2205</v>
      </c>
      <c r="E466" s="35"/>
      <c r="F466" s="35" t="s">
        <v>8</v>
      </c>
      <c r="G466" s="78"/>
      <c r="H466" s="72"/>
      <c r="I466" s="72"/>
      <c r="J466" s="72"/>
      <c r="K466" s="72"/>
      <c r="L466" s="72"/>
      <c r="M466" s="72">
        <v>1</v>
      </c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36">
        <f t="shared" si="15"/>
        <v>1</v>
      </c>
      <c r="Z466" s="69">
        <f t="shared" si="14"/>
        <v>1</v>
      </c>
      <c r="AA466" s="22"/>
      <c r="AB466" s="22"/>
      <c r="AC466" s="22"/>
    </row>
    <row r="467" spans="1:29" ht="19.5" customHeight="1" x14ac:dyDescent="0.2">
      <c r="A467" s="33" t="s">
        <v>2012</v>
      </c>
      <c r="B467" s="33" t="s">
        <v>2109</v>
      </c>
      <c r="C467" s="34" t="s">
        <v>5689</v>
      </c>
      <c r="D467" s="35" t="s">
        <v>2110</v>
      </c>
      <c r="E467" s="35"/>
      <c r="F467" s="35" t="s">
        <v>8</v>
      </c>
      <c r="G467" s="78"/>
      <c r="H467" s="72"/>
      <c r="I467" s="72"/>
      <c r="J467" s="72"/>
      <c r="K467" s="72"/>
      <c r="L467" s="72"/>
      <c r="M467" s="72">
        <v>1</v>
      </c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4"/>
        <v>1</v>
      </c>
      <c r="AA467" s="22"/>
      <c r="AB467" s="22"/>
      <c r="AC467" s="22"/>
    </row>
    <row r="468" spans="1:29" ht="19.5" customHeight="1" x14ac:dyDescent="0.2">
      <c r="A468" s="33" t="s">
        <v>2012</v>
      </c>
      <c r="B468" s="33" t="s">
        <v>2111</v>
      </c>
      <c r="C468" s="34" t="s">
        <v>5690</v>
      </c>
      <c r="D468" s="35" t="s">
        <v>2041</v>
      </c>
      <c r="E468" s="35"/>
      <c r="F468" s="35" t="s">
        <v>8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4"/>
        <v>1</v>
      </c>
      <c r="AA468" s="22"/>
      <c r="AB468" s="22"/>
      <c r="AC468" s="22"/>
    </row>
    <row r="469" spans="1:29" ht="19.5" customHeight="1" x14ac:dyDescent="0.2">
      <c r="A469" s="33" t="s">
        <v>2012</v>
      </c>
      <c r="B469" s="33" t="s">
        <v>2087</v>
      </c>
      <c r="C469" s="34" t="s">
        <v>5691</v>
      </c>
      <c r="D469" s="35" t="s">
        <v>2058</v>
      </c>
      <c r="E469" s="35"/>
      <c r="F469" s="35" t="s">
        <v>8</v>
      </c>
      <c r="G469" s="78"/>
      <c r="H469" s="72"/>
      <c r="I469" s="72"/>
      <c r="J469" s="72"/>
      <c r="K469" s="72"/>
      <c r="L469" s="72"/>
      <c r="M469" s="72"/>
      <c r="N469" s="72"/>
      <c r="O469" s="72"/>
      <c r="P469" s="72"/>
      <c r="Q469" s="72">
        <v>1</v>
      </c>
      <c r="R469" s="72"/>
      <c r="S469" s="72"/>
      <c r="T469" s="72"/>
      <c r="U469" s="72"/>
      <c r="V469" s="72"/>
      <c r="W469" s="72"/>
      <c r="X469" s="72"/>
      <c r="Y469" s="36">
        <f t="shared" si="15"/>
        <v>1</v>
      </c>
      <c r="Z469" s="69">
        <f t="shared" si="14"/>
        <v>1</v>
      </c>
      <c r="AA469" s="22"/>
      <c r="AB469" s="22"/>
      <c r="AC469" s="22"/>
    </row>
    <row r="470" spans="1:29" ht="19.5" customHeight="1" x14ac:dyDescent="0.2">
      <c r="A470" s="33" t="s">
        <v>2012</v>
      </c>
      <c r="B470" s="33" t="s">
        <v>2214</v>
      </c>
      <c r="C470" s="34" t="s">
        <v>5692</v>
      </c>
      <c r="D470" s="35" t="s">
        <v>2186</v>
      </c>
      <c r="E470" s="35"/>
      <c r="F470" s="35" t="s">
        <v>8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5"/>
        <v>1</v>
      </c>
      <c r="Z470" s="69">
        <f t="shared" si="14"/>
        <v>1</v>
      </c>
      <c r="AA470" s="22"/>
      <c r="AB470" s="22"/>
      <c r="AC470" s="22"/>
    </row>
    <row r="471" spans="1:29" ht="19.5" customHeight="1" x14ac:dyDescent="0.2">
      <c r="A471" s="33" t="s">
        <v>2012</v>
      </c>
      <c r="B471" s="33" t="s">
        <v>3920</v>
      </c>
      <c r="C471" s="34" t="s">
        <v>5693</v>
      </c>
      <c r="D471" s="35" t="s">
        <v>2215</v>
      </c>
      <c r="E471" s="35" t="s">
        <v>2216</v>
      </c>
      <c r="F471" s="35" t="s">
        <v>8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4"/>
        <v>1</v>
      </c>
      <c r="AA471" s="22"/>
      <c r="AB471" s="22"/>
      <c r="AC471" s="22"/>
    </row>
    <row r="472" spans="1:29" ht="19.5" customHeight="1" x14ac:dyDescent="0.2">
      <c r="A472" s="33" t="s">
        <v>2012</v>
      </c>
      <c r="B472" s="33" t="s">
        <v>2088</v>
      </c>
      <c r="C472" s="34" t="s">
        <v>4548</v>
      </c>
      <c r="D472" s="35" t="s">
        <v>2034</v>
      </c>
      <c r="E472" s="35" t="s">
        <v>2089</v>
      </c>
      <c r="F472" s="35" t="s">
        <v>8</v>
      </c>
      <c r="G472" s="78"/>
      <c r="H472" s="72"/>
      <c r="I472" s="72"/>
      <c r="J472" s="72"/>
      <c r="K472" s="72">
        <v>1</v>
      </c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1</v>
      </c>
      <c r="Z472" s="69">
        <f t="shared" si="14"/>
        <v>1</v>
      </c>
      <c r="AA472" s="22"/>
      <c r="AB472" s="22"/>
      <c r="AC472" s="22"/>
    </row>
    <row r="473" spans="1:29" ht="19.5" customHeight="1" x14ac:dyDescent="0.2">
      <c r="A473" s="33" t="s">
        <v>2012</v>
      </c>
      <c r="B473" s="33" t="s">
        <v>2217</v>
      </c>
      <c r="C473" s="34" t="s">
        <v>5694</v>
      </c>
      <c r="D473" s="35" t="s">
        <v>2034</v>
      </c>
      <c r="E473" s="35"/>
      <c r="F473" s="35" t="s">
        <v>8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/>
      <c r="T473" s="72"/>
      <c r="U473" s="72"/>
      <c r="V473" s="72"/>
      <c r="W473" s="72"/>
      <c r="X473" s="72"/>
      <c r="Y473" s="36">
        <f t="shared" si="15"/>
        <v>1</v>
      </c>
      <c r="Z473" s="69">
        <f t="shared" si="14"/>
        <v>1</v>
      </c>
      <c r="AA473" s="22"/>
      <c r="AB473" s="22"/>
      <c r="AC473" s="22"/>
    </row>
    <row r="474" spans="1:29" ht="19.5" customHeight="1" x14ac:dyDescent="0.2">
      <c r="A474" s="33" t="s">
        <v>2012</v>
      </c>
      <c r="B474" s="33" t="s">
        <v>2218</v>
      </c>
      <c r="C474" s="34" t="s">
        <v>5695</v>
      </c>
      <c r="D474" s="35" t="s">
        <v>2173</v>
      </c>
      <c r="E474" s="35"/>
      <c r="F474" s="35" t="s">
        <v>8</v>
      </c>
      <c r="G474" s="78"/>
      <c r="H474" s="72"/>
      <c r="I474" s="72"/>
      <c r="J474" s="72"/>
      <c r="K474" s="72"/>
      <c r="L474" s="72"/>
      <c r="M474" s="72">
        <v>1</v>
      </c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1</v>
      </c>
      <c r="Z474" s="69">
        <f t="shared" si="14"/>
        <v>1</v>
      </c>
      <c r="AA474" s="22"/>
      <c r="AB474" s="22"/>
      <c r="AC474" s="22"/>
    </row>
    <row r="475" spans="1:29" ht="19.5" customHeight="1" x14ac:dyDescent="0.2">
      <c r="A475" s="33" t="s">
        <v>2012</v>
      </c>
      <c r="B475" s="33" t="s">
        <v>2219</v>
      </c>
      <c r="C475" s="34" t="s">
        <v>2220</v>
      </c>
      <c r="D475" s="35" t="s">
        <v>2221</v>
      </c>
      <c r="E475" s="35" t="s">
        <v>2222</v>
      </c>
      <c r="F475" s="35" t="s">
        <v>8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>
        <v>1</v>
      </c>
      <c r="Q475" s="72"/>
      <c r="R475" s="72"/>
      <c r="S475" s="72"/>
      <c r="T475" s="72"/>
      <c r="U475" s="72"/>
      <c r="V475" s="72"/>
      <c r="W475" s="72"/>
      <c r="X475" s="72"/>
      <c r="Y475" s="36">
        <f t="shared" si="15"/>
        <v>1</v>
      </c>
      <c r="Z475" s="69">
        <f t="shared" si="14"/>
        <v>1</v>
      </c>
      <c r="AA475" s="22"/>
      <c r="AB475" s="22"/>
      <c r="AC475" s="22"/>
    </row>
    <row r="476" spans="1:29" ht="19.5" customHeight="1" x14ac:dyDescent="0.2">
      <c r="A476" s="33" t="s">
        <v>2012</v>
      </c>
      <c r="B476" s="33" t="s">
        <v>2223</v>
      </c>
      <c r="C476" s="34" t="s">
        <v>5696</v>
      </c>
      <c r="D476" s="35" t="s">
        <v>2205</v>
      </c>
      <c r="E476" s="35"/>
      <c r="F476" s="35" t="s">
        <v>8</v>
      </c>
      <c r="G476" s="78"/>
      <c r="H476" s="72"/>
      <c r="I476" s="72"/>
      <c r="J476" s="72"/>
      <c r="K476" s="72"/>
      <c r="L476" s="72"/>
      <c r="M476" s="72"/>
      <c r="N476" s="72"/>
      <c r="O476" s="72">
        <v>1</v>
      </c>
      <c r="P476" s="72"/>
      <c r="Q476" s="72"/>
      <c r="R476" s="72"/>
      <c r="S476" s="72"/>
      <c r="T476" s="72"/>
      <c r="U476" s="72"/>
      <c r="V476" s="72"/>
      <c r="W476" s="72"/>
      <c r="X476" s="72"/>
      <c r="Y476" s="36">
        <f t="shared" si="15"/>
        <v>1</v>
      </c>
      <c r="Z476" s="69">
        <f t="shared" si="14"/>
        <v>1</v>
      </c>
      <c r="AA476" s="22"/>
      <c r="AB476" s="22"/>
      <c r="AC476" s="22"/>
    </row>
    <row r="477" spans="1:29" ht="19.5" customHeight="1" x14ac:dyDescent="0.2">
      <c r="A477" s="33" t="s">
        <v>2012</v>
      </c>
      <c r="B477" s="33" t="s">
        <v>2224</v>
      </c>
      <c r="C477" s="34" t="s">
        <v>5697</v>
      </c>
      <c r="D477" s="35" t="s">
        <v>2141</v>
      </c>
      <c r="E477" s="35"/>
      <c r="F477" s="35" t="s">
        <v>8</v>
      </c>
      <c r="G477" s="78"/>
      <c r="H477" s="72"/>
      <c r="I477" s="72"/>
      <c r="J477" s="72"/>
      <c r="K477" s="72"/>
      <c r="L477" s="72"/>
      <c r="M477" s="72"/>
      <c r="N477" s="72"/>
      <c r="O477" s="72"/>
      <c r="P477" s="72">
        <v>1</v>
      </c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4"/>
        <v>1</v>
      </c>
      <c r="AA477" s="22"/>
      <c r="AB477" s="22"/>
      <c r="AC477" s="22"/>
    </row>
    <row r="478" spans="1:29" ht="19.5" customHeight="1" x14ac:dyDescent="0.2">
      <c r="A478" s="33" t="s">
        <v>2012</v>
      </c>
      <c r="B478" s="33" t="s">
        <v>2090</v>
      </c>
      <c r="C478" s="34" t="s">
        <v>5698</v>
      </c>
      <c r="D478" s="35" t="s">
        <v>2034</v>
      </c>
      <c r="E478" s="35" t="s">
        <v>2091</v>
      </c>
      <c r="F478" s="35" t="s">
        <v>8</v>
      </c>
      <c r="G478" s="78"/>
      <c r="H478" s="72"/>
      <c r="I478" s="72">
        <v>3</v>
      </c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3</v>
      </c>
      <c r="Z478" s="69">
        <f t="shared" si="14"/>
        <v>3</v>
      </c>
      <c r="AA478" s="22"/>
      <c r="AB478" s="22"/>
      <c r="AC478" s="22"/>
    </row>
    <row r="479" spans="1:29" ht="19.5" customHeight="1" x14ac:dyDescent="0.2">
      <c r="A479" s="33" t="s">
        <v>2012</v>
      </c>
      <c r="B479" s="33" t="s">
        <v>2225</v>
      </c>
      <c r="C479" s="34" t="s">
        <v>5699</v>
      </c>
      <c r="D479" s="35" t="s">
        <v>2226</v>
      </c>
      <c r="E479" s="35"/>
      <c r="F479" s="35" t="s">
        <v>8</v>
      </c>
      <c r="G479" s="78"/>
      <c r="H479" s="72"/>
      <c r="I479" s="72"/>
      <c r="J479" s="72"/>
      <c r="K479" s="72"/>
      <c r="L479" s="72"/>
      <c r="M479" s="72"/>
      <c r="N479" s="72"/>
      <c r="O479" s="72">
        <v>1</v>
      </c>
      <c r="P479" s="72"/>
      <c r="Q479" s="72"/>
      <c r="R479" s="72"/>
      <c r="S479" s="72"/>
      <c r="T479" s="72"/>
      <c r="U479" s="72"/>
      <c r="V479" s="72"/>
      <c r="W479" s="72"/>
      <c r="X479" s="72"/>
      <c r="Y479" s="36">
        <f t="shared" si="15"/>
        <v>1</v>
      </c>
      <c r="Z479" s="69">
        <f t="shared" si="14"/>
        <v>1</v>
      </c>
      <c r="AA479" s="22"/>
      <c r="AB479" s="22"/>
      <c r="AC479" s="22"/>
    </row>
    <row r="480" spans="1:29" ht="19.5" customHeight="1" x14ac:dyDescent="0.2">
      <c r="A480" s="33" t="s">
        <v>2012</v>
      </c>
      <c r="B480" s="33" t="s">
        <v>2227</v>
      </c>
      <c r="C480" s="34" t="s">
        <v>2228</v>
      </c>
      <c r="D480" s="35" t="s">
        <v>6</v>
      </c>
      <c r="E480" s="35" t="s">
        <v>2229</v>
      </c>
      <c r="F480" s="35" t="s">
        <v>8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1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4"/>
        <v>1</v>
      </c>
      <c r="AA480" s="22"/>
      <c r="AB480" s="22"/>
      <c r="AC480" s="22"/>
    </row>
    <row r="481" spans="1:29" ht="19.5" customHeight="1" x14ac:dyDescent="0.2">
      <c r="A481" s="33" t="s">
        <v>2012</v>
      </c>
      <c r="B481" s="33" t="s">
        <v>2230</v>
      </c>
      <c r="C481" s="34" t="s">
        <v>5700</v>
      </c>
      <c r="D481" s="35" t="s">
        <v>2231</v>
      </c>
      <c r="E481" s="35"/>
      <c r="F481" s="35" t="s">
        <v>8</v>
      </c>
      <c r="G481" s="78"/>
      <c r="H481" s="72"/>
      <c r="I481" s="72"/>
      <c r="J481" s="72"/>
      <c r="K481" s="72"/>
      <c r="L481" s="72"/>
      <c r="M481" s="72"/>
      <c r="N481" s="72"/>
      <c r="O481" s="72">
        <v>2</v>
      </c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2</v>
      </c>
      <c r="Z481" s="69">
        <f t="shared" si="14"/>
        <v>2</v>
      </c>
      <c r="AA481" s="22"/>
      <c r="AB481" s="22"/>
      <c r="AC481" s="22"/>
    </row>
    <row r="482" spans="1:29" ht="19.5" customHeight="1" x14ac:dyDescent="0.2">
      <c r="A482" s="33" t="s">
        <v>2012</v>
      </c>
      <c r="B482" s="33" t="s">
        <v>2232</v>
      </c>
      <c r="C482" s="34" t="s">
        <v>4549</v>
      </c>
      <c r="D482" s="35" t="s">
        <v>2233</v>
      </c>
      <c r="E482" s="35" t="s">
        <v>2234</v>
      </c>
      <c r="F482" s="35" t="s">
        <v>8</v>
      </c>
      <c r="G482" s="78"/>
      <c r="H482" s="72"/>
      <c r="I482" s="72"/>
      <c r="J482" s="72"/>
      <c r="K482" s="72"/>
      <c r="L482" s="72"/>
      <c r="M482" s="72"/>
      <c r="N482" s="72"/>
      <c r="O482" s="72"/>
      <c r="P482" s="72">
        <v>1</v>
      </c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1</v>
      </c>
      <c r="Z482" s="69">
        <f t="shared" si="14"/>
        <v>1</v>
      </c>
      <c r="AA482" s="22"/>
      <c r="AB482" s="22"/>
      <c r="AC482" s="22"/>
    </row>
    <row r="483" spans="1:29" ht="19.5" customHeight="1" x14ac:dyDescent="0.2">
      <c r="A483" s="33" t="s">
        <v>2012</v>
      </c>
      <c r="B483" s="33" t="s">
        <v>2235</v>
      </c>
      <c r="C483" s="34" t="s">
        <v>6424</v>
      </c>
      <c r="D483" s="35" t="s">
        <v>2236</v>
      </c>
      <c r="E483" s="35" t="s">
        <v>2237</v>
      </c>
      <c r="F483" s="35" t="s">
        <v>8</v>
      </c>
      <c r="G483" s="78"/>
      <c r="H483" s="72"/>
      <c r="I483" s="72"/>
      <c r="J483" s="72"/>
      <c r="K483" s="72"/>
      <c r="L483" s="72"/>
      <c r="M483" s="72"/>
      <c r="N483" s="72"/>
      <c r="O483" s="72"/>
      <c r="P483" s="72"/>
      <c r="Q483" s="72">
        <v>1</v>
      </c>
      <c r="R483" s="72"/>
      <c r="S483" s="72"/>
      <c r="T483" s="72"/>
      <c r="U483" s="72"/>
      <c r="V483" s="72"/>
      <c r="W483" s="72"/>
      <c r="X483" s="72"/>
      <c r="Y483" s="36">
        <f t="shared" si="15"/>
        <v>1</v>
      </c>
      <c r="Z483" s="69">
        <f t="shared" si="14"/>
        <v>1</v>
      </c>
      <c r="AA483" s="22"/>
      <c r="AB483" s="22"/>
      <c r="AC483" s="22"/>
    </row>
    <row r="484" spans="1:29" ht="19.5" customHeight="1" x14ac:dyDescent="0.2">
      <c r="A484" s="33" t="s">
        <v>2012</v>
      </c>
      <c r="B484" s="33" t="s">
        <v>2098</v>
      </c>
      <c r="C484" s="34" t="s">
        <v>2099</v>
      </c>
      <c r="D484" s="35" t="s">
        <v>4010</v>
      </c>
      <c r="E484" s="35" t="s">
        <v>2100</v>
      </c>
      <c r="F484" s="35" t="s">
        <v>8</v>
      </c>
      <c r="G484" s="78"/>
      <c r="H484" s="72"/>
      <c r="I484" s="72"/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5"/>
        <v>1</v>
      </c>
      <c r="Z484" s="69">
        <f t="shared" si="14"/>
        <v>1</v>
      </c>
      <c r="AA484" s="22"/>
      <c r="AB484" s="22"/>
      <c r="AC484" s="22"/>
    </row>
    <row r="485" spans="1:29" ht="19.5" customHeight="1" x14ac:dyDescent="0.2">
      <c r="A485" s="33" t="s">
        <v>2012</v>
      </c>
      <c r="B485" s="33" t="s">
        <v>2073</v>
      </c>
      <c r="C485" s="34" t="s">
        <v>2074</v>
      </c>
      <c r="D485" s="35" t="s">
        <v>6</v>
      </c>
      <c r="E485" s="35" t="s">
        <v>2075</v>
      </c>
      <c r="F485" s="35" t="s">
        <v>8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>
        <v>1</v>
      </c>
      <c r="Q485" s="72"/>
      <c r="R485" s="72"/>
      <c r="S485" s="72"/>
      <c r="T485" s="72"/>
      <c r="U485" s="72"/>
      <c r="V485" s="72"/>
      <c r="W485" s="72"/>
      <c r="X485" s="72"/>
      <c r="Y485" s="36">
        <f t="shared" si="15"/>
        <v>1</v>
      </c>
      <c r="Z485" s="69">
        <f t="shared" si="14"/>
        <v>1</v>
      </c>
      <c r="AA485" s="22"/>
      <c r="AB485" s="22"/>
      <c r="AC485" s="22"/>
    </row>
    <row r="486" spans="1:29" ht="19.5" customHeight="1" x14ac:dyDescent="0.2">
      <c r="A486" s="33" t="s">
        <v>2012</v>
      </c>
      <c r="B486" s="33" t="s">
        <v>2108</v>
      </c>
      <c r="C486" s="34" t="s">
        <v>5701</v>
      </c>
      <c r="D486" s="35" t="s">
        <v>10</v>
      </c>
      <c r="E486" s="35"/>
      <c r="F486" s="35" t="s">
        <v>8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1</v>
      </c>
      <c r="R486" s="72"/>
      <c r="S486" s="72"/>
      <c r="T486" s="72"/>
      <c r="U486" s="72"/>
      <c r="V486" s="72"/>
      <c r="W486" s="72"/>
      <c r="X486" s="72"/>
      <c r="Y486" s="36">
        <f t="shared" si="15"/>
        <v>1</v>
      </c>
      <c r="Z486" s="69">
        <f t="shared" si="14"/>
        <v>1</v>
      </c>
      <c r="AA486" s="22"/>
      <c r="AB486" s="22"/>
      <c r="AC486" s="22"/>
    </row>
    <row r="487" spans="1:29" ht="19.5" customHeight="1" x14ac:dyDescent="0.2">
      <c r="A487" s="33" t="s">
        <v>2012</v>
      </c>
      <c r="B487" s="33" t="s">
        <v>2112</v>
      </c>
      <c r="C487" s="34" t="s">
        <v>5702</v>
      </c>
      <c r="D487" s="35" t="s">
        <v>2044</v>
      </c>
      <c r="E487" s="35"/>
      <c r="F487" s="35" t="s">
        <v>8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>
        <v>2</v>
      </c>
      <c r="R487" s="72"/>
      <c r="S487" s="72"/>
      <c r="T487" s="72"/>
      <c r="U487" s="72"/>
      <c r="V487" s="72"/>
      <c r="W487" s="72"/>
      <c r="X487" s="72"/>
      <c r="Y487" s="36">
        <f t="shared" si="15"/>
        <v>2</v>
      </c>
      <c r="Z487" s="69">
        <f t="shared" si="14"/>
        <v>2</v>
      </c>
      <c r="AA487" s="22"/>
      <c r="AB487" s="22"/>
      <c r="AC487" s="22"/>
    </row>
    <row r="488" spans="1:29" ht="19.5" customHeight="1" x14ac:dyDescent="0.2">
      <c r="A488" s="33" t="s">
        <v>2012</v>
      </c>
      <c r="B488" s="33" t="s">
        <v>2085</v>
      </c>
      <c r="C488" s="34" t="s">
        <v>5703</v>
      </c>
      <c r="D488" s="35" t="s">
        <v>2086</v>
      </c>
      <c r="E488" s="35"/>
      <c r="F488" s="35" t="s">
        <v>8</v>
      </c>
      <c r="G488" s="78"/>
      <c r="H488" s="72"/>
      <c r="I488" s="72"/>
      <c r="J488" s="72"/>
      <c r="K488" s="72"/>
      <c r="L488" s="72"/>
      <c r="M488" s="72">
        <v>1</v>
      </c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4"/>
        <v>1</v>
      </c>
      <c r="AA488" s="22"/>
      <c r="AB488" s="22"/>
      <c r="AC488" s="22"/>
    </row>
    <row r="489" spans="1:29" ht="19.5" customHeight="1" x14ac:dyDescent="0.2">
      <c r="A489" s="33" t="s">
        <v>2012</v>
      </c>
      <c r="B489" s="33" t="s">
        <v>2101</v>
      </c>
      <c r="C489" s="34" t="s">
        <v>2102</v>
      </c>
      <c r="D489" s="35" t="s">
        <v>2103</v>
      </c>
      <c r="E489" s="35" t="s">
        <v>2104</v>
      </c>
      <c r="F489" s="35" t="s">
        <v>8</v>
      </c>
      <c r="G489" s="78"/>
      <c r="H489" s="72"/>
      <c r="I489" s="72">
        <v>1</v>
      </c>
      <c r="J489" s="72"/>
      <c r="K489" s="72"/>
      <c r="L489" s="72"/>
      <c r="M489" s="72"/>
      <c r="N489" s="72"/>
      <c r="O489" s="72"/>
      <c r="P489" s="72"/>
      <c r="Q489" s="72">
        <v>1</v>
      </c>
      <c r="R489" s="72"/>
      <c r="S489" s="72"/>
      <c r="T489" s="72"/>
      <c r="U489" s="72"/>
      <c r="V489" s="72"/>
      <c r="W489" s="72"/>
      <c r="X489" s="72"/>
      <c r="Y489" s="36">
        <f t="shared" si="15"/>
        <v>2</v>
      </c>
      <c r="Z489" s="69">
        <f t="shared" si="14"/>
        <v>2</v>
      </c>
      <c r="AA489" s="22"/>
      <c r="AB489" s="22"/>
      <c r="AC489" s="22"/>
    </row>
    <row r="490" spans="1:29" ht="19.5" customHeight="1" x14ac:dyDescent="0.2">
      <c r="A490" s="33" t="s">
        <v>2012</v>
      </c>
      <c r="B490" s="33" t="s">
        <v>2105</v>
      </c>
      <c r="C490" s="34" t="s">
        <v>5704</v>
      </c>
      <c r="D490" s="35" t="s">
        <v>6</v>
      </c>
      <c r="E490" s="35"/>
      <c r="F490" s="35" t="s">
        <v>8</v>
      </c>
      <c r="G490" s="78"/>
      <c r="H490" s="72"/>
      <c r="I490" s="72"/>
      <c r="J490" s="72"/>
      <c r="K490" s="72">
        <v>1</v>
      </c>
      <c r="L490" s="72"/>
      <c r="M490" s="72"/>
      <c r="N490" s="72">
        <v>2</v>
      </c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4"/>
        <v>3</v>
      </c>
      <c r="AA490" s="22"/>
      <c r="AB490" s="22"/>
      <c r="AC490" s="22"/>
    </row>
    <row r="491" spans="1:29" ht="19.5" customHeight="1" x14ac:dyDescent="0.2">
      <c r="A491" s="33" t="s">
        <v>2012</v>
      </c>
      <c r="B491" s="33" t="s">
        <v>2106</v>
      </c>
      <c r="C491" s="34" t="s">
        <v>6302</v>
      </c>
      <c r="D491" s="35" t="s">
        <v>4010</v>
      </c>
      <c r="E491" s="35"/>
      <c r="F491" s="35" t="s">
        <v>8</v>
      </c>
      <c r="G491" s="78"/>
      <c r="H491" s="72"/>
      <c r="I491" s="72"/>
      <c r="J491" s="72"/>
      <c r="K491" s="72"/>
      <c r="L491" s="72">
        <v>1</v>
      </c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4"/>
        <v>1</v>
      </c>
      <c r="AA491" s="22"/>
      <c r="AB491" s="22"/>
      <c r="AC491" s="22"/>
    </row>
    <row r="492" spans="1:29" ht="19.5" customHeight="1" x14ac:dyDescent="0.2">
      <c r="A492" s="33" t="s">
        <v>2012</v>
      </c>
      <c r="B492" s="33" t="s">
        <v>2107</v>
      </c>
      <c r="C492" s="34" t="s">
        <v>5705</v>
      </c>
      <c r="D492" s="35" t="s">
        <v>2065</v>
      </c>
      <c r="E492" s="35"/>
      <c r="F492" s="35" t="s">
        <v>8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>
        <v>1</v>
      </c>
      <c r="Q492" s="72"/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4"/>
        <v>1</v>
      </c>
      <c r="AA492" s="22"/>
      <c r="AB492" s="22"/>
      <c r="AC492" s="22"/>
    </row>
    <row r="493" spans="1:29" ht="19.5" customHeight="1" x14ac:dyDescent="0.2">
      <c r="A493" s="33" t="s">
        <v>2012</v>
      </c>
      <c r="B493" s="33" t="s">
        <v>2238</v>
      </c>
      <c r="C493" s="34" t="s">
        <v>5706</v>
      </c>
      <c r="D493" s="35" t="s">
        <v>1955</v>
      </c>
      <c r="E493" s="35"/>
      <c r="F493" s="35" t="s">
        <v>8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4"/>
        <v>1</v>
      </c>
      <c r="AA493" s="22"/>
      <c r="AB493" s="22"/>
      <c r="AC493" s="22"/>
    </row>
    <row r="494" spans="1:29" ht="19.5" customHeight="1" x14ac:dyDescent="0.2">
      <c r="A494" s="33" t="s">
        <v>2012</v>
      </c>
      <c r="B494" s="33" t="s">
        <v>2095</v>
      </c>
      <c r="C494" s="34" t="s">
        <v>5707</v>
      </c>
      <c r="D494" s="35" t="s">
        <v>2096</v>
      </c>
      <c r="E494" s="35" t="s">
        <v>2097</v>
      </c>
      <c r="F494" s="35" t="s">
        <v>8</v>
      </c>
      <c r="G494" s="78"/>
      <c r="H494" s="72"/>
      <c r="I494" s="72"/>
      <c r="J494" s="72"/>
      <c r="K494" s="72"/>
      <c r="L494" s="72"/>
      <c r="M494" s="72"/>
      <c r="N494" s="72"/>
      <c r="O494" s="72"/>
      <c r="P494" s="72"/>
      <c r="Q494" s="72">
        <v>1</v>
      </c>
      <c r="R494" s="72"/>
      <c r="S494" s="72"/>
      <c r="T494" s="72"/>
      <c r="U494" s="72"/>
      <c r="V494" s="72"/>
      <c r="W494" s="72"/>
      <c r="X494" s="72"/>
      <c r="Y494" s="36">
        <f t="shared" si="15"/>
        <v>1</v>
      </c>
      <c r="Z494" s="69">
        <f t="shared" si="14"/>
        <v>1</v>
      </c>
      <c r="AA494" s="22"/>
      <c r="AB494" s="22"/>
      <c r="AC494" s="22"/>
    </row>
    <row r="495" spans="1:29" ht="19.5" customHeight="1" x14ac:dyDescent="0.2">
      <c r="A495" s="33" t="s">
        <v>2012</v>
      </c>
      <c r="B495" s="33" t="s">
        <v>2239</v>
      </c>
      <c r="C495" s="34" t="s">
        <v>6552</v>
      </c>
      <c r="D495" s="35" t="s">
        <v>2240</v>
      </c>
      <c r="E495" s="35"/>
      <c r="F495" s="35" t="s">
        <v>8</v>
      </c>
      <c r="G495" s="78"/>
      <c r="H495" s="72"/>
      <c r="I495" s="72"/>
      <c r="J495" s="72"/>
      <c r="K495" s="72">
        <v>1</v>
      </c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5"/>
        <v>1</v>
      </c>
      <c r="Z495" s="69">
        <f t="shared" si="14"/>
        <v>1</v>
      </c>
      <c r="AA495" s="22"/>
      <c r="AB495" s="22"/>
      <c r="AC495" s="22"/>
    </row>
    <row r="496" spans="1:29" ht="19.5" customHeight="1" x14ac:dyDescent="0.2">
      <c r="A496" s="33" t="s">
        <v>2012</v>
      </c>
      <c r="B496" s="33" t="s">
        <v>2241</v>
      </c>
      <c r="C496" s="34" t="s">
        <v>5708</v>
      </c>
      <c r="D496" s="35" t="s">
        <v>2196</v>
      </c>
      <c r="E496" s="35"/>
      <c r="F496" s="35" t="s">
        <v>8</v>
      </c>
      <c r="G496" s="78"/>
      <c r="H496" s="72"/>
      <c r="I496" s="72"/>
      <c r="J496" s="72"/>
      <c r="K496" s="72"/>
      <c r="L496" s="72"/>
      <c r="M496" s="72"/>
      <c r="N496" s="72"/>
      <c r="O496" s="72">
        <v>1</v>
      </c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5"/>
        <v>1</v>
      </c>
      <c r="Z496" s="69">
        <f t="shared" ref="Z496:Z559" si="16">IF(Y496="","",Y496)</f>
        <v>1</v>
      </c>
      <c r="AA496" s="22"/>
      <c r="AB496" s="22"/>
      <c r="AC496" s="22"/>
    </row>
    <row r="497" spans="1:29" ht="19.5" customHeight="1" x14ac:dyDescent="0.2">
      <c r="A497" s="33" t="s">
        <v>2012</v>
      </c>
      <c r="B497" s="34" t="s">
        <v>2013</v>
      </c>
      <c r="C497" s="34" t="s">
        <v>5709</v>
      </c>
      <c r="D497" s="35" t="s">
        <v>6</v>
      </c>
      <c r="E497" s="35"/>
      <c r="F497" s="35" t="s">
        <v>8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>
        <v>1</v>
      </c>
      <c r="T497" s="72"/>
      <c r="U497" s="72"/>
      <c r="V497" s="72"/>
      <c r="W497" s="72"/>
      <c r="X497" s="72"/>
      <c r="Y497" s="36">
        <f t="shared" si="15"/>
        <v>1</v>
      </c>
      <c r="Z497" s="69">
        <f t="shared" si="16"/>
        <v>1</v>
      </c>
      <c r="AA497" s="22"/>
      <c r="AB497" s="22"/>
      <c r="AC497" s="22"/>
    </row>
    <row r="498" spans="1:29" ht="19.5" customHeight="1" x14ac:dyDescent="0.2">
      <c r="A498" s="33" t="s">
        <v>2627</v>
      </c>
      <c r="B498" s="34" t="s">
        <v>2628</v>
      </c>
      <c r="C498" s="34" t="s">
        <v>5882</v>
      </c>
      <c r="D498" s="35" t="s">
        <v>4024</v>
      </c>
      <c r="E498" s="35"/>
      <c r="F498" s="35" t="s">
        <v>8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1</v>
      </c>
      <c r="R498" s="72"/>
      <c r="S498" s="72"/>
      <c r="T498" s="72"/>
      <c r="U498" s="72"/>
      <c r="V498" s="72"/>
      <c r="W498" s="72"/>
      <c r="X498" s="72"/>
      <c r="Y498" s="36">
        <f t="shared" si="15"/>
        <v>1</v>
      </c>
      <c r="Z498" s="69">
        <f t="shared" si="16"/>
        <v>1</v>
      </c>
      <c r="AA498" s="22"/>
      <c r="AB498" s="22"/>
      <c r="AC498" s="22"/>
    </row>
    <row r="499" spans="1:29" ht="19.5" customHeight="1" x14ac:dyDescent="0.2">
      <c r="A499" s="33" t="s">
        <v>2627</v>
      </c>
      <c r="B499" s="34" t="s">
        <v>2629</v>
      </c>
      <c r="C499" s="34" t="s">
        <v>5883</v>
      </c>
      <c r="D499" s="35" t="s">
        <v>4035</v>
      </c>
      <c r="E499" s="35"/>
      <c r="F499" s="35" t="s">
        <v>8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1</v>
      </c>
      <c r="R499" s="72"/>
      <c r="S499" s="72"/>
      <c r="T499" s="72"/>
      <c r="U499" s="72"/>
      <c r="V499" s="72"/>
      <c r="W499" s="72"/>
      <c r="X499" s="72"/>
      <c r="Y499" s="36">
        <f t="shared" si="15"/>
        <v>1</v>
      </c>
      <c r="Z499" s="69">
        <f t="shared" si="16"/>
        <v>1</v>
      </c>
      <c r="AA499" s="22"/>
      <c r="AB499" s="22"/>
      <c r="AC499" s="22"/>
    </row>
    <row r="500" spans="1:29" ht="19.5" customHeight="1" x14ac:dyDescent="0.2">
      <c r="A500" s="33" t="s">
        <v>2627</v>
      </c>
      <c r="B500" s="34" t="s">
        <v>2630</v>
      </c>
      <c r="C500" s="34" t="s">
        <v>5884</v>
      </c>
      <c r="D500" s="35" t="s">
        <v>3748</v>
      </c>
      <c r="E500" s="35"/>
      <c r="F500" s="35" t="s">
        <v>8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 x14ac:dyDescent="0.2">
      <c r="A501" s="33" t="s">
        <v>2627</v>
      </c>
      <c r="B501" s="34" t="s">
        <v>2631</v>
      </c>
      <c r="C501" s="34" t="s">
        <v>5885</v>
      </c>
      <c r="D501" s="35" t="s">
        <v>2632</v>
      </c>
      <c r="E501" s="35"/>
      <c r="F501" s="35" t="s">
        <v>8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>
        <v>1</v>
      </c>
      <c r="R501" s="72"/>
      <c r="S501" s="72"/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 x14ac:dyDescent="0.2">
      <c r="A502" s="33" t="s">
        <v>2627</v>
      </c>
      <c r="B502" s="34" t="s">
        <v>2633</v>
      </c>
      <c r="C502" s="34" t="s">
        <v>5886</v>
      </c>
      <c r="D502" s="35" t="s">
        <v>4318</v>
      </c>
      <c r="E502" s="35"/>
      <c r="F502" s="35" t="s">
        <v>8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>
        <v>1</v>
      </c>
      <c r="R502" s="72"/>
      <c r="S502" s="72"/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 x14ac:dyDescent="0.2">
      <c r="A503" s="33" t="s">
        <v>2627</v>
      </c>
      <c r="B503" s="34" t="s">
        <v>2634</v>
      </c>
      <c r="C503" s="34" t="s">
        <v>6317</v>
      </c>
      <c r="D503" s="35" t="s">
        <v>2635</v>
      </c>
      <c r="E503" s="35"/>
      <c r="F503" s="35" t="s">
        <v>8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 x14ac:dyDescent="0.2">
      <c r="A504" s="33" t="s">
        <v>2627</v>
      </c>
      <c r="B504" s="34" t="s">
        <v>2636</v>
      </c>
      <c r="C504" s="34" t="s">
        <v>4055</v>
      </c>
      <c r="D504" s="35" t="s">
        <v>4056</v>
      </c>
      <c r="E504" s="35" t="s">
        <v>4057</v>
      </c>
      <c r="F504" s="35" t="s">
        <v>8</v>
      </c>
      <c r="G504" s="78"/>
      <c r="H504" s="72"/>
      <c r="I504" s="72"/>
      <c r="J504" s="72"/>
      <c r="K504" s="72"/>
      <c r="L504" s="72"/>
      <c r="M504" s="72"/>
      <c r="N504" s="72"/>
      <c r="O504" s="72"/>
      <c r="P504" s="72"/>
      <c r="Q504" s="72">
        <v>1</v>
      </c>
      <c r="R504" s="72"/>
      <c r="S504" s="72"/>
      <c r="T504" s="72"/>
      <c r="U504" s="72"/>
      <c r="V504" s="72"/>
      <c r="W504" s="72"/>
      <c r="X504" s="72"/>
      <c r="Y504" s="36">
        <f t="shared" si="15"/>
        <v>1</v>
      </c>
      <c r="Z504" s="69">
        <f t="shared" si="16"/>
        <v>1</v>
      </c>
      <c r="AA504" s="22"/>
      <c r="AB504" s="22"/>
      <c r="AC504" s="22"/>
    </row>
    <row r="505" spans="1:29" ht="19.5" customHeight="1" x14ac:dyDescent="0.2">
      <c r="A505" s="33" t="s">
        <v>2627</v>
      </c>
      <c r="B505" s="34" t="s">
        <v>2637</v>
      </c>
      <c r="C505" s="34" t="s">
        <v>5887</v>
      </c>
      <c r="D505" s="35" t="s">
        <v>3940</v>
      </c>
      <c r="E505" s="35"/>
      <c r="F505" s="35" t="s">
        <v>8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1</v>
      </c>
      <c r="R505" s="72"/>
      <c r="S505" s="72"/>
      <c r="T505" s="72"/>
      <c r="U505" s="72"/>
      <c r="V505" s="72"/>
      <c r="W505" s="72"/>
      <c r="X505" s="72"/>
      <c r="Y505" s="36">
        <f t="shared" si="15"/>
        <v>1</v>
      </c>
      <c r="Z505" s="69">
        <f t="shared" si="16"/>
        <v>1</v>
      </c>
      <c r="AA505" s="22"/>
      <c r="AB505" s="22"/>
      <c r="AC505" s="22"/>
    </row>
    <row r="506" spans="1:29" ht="19.5" customHeight="1" x14ac:dyDescent="0.2">
      <c r="A506" s="33" t="s">
        <v>2627</v>
      </c>
      <c r="B506" s="34" t="s">
        <v>2638</v>
      </c>
      <c r="C506" s="34" t="s">
        <v>6318</v>
      </c>
      <c r="D506" s="35" t="s">
        <v>4319</v>
      </c>
      <c r="E506" s="35"/>
      <c r="F506" s="35" t="s">
        <v>8</v>
      </c>
      <c r="G506" s="78"/>
      <c r="H506" s="72">
        <v>2</v>
      </c>
      <c r="I506" s="72"/>
      <c r="J506" s="72"/>
      <c r="K506" s="72"/>
      <c r="L506" s="72"/>
      <c r="M506" s="72"/>
      <c r="N506" s="72"/>
      <c r="O506" s="72"/>
      <c r="P506" s="72"/>
      <c r="Q506" s="72">
        <v>1</v>
      </c>
      <c r="R506" s="72"/>
      <c r="S506" s="72">
        <v>1</v>
      </c>
      <c r="T506" s="72"/>
      <c r="U506" s="72"/>
      <c r="V506" s="72"/>
      <c r="W506" s="72"/>
      <c r="X506" s="72"/>
      <c r="Y506" s="36">
        <f t="shared" si="15"/>
        <v>4</v>
      </c>
      <c r="Z506" s="69">
        <f t="shared" si="16"/>
        <v>4</v>
      </c>
      <c r="AA506" s="22"/>
      <c r="AB506" s="22"/>
      <c r="AC506" s="22"/>
    </row>
    <row r="507" spans="1:29" ht="19.5" customHeight="1" x14ac:dyDescent="0.2">
      <c r="A507" s="33" t="s">
        <v>2627</v>
      </c>
      <c r="B507" s="34" t="s">
        <v>2639</v>
      </c>
      <c r="C507" s="34" t="s">
        <v>5888</v>
      </c>
      <c r="D507" s="35" t="s">
        <v>3941</v>
      </c>
      <c r="E507" s="35"/>
      <c r="F507" s="35" t="s">
        <v>8</v>
      </c>
      <c r="G507" s="78"/>
      <c r="H507" s="72"/>
      <c r="I507" s="72"/>
      <c r="J507" s="72"/>
      <c r="K507" s="72"/>
      <c r="L507" s="72"/>
      <c r="M507" s="72"/>
      <c r="N507" s="72">
        <v>1</v>
      </c>
      <c r="O507" s="72"/>
      <c r="P507" s="72">
        <v>2</v>
      </c>
      <c r="Q507" s="72"/>
      <c r="R507" s="72"/>
      <c r="S507" s="72"/>
      <c r="T507" s="72"/>
      <c r="U507" s="72"/>
      <c r="V507" s="72"/>
      <c r="W507" s="72"/>
      <c r="X507" s="72"/>
      <c r="Y507" s="36">
        <f t="shared" si="15"/>
        <v>3</v>
      </c>
      <c r="Z507" s="69">
        <f t="shared" si="16"/>
        <v>3</v>
      </c>
      <c r="AA507" s="22"/>
      <c r="AB507" s="22"/>
      <c r="AC507" s="22"/>
    </row>
    <row r="508" spans="1:29" ht="19.5" customHeight="1" x14ac:dyDescent="0.2">
      <c r="A508" s="33" t="s">
        <v>2627</v>
      </c>
      <c r="B508" s="34" t="s">
        <v>2640</v>
      </c>
      <c r="C508" s="34" t="s">
        <v>5889</v>
      </c>
      <c r="D508" s="35" t="s">
        <v>3942</v>
      </c>
      <c r="E508" s="35"/>
      <c r="F508" s="35" t="s">
        <v>8</v>
      </c>
      <c r="G508" s="78"/>
      <c r="H508" s="72"/>
      <c r="I508" s="72"/>
      <c r="J508" s="72">
        <v>1</v>
      </c>
      <c r="K508" s="72"/>
      <c r="L508" s="72"/>
      <c r="M508" s="72"/>
      <c r="N508" s="72"/>
      <c r="O508" s="72"/>
      <c r="P508" s="72"/>
      <c r="Q508" s="72">
        <v>1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 x14ac:dyDescent="0.2">
      <c r="A509" s="33" t="s">
        <v>2627</v>
      </c>
      <c r="B509" s="34" t="s">
        <v>2641</v>
      </c>
      <c r="C509" s="34" t="s">
        <v>5890</v>
      </c>
      <c r="D509" s="35" t="s">
        <v>3943</v>
      </c>
      <c r="E509" s="35"/>
      <c r="F509" s="35" t="s">
        <v>8</v>
      </c>
      <c r="G509" s="78"/>
      <c r="H509" s="72"/>
      <c r="I509" s="72">
        <v>1</v>
      </c>
      <c r="J509" s="72"/>
      <c r="K509" s="72"/>
      <c r="L509" s="72"/>
      <c r="M509" s="72"/>
      <c r="N509" s="72"/>
      <c r="O509" s="72"/>
      <c r="P509" s="72">
        <v>2</v>
      </c>
      <c r="Q509" s="72"/>
      <c r="R509" s="72"/>
      <c r="S509" s="72"/>
      <c r="T509" s="72"/>
      <c r="U509" s="72"/>
      <c r="V509" s="72"/>
      <c r="W509" s="72"/>
      <c r="X509" s="72"/>
      <c r="Y509" s="36">
        <f t="shared" si="15"/>
        <v>3</v>
      </c>
      <c r="Z509" s="69">
        <f t="shared" si="16"/>
        <v>3</v>
      </c>
      <c r="AA509" s="22"/>
      <c r="AB509" s="22"/>
      <c r="AC509" s="22"/>
    </row>
    <row r="510" spans="1:29" ht="19.5" customHeight="1" x14ac:dyDescent="0.2">
      <c r="A510" s="33" t="s">
        <v>2627</v>
      </c>
      <c r="B510" s="34" t="s">
        <v>2642</v>
      </c>
      <c r="C510" s="34" t="s">
        <v>5891</v>
      </c>
      <c r="D510" s="35" t="s">
        <v>4032</v>
      </c>
      <c r="E510" s="35"/>
      <c r="F510" s="35" t="s">
        <v>8</v>
      </c>
      <c r="G510" s="78"/>
      <c r="H510" s="72"/>
      <c r="I510" s="72"/>
      <c r="J510" s="72"/>
      <c r="K510" s="72"/>
      <c r="L510" s="72"/>
      <c r="M510" s="72"/>
      <c r="N510" s="72"/>
      <c r="O510" s="72"/>
      <c r="P510" s="72"/>
      <c r="Q510" s="72">
        <v>1</v>
      </c>
      <c r="R510" s="72"/>
      <c r="S510" s="72"/>
      <c r="T510" s="72"/>
      <c r="U510" s="72"/>
      <c r="V510" s="72"/>
      <c r="W510" s="72"/>
      <c r="X510" s="72"/>
      <c r="Y510" s="36">
        <f t="shared" si="15"/>
        <v>1</v>
      </c>
      <c r="Z510" s="69">
        <f t="shared" si="16"/>
        <v>1</v>
      </c>
      <c r="AA510" s="22"/>
      <c r="AB510" s="22"/>
      <c r="AC510" s="22"/>
    </row>
    <row r="511" spans="1:29" ht="19.5" customHeight="1" x14ac:dyDescent="0.2">
      <c r="A511" s="33" t="s">
        <v>2627</v>
      </c>
      <c r="B511" s="34" t="s">
        <v>2643</v>
      </c>
      <c r="C511" s="34" t="s">
        <v>5892</v>
      </c>
      <c r="D511" s="35" t="s">
        <v>3944</v>
      </c>
      <c r="E511" s="35"/>
      <c r="F511" s="35" t="s">
        <v>8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>
        <v>1</v>
      </c>
      <c r="R511" s="72"/>
      <c r="S511" s="72"/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 x14ac:dyDescent="0.2">
      <c r="A512" s="33" t="s">
        <v>2627</v>
      </c>
      <c r="B512" s="34" t="s">
        <v>2644</v>
      </c>
      <c r="C512" s="34" t="s">
        <v>6361</v>
      </c>
      <c r="D512" s="35" t="s">
        <v>4081</v>
      </c>
      <c r="E512" s="35"/>
      <c r="F512" s="35" t="s">
        <v>8</v>
      </c>
      <c r="G512" s="78"/>
      <c r="H512" s="72"/>
      <c r="I512" s="72">
        <v>1</v>
      </c>
      <c r="J512" s="72"/>
      <c r="K512" s="72"/>
      <c r="L512" s="72"/>
      <c r="M512" s="72">
        <v>1</v>
      </c>
      <c r="N512" s="72"/>
      <c r="O512" s="72"/>
      <c r="P512" s="72"/>
      <c r="Q512" s="72">
        <v>1</v>
      </c>
      <c r="R512" s="72">
        <v>1</v>
      </c>
      <c r="S512" s="72"/>
      <c r="T512" s="72"/>
      <c r="U512" s="72"/>
      <c r="V512" s="72"/>
      <c r="W512" s="72"/>
      <c r="X512" s="72"/>
      <c r="Y512" s="36">
        <f t="shared" si="15"/>
        <v>4</v>
      </c>
      <c r="Z512" s="69">
        <f t="shared" si="16"/>
        <v>4</v>
      </c>
      <c r="AA512" s="22"/>
      <c r="AB512" s="22"/>
      <c r="AC512" s="22"/>
    </row>
    <row r="513" spans="1:29" ht="19.5" customHeight="1" x14ac:dyDescent="0.2">
      <c r="A513" s="33" t="s">
        <v>2627</v>
      </c>
      <c r="B513" s="34" t="s">
        <v>2645</v>
      </c>
      <c r="C513" s="34" t="s">
        <v>5893</v>
      </c>
      <c r="D513" s="35" t="s">
        <v>3945</v>
      </c>
      <c r="E513" s="35"/>
      <c r="F513" s="35" t="s">
        <v>8</v>
      </c>
      <c r="G513" s="78"/>
      <c r="H513" s="72"/>
      <c r="I513" s="72"/>
      <c r="J513" s="72"/>
      <c r="K513" s="72"/>
      <c r="L513" s="72"/>
      <c r="M513" s="72"/>
      <c r="N513" s="72"/>
      <c r="O513" s="72"/>
      <c r="P513" s="72"/>
      <c r="Q513" s="72">
        <v>1</v>
      </c>
      <c r="R513" s="72">
        <v>1</v>
      </c>
      <c r="S513" s="72"/>
      <c r="T513" s="72"/>
      <c r="U513" s="72"/>
      <c r="V513" s="72"/>
      <c r="W513" s="72"/>
      <c r="X513" s="72"/>
      <c r="Y513" s="36">
        <f t="shared" si="15"/>
        <v>2</v>
      </c>
      <c r="Z513" s="69">
        <f t="shared" si="16"/>
        <v>2</v>
      </c>
      <c r="AA513" s="22"/>
      <c r="AB513" s="22"/>
      <c r="AC513" s="22"/>
    </row>
    <row r="514" spans="1:29" ht="19.5" customHeight="1" x14ac:dyDescent="0.2">
      <c r="A514" s="33" t="s">
        <v>2627</v>
      </c>
      <c r="B514" s="34" t="s">
        <v>2646</v>
      </c>
      <c r="C514" s="34" t="s">
        <v>5894</v>
      </c>
      <c r="D514" s="35" t="s">
        <v>268</v>
      </c>
      <c r="E514" s="35"/>
      <c r="F514" s="35" t="s">
        <v>8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6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6</v>
      </c>
      <c r="Z514" s="69">
        <f t="shared" si="16"/>
        <v>6</v>
      </c>
      <c r="AA514" s="22"/>
      <c r="AB514" s="22"/>
      <c r="AC514" s="22"/>
    </row>
    <row r="515" spans="1:29" ht="19.5" customHeight="1" x14ac:dyDescent="0.2">
      <c r="A515" s="33" t="s">
        <v>2627</v>
      </c>
      <c r="B515" s="34" t="s">
        <v>2647</v>
      </c>
      <c r="C515" s="34" t="s">
        <v>5895</v>
      </c>
      <c r="D515" s="35" t="s">
        <v>4327</v>
      </c>
      <c r="E515" s="35"/>
      <c r="F515" s="35" t="s">
        <v>8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>
        <v>1</v>
      </c>
      <c r="S515" s="72"/>
      <c r="T515" s="72"/>
      <c r="U515" s="72"/>
      <c r="V515" s="72"/>
      <c r="W515" s="72"/>
      <c r="X515" s="72"/>
      <c r="Y515" s="36">
        <f t="shared" si="17"/>
        <v>2</v>
      </c>
      <c r="Z515" s="69">
        <f t="shared" si="16"/>
        <v>2</v>
      </c>
      <c r="AA515" s="22"/>
      <c r="AB515" s="22"/>
      <c r="AC515" s="22"/>
    </row>
    <row r="516" spans="1:29" ht="19.5" customHeight="1" x14ac:dyDescent="0.2">
      <c r="A516" s="33" t="s">
        <v>2627</v>
      </c>
      <c r="B516" s="34" t="s">
        <v>2648</v>
      </c>
      <c r="C516" s="34" t="s">
        <v>5896</v>
      </c>
      <c r="D516" s="35" t="s">
        <v>19</v>
      </c>
      <c r="E516" s="35"/>
      <c r="F516" s="35" t="s">
        <v>8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>
        <v>1</v>
      </c>
      <c r="S516" s="72"/>
      <c r="T516" s="72"/>
      <c r="U516" s="72"/>
      <c r="V516" s="72"/>
      <c r="W516" s="72"/>
      <c r="X516" s="72"/>
      <c r="Y516" s="36">
        <f t="shared" si="17"/>
        <v>1</v>
      </c>
      <c r="Z516" s="69">
        <f t="shared" si="16"/>
        <v>1</v>
      </c>
      <c r="AA516" s="22"/>
      <c r="AB516" s="22"/>
      <c r="AC516" s="22"/>
    </row>
    <row r="517" spans="1:29" ht="19.5" customHeight="1" x14ac:dyDescent="0.2">
      <c r="A517" s="33" t="s">
        <v>2627</v>
      </c>
      <c r="B517" s="34" t="s">
        <v>2649</v>
      </c>
      <c r="C517" s="34" t="s">
        <v>4044</v>
      </c>
      <c r="D517" s="44" t="s">
        <v>4043</v>
      </c>
      <c r="E517" s="35" t="s">
        <v>4045</v>
      </c>
      <c r="F517" s="35" t="s">
        <v>8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>
        <v>1</v>
      </c>
      <c r="R517" s="72"/>
      <c r="S517" s="72"/>
      <c r="T517" s="72"/>
      <c r="U517" s="72"/>
      <c r="V517" s="72"/>
      <c r="W517" s="72"/>
      <c r="X517" s="72"/>
      <c r="Y517" s="36">
        <f t="shared" si="17"/>
        <v>1</v>
      </c>
      <c r="Z517" s="69">
        <f t="shared" si="16"/>
        <v>1</v>
      </c>
      <c r="AA517" s="22"/>
      <c r="AB517" s="22"/>
      <c r="AC517" s="22"/>
    </row>
    <row r="518" spans="1:29" ht="19.5" customHeight="1" x14ac:dyDescent="0.2">
      <c r="A518" s="33" t="s">
        <v>2627</v>
      </c>
      <c r="B518" s="34" t="s">
        <v>2650</v>
      </c>
      <c r="C518" s="34" t="s">
        <v>5897</v>
      </c>
      <c r="D518" s="44" t="s">
        <v>3946</v>
      </c>
      <c r="E518" s="35"/>
      <c r="F518" s="35" t="s">
        <v>8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1</v>
      </c>
      <c r="R518" s="72"/>
      <c r="S518" s="72"/>
      <c r="T518" s="72"/>
      <c r="U518" s="72"/>
      <c r="V518" s="72"/>
      <c r="W518" s="72"/>
      <c r="X518" s="72"/>
      <c r="Y518" s="36">
        <f t="shared" si="17"/>
        <v>1</v>
      </c>
      <c r="Z518" s="69">
        <f t="shared" si="16"/>
        <v>1</v>
      </c>
      <c r="AA518" s="22"/>
      <c r="AB518" s="22"/>
      <c r="AC518" s="22"/>
    </row>
    <row r="519" spans="1:29" ht="19.5" customHeight="1" x14ac:dyDescent="0.2">
      <c r="A519" s="33" t="s">
        <v>2627</v>
      </c>
      <c r="B519" s="34" t="s">
        <v>2651</v>
      </c>
      <c r="C519" s="34" t="s">
        <v>5898</v>
      </c>
      <c r="D519" s="44" t="s">
        <v>3947</v>
      </c>
      <c r="E519" s="35"/>
      <c r="F519" s="35" t="s">
        <v>8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6"/>
        <v>1</v>
      </c>
      <c r="AA519" s="22"/>
      <c r="AB519" s="22"/>
      <c r="AC519" s="22"/>
    </row>
    <row r="520" spans="1:29" ht="19.5" customHeight="1" x14ac:dyDescent="0.2">
      <c r="A520" s="33" t="s">
        <v>2627</v>
      </c>
      <c r="B520" s="34" t="s">
        <v>2652</v>
      </c>
      <c r="C520" s="34" t="s">
        <v>5899</v>
      </c>
      <c r="D520" s="103" t="s">
        <v>4058</v>
      </c>
      <c r="E520" s="35"/>
      <c r="F520" s="35" t="s">
        <v>8</v>
      </c>
      <c r="G520" s="78"/>
      <c r="H520" s="72"/>
      <c r="I520" s="72"/>
      <c r="J520" s="72"/>
      <c r="K520" s="72"/>
      <c r="L520" s="72"/>
      <c r="M520" s="72"/>
      <c r="N520" s="72"/>
      <c r="O520" s="72"/>
      <c r="P520" s="72"/>
      <c r="Q520" s="72">
        <v>1</v>
      </c>
      <c r="R520" s="72"/>
      <c r="S520" s="72"/>
      <c r="T520" s="72"/>
      <c r="U520" s="72"/>
      <c r="V520" s="72"/>
      <c r="W520" s="72"/>
      <c r="X520" s="72"/>
      <c r="Y520" s="36">
        <f t="shared" si="17"/>
        <v>1</v>
      </c>
      <c r="Z520" s="69">
        <f t="shared" si="16"/>
        <v>1</v>
      </c>
      <c r="AA520" s="22"/>
      <c r="AB520" s="22"/>
      <c r="AC520" s="22"/>
    </row>
    <row r="521" spans="1:29" ht="19.5" customHeight="1" x14ac:dyDescent="0.2">
      <c r="A521" s="33" t="s">
        <v>2627</v>
      </c>
      <c r="B521" s="34" t="s">
        <v>2653</v>
      </c>
      <c r="C521" s="34" t="s">
        <v>6319</v>
      </c>
      <c r="D521" s="44" t="s">
        <v>4320</v>
      </c>
      <c r="E521" s="35"/>
      <c r="F521" s="35" t="s">
        <v>8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/>
      <c r="Q521" s="72">
        <v>1</v>
      </c>
      <c r="R521" s="72"/>
      <c r="S521" s="72"/>
      <c r="T521" s="72"/>
      <c r="U521" s="72"/>
      <c r="V521" s="72"/>
      <c r="W521" s="72"/>
      <c r="X521" s="72"/>
      <c r="Y521" s="36">
        <f t="shared" si="17"/>
        <v>1</v>
      </c>
      <c r="Z521" s="69">
        <f t="shared" si="16"/>
        <v>1</v>
      </c>
      <c r="AA521" s="22"/>
      <c r="AB521" s="22"/>
      <c r="AC521" s="22"/>
    </row>
    <row r="522" spans="1:29" ht="19.5" customHeight="1" x14ac:dyDescent="0.2">
      <c r="A522" s="33" t="s">
        <v>2627</v>
      </c>
      <c r="B522" s="34" t="s">
        <v>2654</v>
      </c>
      <c r="C522" s="34" t="s">
        <v>5900</v>
      </c>
      <c r="D522" s="44" t="s">
        <v>4321</v>
      </c>
      <c r="E522" s="35"/>
      <c r="F522" s="35" t="s">
        <v>8</v>
      </c>
      <c r="G522" s="78"/>
      <c r="H522" s="72"/>
      <c r="I522" s="72">
        <v>4</v>
      </c>
      <c r="J522" s="72"/>
      <c r="K522" s="72"/>
      <c r="L522" s="72"/>
      <c r="M522" s="72">
        <v>4</v>
      </c>
      <c r="N522" s="72"/>
      <c r="O522" s="72"/>
      <c r="P522" s="72">
        <v>1</v>
      </c>
      <c r="Q522" s="72"/>
      <c r="R522" s="72"/>
      <c r="S522" s="72"/>
      <c r="T522" s="72"/>
      <c r="U522" s="72"/>
      <c r="V522" s="72"/>
      <c r="W522" s="72"/>
      <c r="X522" s="72"/>
      <c r="Y522" s="36">
        <f t="shared" si="17"/>
        <v>9</v>
      </c>
      <c r="Z522" s="69">
        <f t="shared" si="16"/>
        <v>9</v>
      </c>
      <c r="AA522" s="22"/>
      <c r="AB522" s="22"/>
      <c r="AC522" s="22"/>
    </row>
    <row r="523" spans="1:29" ht="19.5" customHeight="1" x14ac:dyDescent="0.2">
      <c r="A523" s="33" t="s">
        <v>2627</v>
      </c>
      <c r="B523" s="34" t="s">
        <v>2655</v>
      </c>
      <c r="C523" s="34" t="s">
        <v>5901</v>
      </c>
      <c r="D523" s="44" t="s">
        <v>2656</v>
      </c>
      <c r="E523" s="35"/>
      <c r="F523" s="35" t="s">
        <v>8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>
        <v>1</v>
      </c>
      <c r="R523" s="72"/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6"/>
        <v>1</v>
      </c>
      <c r="AA523" s="22"/>
      <c r="AB523" s="22"/>
      <c r="AC523" s="22"/>
    </row>
    <row r="524" spans="1:29" ht="19.5" customHeight="1" x14ac:dyDescent="0.2">
      <c r="A524" s="33" t="s">
        <v>2627</v>
      </c>
      <c r="B524" s="34" t="s">
        <v>2657</v>
      </c>
      <c r="C524" s="34" t="s">
        <v>6362</v>
      </c>
      <c r="D524" s="44" t="s">
        <v>3748</v>
      </c>
      <c r="E524" s="35"/>
      <c r="F524" s="35" t="s">
        <v>8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>
        <v>1</v>
      </c>
      <c r="R524" s="72"/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6"/>
        <v>1</v>
      </c>
      <c r="AA524" s="22"/>
      <c r="AB524" s="22"/>
      <c r="AC524" s="22"/>
    </row>
    <row r="525" spans="1:29" ht="19.5" customHeight="1" x14ac:dyDescent="0.2">
      <c r="A525" s="33" t="s">
        <v>2627</v>
      </c>
      <c r="B525" s="34" t="s">
        <v>2658</v>
      </c>
      <c r="C525" s="34" t="s">
        <v>5902</v>
      </c>
      <c r="D525" s="44" t="s">
        <v>3943</v>
      </c>
      <c r="E525" s="35"/>
      <c r="F525" s="35" t="s">
        <v>8</v>
      </c>
      <c r="G525" s="78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>
        <v>1</v>
      </c>
      <c r="S525" s="72"/>
      <c r="T525" s="72"/>
      <c r="U525" s="72"/>
      <c r="V525" s="72"/>
      <c r="W525" s="72"/>
      <c r="X525" s="72"/>
      <c r="Y525" s="36">
        <f t="shared" si="17"/>
        <v>1</v>
      </c>
      <c r="Z525" s="69">
        <f t="shared" si="16"/>
        <v>1</v>
      </c>
      <c r="AA525" s="22"/>
      <c r="AB525" s="22"/>
      <c r="AC525" s="22"/>
    </row>
    <row r="526" spans="1:29" ht="19.5" customHeight="1" x14ac:dyDescent="0.2">
      <c r="A526" s="33" t="s">
        <v>2627</v>
      </c>
      <c r="B526" s="34" t="s">
        <v>2659</v>
      </c>
      <c r="C526" s="34" t="s">
        <v>4966</v>
      </c>
      <c r="D526" s="44" t="s">
        <v>3948</v>
      </c>
      <c r="E526" s="35"/>
      <c r="F526" s="35" t="s">
        <v>8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>
        <v>6</v>
      </c>
      <c r="T526" s="72"/>
      <c r="U526" s="72"/>
      <c r="V526" s="72"/>
      <c r="W526" s="72"/>
      <c r="X526" s="72"/>
      <c r="Y526" s="36">
        <f t="shared" si="17"/>
        <v>6</v>
      </c>
      <c r="Z526" s="69">
        <f t="shared" si="16"/>
        <v>6</v>
      </c>
      <c r="AA526" s="22"/>
      <c r="AB526" s="22"/>
      <c r="AC526" s="22"/>
    </row>
    <row r="527" spans="1:29" ht="19.5" customHeight="1" x14ac:dyDescent="0.2">
      <c r="A527" s="33" t="s">
        <v>2627</v>
      </c>
      <c r="B527" s="34" t="s">
        <v>2660</v>
      </c>
      <c r="C527" s="34" t="s">
        <v>5903</v>
      </c>
      <c r="D527" s="44" t="s">
        <v>3949</v>
      </c>
      <c r="E527" s="35"/>
      <c r="F527" s="35" t="s">
        <v>8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>
        <v>4</v>
      </c>
      <c r="T527" s="72"/>
      <c r="U527" s="72"/>
      <c r="V527" s="72"/>
      <c r="W527" s="72"/>
      <c r="X527" s="72"/>
      <c r="Y527" s="36">
        <f t="shared" si="17"/>
        <v>4</v>
      </c>
      <c r="Z527" s="69">
        <f t="shared" si="16"/>
        <v>4</v>
      </c>
      <c r="AA527" s="22"/>
      <c r="AB527" s="22"/>
      <c r="AC527" s="22"/>
    </row>
    <row r="528" spans="1:29" ht="19.5" customHeight="1" x14ac:dyDescent="0.2">
      <c r="A528" s="33" t="s">
        <v>2627</v>
      </c>
      <c r="B528" s="34" t="s">
        <v>2661</v>
      </c>
      <c r="C528" s="34" t="s">
        <v>5904</v>
      </c>
      <c r="D528" s="44" t="s">
        <v>4318</v>
      </c>
      <c r="E528" s="35"/>
      <c r="F528" s="35" t="s">
        <v>8</v>
      </c>
      <c r="G528" s="78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>
        <v>4</v>
      </c>
      <c r="T528" s="72"/>
      <c r="U528" s="72"/>
      <c r="V528" s="72"/>
      <c r="W528" s="72"/>
      <c r="X528" s="72"/>
      <c r="Y528" s="36">
        <f t="shared" si="17"/>
        <v>4</v>
      </c>
      <c r="Z528" s="69">
        <f t="shared" si="16"/>
        <v>4</v>
      </c>
      <c r="AA528" s="22"/>
      <c r="AB528" s="22"/>
      <c r="AC528" s="22"/>
    </row>
    <row r="529" spans="1:29" ht="19.5" customHeight="1" x14ac:dyDescent="0.2">
      <c r="A529" s="33" t="s">
        <v>2627</v>
      </c>
      <c r="B529" s="34" t="s">
        <v>2662</v>
      </c>
      <c r="C529" s="34" t="s">
        <v>5905</v>
      </c>
      <c r="D529" s="44" t="s">
        <v>4032</v>
      </c>
      <c r="E529" s="35"/>
      <c r="F529" s="35" t="s">
        <v>8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4</v>
      </c>
      <c r="T529" s="72"/>
      <c r="U529" s="72"/>
      <c r="V529" s="72"/>
      <c r="W529" s="72"/>
      <c r="X529" s="72"/>
      <c r="Y529" s="36">
        <f t="shared" si="17"/>
        <v>4</v>
      </c>
      <c r="Z529" s="69">
        <f t="shared" si="16"/>
        <v>4</v>
      </c>
      <c r="AA529" s="22"/>
      <c r="AB529" s="22"/>
      <c r="AC529" s="22"/>
    </row>
    <row r="530" spans="1:29" ht="19.5" customHeight="1" x14ac:dyDescent="0.2">
      <c r="A530" s="33" t="s">
        <v>2627</v>
      </c>
      <c r="B530" s="34" t="s">
        <v>2663</v>
      </c>
      <c r="C530" s="34" t="s">
        <v>5906</v>
      </c>
      <c r="D530" s="44" t="s">
        <v>3748</v>
      </c>
      <c r="E530" s="35"/>
      <c r="F530" s="35" t="s">
        <v>8</v>
      </c>
      <c r="G530" s="78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>
        <v>6</v>
      </c>
      <c r="T530" s="72"/>
      <c r="U530" s="72"/>
      <c r="V530" s="72"/>
      <c r="W530" s="72"/>
      <c r="X530" s="72"/>
      <c r="Y530" s="36">
        <f t="shared" si="17"/>
        <v>6</v>
      </c>
      <c r="Z530" s="69">
        <f t="shared" si="16"/>
        <v>6</v>
      </c>
      <c r="AA530" s="22"/>
      <c r="AB530" s="22"/>
      <c r="AC530" s="22"/>
    </row>
    <row r="531" spans="1:29" ht="19.5" customHeight="1" x14ac:dyDescent="0.2">
      <c r="A531" s="33" t="s">
        <v>2627</v>
      </c>
      <c r="B531" s="34" t="s">
        <v>2664</v>
      </c>
      <c r="C531" s="34" t="s">
        <v>2665</v>
      </c>
      <c r="D531" s="44" t="s">
        <v>2115</v>
      </c>
      <c r="E531" s="35"/>
      <c r="F531" s="35" t="s">
        <v>8</v>
      </c>
      <c r="G531" s="78"/>
      <c r="H531" s="72"/>
      <c r="I531" s="72">
        <v>1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7"/>
        <v>2</v>
      </c>
      <c r="Z531" s="69">
        <f t="shared" si="16"/>
        <v>2</v>
      </c>
      <c r="AA531" s="22"/>
      <c r="AB531" s="22"/>
      <c r="AC531" s="22"/>
    </row>
    <row r="532" spans="1:29" ht="19.5" customHeight="1" x14ac:dyDescent="0.2">
      <c r="A532" s="33" t="s">
        <v>2627</v>
      </c>
      <c r="B532" s="34" t="s">
        <v>2667</v>
      </c>
      <c r="C532" s="34" t="s">
        <v>6320</v>
      </c>
      <c r="D532" s="103" t="s">
        <v>4058</v>
      </c>
      <c r="E532" s="35"/>
      <c r="F532" s="35" t="s">
        <v>8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>
        <v>1</v>
      </c>
      <c r="R532" s="72"/>
      <c r="S532" s="72"/>
      <c r="T532" s="72"/>
      <c r="U532" s="72"/>
      <c r="V532" s="72"/>
      <c r="W532" s="72"/>
      <c r="X532" s="72"/>
      <c r="Y532" s="36">
        <f t="shared" si="17"/>
        <v>1</v>
      </c>
      <c r="Z532" s="69">
        <f t="shared" si="16"/>
        <v>1</v>
      </c>
      <c r="AA532" s="22"/>
      <c r="AB532" s="22"/>
      <c r="AC532" s="22"/>
    </row>
    <row r="533" spans="1:29" ht="19.5" customHeight="1" x14ac:dyDescent="0.2">
      <c r="A533" s="33" t="s">
        <v>2627</v>
      </c>
      <c r="B533" s="34" t="s">
        <v>2666</v>
      </c>
      <c r="C533" s="34" t="s">
        <v>4025</v>
      </c>
      <c r="D533" s="44" t="s">
        <v>4026</v>
      </c>
      <c r="E533" s="35"/>
      <c r="F533" s="35" t="s">
        <v>8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>
        <v>1</v>
      </c>
      <c r="R533" s="72"/>
      <c r="S533" s="72"/>
      <c r="T533" s="72"/>
      <c r="U533" s="72"/>
      <c r="V533" s="72"/>
      <c r="W533" s="72"/>
      <c r="X533" s="72"/>
      <c r="Y533" s="36">
        <f t="shared" si="17"/>
        <v>1</v>
      </c>
      <c r="Z533" s="69">
        <f t="shared" si="16"/>
        <v>1</v>
      </c>
      <c r="AA533" s="22"/>
      <c r="AB533" s="22"/>
      <c r="AC533" s="22"/>
    </row>
    <row r="534" spans="1:29" ht="19.5" customHeight="1" x14ac:dyDescent="0.2">
      <c r="A534" s="33" t="s">
        <v>2627</v>
      </c>
      <c r="B534" s="34" t="s">
        <v>2763</v>
      </c>
      <c r="C534" s="34" t="s">
        <v>6321</v>
      </c>
      <c r="D534" s="44" t="s">
        <v>2115</v>
      </c>
      <c r="E534" s="35"/>
      <c r="F534" s="35" t="s">
        <v>8</v>
      </c>
      <c r="G534" s="78"/>
      <c r="H534" s="72"/>
      <c r="I534" s="72">
        <v>13</v>
      </c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7"/>
        <v>13</v>
      </c>
      <c r="Z534" s="69">
        <f t="shared" si="16"/>
        <v>13</v>
      </c>
      <c r="AA534" s="22"/>
      <c r="AB534" s="22"/>
      <c r="AC534" s="22"/>
    </row>
    <row r="535" spans="1:29" ht="19.5" customHeight="1" x14ac:dyDescent="0.2">
      <c r="A535" s="33" t="s">
        <v>2627</v>
      </c>
      <c r="B535" s="34" t="s">
        <v>2668</v>
      </c>
      <c r="C535" s="34" t="s">
        <v>5907</v>
      </c>
      <c r="D535" s="44" t="s">
        <v>3950</v>
      </c>
      <c r="E535" s="35"/>
      <c r="F535" s="35" t="s">
        <v>8</v>
      </c>
      <c r="G535" s="78"/>
      <c r="H535" s="72"/>
      <c r="I535" s="72"/>
      <c r="J535" s="72"/>
      <c r="K535" s="72"/>
      <c r="L535" s="72"/>
      <c r="M535" s="72"/>
      <c r="N535" s="72"/>
      <c r="O535" s="72"/>
      <c r="P535" s="72"/>
      <c r="Q535" s="72">
        <v>1</v>
      </c>
      <c r="R535" s="72"/>
      <c r="S535" s="72"/>
      <c r="T535" s="72"/>
      <c r="U535" s="72"/>
      <c r="V535" s="72"/>
      <c r="W535" s="72"/>
      <c r="X535" s="72"/>
      <c r="Y535" s="36">
        <f t="shared" si="17"/>
        <v>1</v>
      </c>
      <c r="Z535" s="69">
        <f t="shared" si="16"/>
        <v>1</v>
      </c>
      <c r="AA535" s="22"/>
      <c r="AB535" s="22"/>
      <c r="AC535" s="22"/>
    </row>
    <row r="536" spans="1:29" ht="19.5" customHeight="1" x14ac:dyDescent="0.2">
      <c r="A536" s="33" t="s">
        <v>2627</v>
      </c>
      <c r="B536" s="34" t="s">
        <v>2669</v>
      </c>
      <c r="C536" s="34" t="s">
        <v>2670</v>
      </c>
      <c r="D536" s="44" t="s">
        <v>4318</v>
      </c>
      <c r="E536" s="35"/>
      <c r="F536" s="35" t="s">
        <v>8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/>
      <c r="Q536" s="72">
        <v>2</v>
      </c>
      <c r="R536" s="72"/>
      <c r="S536" s="72"/>
      <c r="T536" s="72"/>
      <c r="U536" s="72"/>
      <c r="V536" s="72"/>
      <c r="W536" s="72"/>
      <c r="X536" s="72"/>
      <c r="Y536" s="36">
        <f t="shared" si="17"/>
        <v>2</v>
      </c>
      <c r="Z536" s="69">
        <f t="shared" si="16"/>
        <v>2</v>
      </c>
      <c r="AA536" s="22"/>
      <c r="AB536" s="22"/>
      <c r="AC536" s="22"/>
    </row>
    <row r="537" spans="1:29" ht="19.5" customHeight="1" x14ac:dyDescent="0.2">
      <c r="A537" s="33" t="s">
        <v>2627</v>
      </c>
      <c r="B537" s="34" t="s">
        <v>2671</v>
      </c>
      <c r="C537" s="34" t="s">
        <v>5908</v>
      </c>
      <c r="D537" s="44" t="s">
        <v>4032</v>
      </c>
      <c r="E537" s="35"/>
      <c r="F537" s="35" t="s">
        <v>8</v>
      </c>
      <c r="G537" s="78"/>
      <c r="H537" s="72"/>
      <c r="I537" s="72">
        <v>20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7"/>
        <v>20</v>
      </c>
      <c r="Z537" s="69">
        <f t="shared" si="16"/>
        <v>20</v>
      </c>
      <c r="AA537" s="22"/>
      <c r="AB537" s="22"/>
      <c r="AC537" s="22"/>
    </row>
    <row r="538" spans="1:29" ht="19.5" customHeight="1" x14ac:dyDescent="0.2">
      <c r="A538" s="33" t="s">
        <v>2627</v>
      </c>
      <c r="B538" s="34" t="s">
        <v>2672</v>
      </c>
      <c r="C538" s="34" t="s">
        <v>6322</v>
      </c>
      <c r="D538" s="44" t="s">
        <v>3951</v>
      </c>
      <c r="E538" s="35"/>
      <c r="F538" s="35" t="s">
        <v>8</v>
      </c>
      <c r="G538" s="78"/>
      <c r="H538" s="72"/>
      <c r="I538" s="72"/>
      <c r="J538" s="72"/>
      <c r="K538" s="72"/>
      <c r="L538" s="72"/>
      <c r="M538" s="72"/>
      <c r="N538" s="72"/>
      <c r="O538" s="72"/>
      <c r="P538" s="72"/>
      <c r="Q538" s="72">
        <v>2</v>
      </c>
      <c r="R538" s="72"/>
      <c r="S538" s="72"/>
      <c r="T538" s="72"/>
      <c r="U538" s="72"/>
      <c r="V538" s="72"/>
      <c r="W538" s="72"/>
      <c r="X538" s="72"/>
      <c r="Y538" s="36">
        <f t="shared" si="17"/>
        <v>2</v>
      </c>
      <c r="Z538" s="69">
        <f t="shared" si="16"/>
        <v>2</v>
      </c>
      <c r="AA538" s="22"/>
      <c r="AB538" s="22"/>
      <c r="AC538" s="22"/>
    </row>
    <row r="539" spans="1:29" ht="19.5" customHeight="1" x14ac:dyDescent="0.2">
      <c r="A539" s="33" t="s">
        <v>2627</v>
      </c>
      <c r="B539" s="34" t="s">
        <v>2673</v>
      </c>
      <c r="C539" s="34" t="s">
        <v>5909</v>
      </c>
      <c r="D539" s="44" t="s">
        <v>3952</v>
      </c>
      <c r="E539" s="35"/>
      <c r="F539" s="35" t="s">
        <v>8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>
        <v>2</v>
      </c>
      <c r="R539" s="72"/>
      <c r="S539" s="72"/>
      <c r="T539" s="72"/>
      <c r="U539" s="72"/>
      <c r="V539" s="72"/>
      <c r="W539" s="72"/>
      <c r="X539" s="72"/>
      <c r="Y539" s="36">
        <f t="shared" si="17"/>
        <v>2</v>
      </c>
      <c r="Z539" s="69">
        <f t="shared" si="16"/>
        <v>2</v>
      </c>
      <c r="AA539" s="22"/>
      <c r="AB539" s="22"/>
      <c r="AC539" s="22"/>
    </row>
    <row r="540" spans="1:29" ht="19.5" customHeight="1" x14ac:dyDescent="0.2">
      <c r="A540" s="33" t="s">
        <v>2627</v>
      </c>
      <c r="B540" s="34" t="s">
        <v>2674</v>
      </c>
      <c r="C540" s="34" t="s">
        <v>5910</v>
      </c>
      <c r="D540" s="44" t="s">
        <v>3947</v>
      </c>
      <c r="E540" s="35"/>
      <c r="F540" s="35" t="s">
        <v>8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1</v>
      </c>
      <c r="R540" s="72"/>
      <c r="S540" s="72"/>
      <c r="T540" s="72"/>
      <c r="U540" s="72"/>
      <c r="V540" s="72"/>
      <c r="W540" s="72"/>
      <c r="X540" s="72"/>
      <c r="Y540" s="36">
        <f t="shared" si="17"/>
        <v>1</v>
      </c>
      <c r="Z540" s="69">
        <f t="shared" si="16"/>
        <v>1</v>
      </c>
      <c r="AA540" s="22"/>
      <c r="AB540" s="22"/>
      <c r="AC540" s="22"/>
    </row>
    <row r="541" spans="1:29" ht="19.5" customHeight="1" x14ac:dyDescent="0.2">
      <c r="A541" s="33" t="s">
        <v>2627</v>
      </c>
      <c r="B541" s="34" t="s">
        <v>2675</v>
      </c>
      <c r="C541" s="34" t="s">
        <v>5911</v>
      </c>
      <c r="D541" s="44" t="s">
        <v>4024</v>
      </c>
      <c r="E541" s="35"/>
      <c r="F541" s="35" t="s">
        <v>8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>
        <v>1</v>
      </c>
      <c r="U541" s="72"/>
      <c r="V541" s="72"/>
      <c r="W541" s="72"/>
      <c r="X541" s="72"/>
      <c r="Y541" s="36">
        <f t="shared" si="17"/>
        <v>1</v>
      </c>
      <c r="Z541" s="69">
        <f t="shared" si="16"/>
        <v>1</v>
      </c>
      <c r="AA541" s="22"/>
      <c r="AB541" s="22"/>
      <c r="AC541" s="22"/>
    </row>
    <row r="542" spans="1:29" ht="19.5" customHeight="1" x14ac:dyDescent="0.2">
      <c r="A542" s="33" t="s">
        <v>2627</v>
      </c>
      <c r="B542" s="34" t="s">
        <v>2676</v>
      </c>
      <c r="C542" s="34" t="s">
        <v>5912</v>
      </c>
      <c r="D542" s="44" t="s">
        <v>4322</v>
      </c>
      <c r="E542" s="35"/>
      <c r="F542" s="35" t="s">
        <v>8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2</v>
      </c>
      <c r="R542" s="72"/>
      <c r="S542" s="72"/>
      <c r="T542" s="72"/>
      <c r="U542" s="72"/>
      <c r="V542" s="72"/>
      <c r="W542" s="72"/>
      <c r="X542" s="72"/>
      <c r="Y542" s="36">
        <f t="shared" si="17"/>
        <v>2</v>
      </c>
      <c r="Z542" s="69">
        <f t="shared" si="16"/>
        <v>2</v>
      </c>
      <c r="AA542" s="22"/>
      <c r="AB542" s="22"/>
      <c r="AC542" s="22"/>
    </row>
    <row r="543" spans="1:29" ht="19.5" customHeight="1" x14ac:dyDescent="0.2">
      <c r="A543" s="33" t="s">
        <v>2627</v>
      </c>
      <c r="B543" s="34" t="s">
        <v>2677</v>
      </c>
      <c r="C543" s="34" t="s">
        <v>6323</v>
      </c>
      <c r="D543" s="44" t="s">
        <v>2115</v>
      </c>
      <c r="E543" s="35"/>
      <c r="F543" s="35" t="s">
        <v>8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2</v>
      </c>
      <c r="R543" s="72"/>
      <c r="S543" s="72"/>
      <c r="T543" s="72"/>
      <c r="U543" s="72"/>
      <c r="V543" s="72"/>
      <c r="W543" s="72"/>
      <c r="X543" s="72"/>
      <c r="Y543" s="36">
        <f t="shared" si="17"/>
        <v>2</v>
      </c>
      <c r="Z543" s="69">
        <f t="shared" si="16"/>
        <v>2</v>
      </c>
      <c r="AA543" s="22"/>
      <c r="AB543" s="22"/>
      <c r="AC543" s="22"/>
    </row>
    <row r="544" spans="1:29" ht="19.5" customHeight="1" x14ac:dyDescent="0.2">
      <c r="A544" s="33" t="s">
        <v>2627</v>
      </c>
      <c r="B544" s="34" t="s">
        <v>2678</v>
      </c>
      <c r="C544" s="34" t="s">
        <v>5913</v>
      </c>
      <c r="D544" s="44" t="s">
        <v>4323</v>
      </c>
      <c r="E544" s="35"/>
      <c r="F544" s="35" t="s">
        <v>8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2</v>
      </c>
      <c r="R544" s="72"/>
      <c r="S544" s="72"/>
      <c r="T544" s="72"/>
      <c r="U544" s="72"/>
      <c r="V544" s="72"/>
      <c r="W544" s="72"/>
      <c r="X544" s="72"/>
      <c r="Y544" s="36">
        <f t="shared" si="17"/>
        <v>2</v>
      </c>
      <c r="Z544" s="69">
        <f t="shared" si="16"/>
        <v>2</v>
      </c>
      <c r="AA544" s="22"/>
      <c r="AB544" s="22"/>
      <c r="AC544" s="22"/>
    </row>
    <row r="545" spans="1:29" ht="19.5" customHeight="1" x14ac:dyDescent="0.2">
      <c r="A545" s="33" t="s">
        <v>2627</v>
      </c>
      <c r="B545" s="34" t="s">
        <v>2679</v>
      </c>
      <c r="C545" s="34" t="s">
        <v>2680</v>
      </c>
      <c r="D545" s="44" t="s">
        <v>3953</v>
      </c>
      <c r="E545" s="35"/>
      <c r="F545" s="35" t="s">
        <v>8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/>
      <c r="Q545" s="72">
        <v>1</v>
      </c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6"/>
        <v>1</v>
      </c>
      <c r="AA545" s="22"/>
      <c r="AB545" s="22"/>
      <c r="AC545" s="22"/>
    </row>
    <row r="546" spans="1:29" ht="19.5" customHeight="1" x14ac:dyDescent="0.2">
      <c r="A546" s="33" t="s">
        <v>2627</v>
      </c>
      <c r="B546" s="34" t="s">
        <v>2681</v>
      </c>
      <c r="C546" s="34" t="s">
        <v>6324</v>
      </c>
      <c r="D546" s="44" t="s">
        <v>2682</v>
      </c>
      <c r="E546" s="35"/>
      <c r="F546" s="35" t="s">
        <v>8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/>
      <c r="Q546" s="72">
        <v>2</v>
      </c>
      <c r="R546" s="72"/>
      <c r="S546" s="72"/>
      <c r="T546" s="72"/>
      <c r="U546" s="72"/>
      <c r="V546" s="72"/>
      <c r="W546" s="72"/>
      <c r="X546" s="72"/>
      <c r="Y546" s="36">
        <f t="shared" si="17"/>
        <v>2</v>
      </c>
      <c r="Z546" s="69">
        <f t="shared" si="16"/>
        <v>2</v>
      </c>
      <c r="AA546" s="22"/>
      <c r="AB546" s="22"/>
      <c r="AC546" s="22"/>
    </row>
    <row r="547" spans="1:29" ht="19.5" customHeight="1" x14ac:dyDescent="0.2">
      <c r="A547" s="33" t="s">
        <v>2627</v>
      </c>
      <c r="B547" s="34" t="s">
        <v>2683</v>
      </c>
      <c r="C547" s="34" t="s">
        <v>6325</v>
      </c>
      <c r="D547" s="44" t="s">
        <v>3941</v>
      </c>
      <c r="E547" s="35"/>
      <c r="F547" s="35" t="s">
        <v>8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1</v>
      </c>
      <c r="R547" s="72"/>
      <c r="S547" s="72">
        <v>1</v>
      </c>
      <c r="T547" s="72"/>
      <c r="U547" s="72"/>
      <c r="V547" s="72"/>
      <c r="W547" s="72"/>
      <c r="X547" s="72"/>
      <c r="Y547" s="36">
        <f t="shared" si="17"/>
        <v>2</v>
      </c>
      <c r="Z547" s="69">
        <f t="shared" si="16"/>
        <v>2</v>
      </c>
      <c r="AA547" s="22"/>
      <c r="AB547" s="22"/>
      <c r="AC547" s="22"/>
    </row>
    <row r="548" spans="1:29" ht="19.5" customHeight="1" x14ac:dyDescent="0.2">
      <c r="A548" s="33" t="s">
        <v>2627</v>
      </c>
      <c r="B548" s="34" t="s">
        <v>2684</v>
      </c>
      <c r="C548" s="34" t="s">
        <v>5914</v>
      </c>
      <c r="D548" s="44" t="s">
        <v>4318</v>
      </c>
      <c r="E548" s="35"/>
      <c r="F548" s="35" t="s">
        <v>8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>
        <v>2</v>
      </c>
      <c r="S548" s="72"/>
      <c r="T548" s="72"/>
      <c r="U548" s="72"/>
      <c r="V548" s="72"/>
      <c r="W548" s="72"/>
      <c r="X548" s="72"/>
      <c r="Y548" s="36">
        <f t="shared" si="17"/>
        <v>2</v>
      </c>
      <c r="Z548" s="69">
        <f t="shared" si="16"/>
        <v>2</v>
      </c>
      <c r="AA548" s="22"/>
      <c r="AB548" s="22"/>
      <c r="AC548" s="22"/>
    </row>
    <row r="549" spans="1:29" ht="19.5" customHeight="1" x14ac:dyDescent="0.2">
      <c r="A549" s="33" t="s">
        <v>2627</v>
      </c>
      <c r="B549" s="34" t="s">
        <v>2685</v>
      </c>
      <c r="C549" s="34" t="s">
        <v>5915</v>
      </c>
      <c r="D549" s="44" t="s">
        <v>3954</v>
      </c>
      <c r="E549" s="35"/>
      <c r="F549" s="35" t="s">
        <v>8</v>
      </c>
      <c r="G549" s="78"/>
      <c r="H549" s="72"/>
      <c r="I549" s="72"/>
      <c r="J549" s="72"/>
      <c r="K549" s="72"/>
      <c r="L549" s="72"/>
      <c r="M549" s="72"/>
      <c r="N549" s="72"/>
      <c r="O549" s="72"/>
      <c r="P549" s="72"/>
      <c r="Q549" s="72">
        <v>1</v>
      </c>
      <c r="R549" s="72"/>
      <c r="S549" s="72"/>
      <c r="T549" s="72"/>
      <c r="U549" s="72"/>
      <c r="V549" s="72"/>
      <c r="W549" s="72"/>
      <c r="X549" s="72"/>
      <c r="Y549" s="36">
        <f t="shared" si="17"/>
        <v>1</v>
      </c>
      <c r="Z549" s="69">
        <f t="shared" si="16"/>
        <v>1</v>
      </c>
      <c r="AA549" s="22"/>
      <c r="AB549" s="22"/>
      <c r="AC549" s="22"/>
    </row>
    <row r="550" spans="1:29" ht="19.5" customHeight="1" x14ac:dyDescent="0.2">
      <c r="A550" s="33" t="s">
        <v>2627</v>
      </c>
      <c r="B550" s="34" t="s">
        <v>2686</v>
      </c>
      <c r="C550" s="34" t="s">
        <v>5916</v>
      </c>
      <c r="D550" s="44" t="s">
        <v>3955</v>
      </c>
      <c r="E550" s="35"/>
      <c r="F550" s="35" t="s">
        <v>8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2</v>
      </c>
      <c r="R550" s="72"/>
      <c r="S550" s="72"/>
      <c r="T550" s="72"/>
      <c r="U550" s="72"/>
      <c r="V550" s="72"/>
      <c r="W550" s="72"/>
      <c r="X550" s="72"/>
      <c r="Y550" s="36">
        <f t="shared" si="17"/>
        <v>2</v>
      </c>
      <c r="Z550" s="69">
        <f t="shared" si="16"/>
        <v>2</v>
      </c>
      <c r="AA550" s="22"/>
      <c r="AB550" s="22"/>
      <c r="AC550" s="22"/>
    </row>
    <row r="551" spans="1:29" ht="19.5" customHeight="1" x14ac:dyDescent="0.2">
      <c r="A551" s="33" t="s">
        <v>2627</v>
      </c>
      <c r="B551" s="34" t="s">
        <v>2687</v>
      </c>
      <c r="C551" s="34" t="s">
        <v>2688</v>
      </c>
      <c r="D551" s="44" t="s">
        <v>4063</v>
      </c>
      <c r="E551" s="35"/>
      <c r="F551" s="35" t="s">
        <v>8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>
        <v>1</v>
      </c>
      <c r="S551" s="72"/>
      <c r="T551" s="72"/>
      <c r="U551" s="72"/>
      <c r="V551" s="72"/>
      <c r="W551" s="72"/>
      <c r="X551" s="72"/>
      <c r="Y551" s="36">
        <f t="shared" si="17"/>
        <v>3</v>
      </c>
      <c r="Z551" s="69">
        <f t="shared" si="16"/>
        <v>3</v>
      </c>
      <c r="AA551" s="22"/>
      <c r="AB551" s="22"/>
      <c r="AC551" s="22"/>
    </row>
    <row r="552" spans="1:29" ht="19.5" customHeight="1" x14ac:dyDescent="0.2">
      <c r="A552" s="33" t="s">
        <v>2627</v>
      </c>
      <c r="B552" s="34" t="s">
        <v>2689</v>
      </c>
      <c r="C552" s="34" t="s">
        <v>5917</v>
      </c>
      <c r="D552" s="44" t="s">
        <v>3944</v>
      </c>
      <c r="E552" s="35"/>
      <c r="F552" s="35" t="s">
        <v>8</v>
      </c>
      <c r="G552" s="78"/>
      <c r="H552" s="72"/>
      <c r="I552" s="72"/>
      <c r="J552" s="72"/>
      <c r="K552" s="72"/>
      <c r="L552" s="72"/>
      <c r="M552" s="72"/>
      <c r="N552" s="72">
        <v>2</v>
      </c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7"/>
        <v>2</v>
      </c>
      <c r="Z552" s="69">
        <f t="shared" si="16"/>
        <v>2</v>
      </c>
      <c r="AA552" s="22"/>
      <c r="AB552" s="22"/>
      <c r="AC552" s="22"/>
    </row>
    <row r="553" spans="1:29" ht="19.5" customHeight="1" x14ac:dyDescent="0.2">
      <c r="A553" s="33" t="s">
        <v>2627</v>
      </c>
      <c r="B553" s="34" t="s">
        <v>2690</v>
      </c>
      <c r="C553" s="34" t="s">
        <v>5918</v>
      </c>
      <c r="D553" s="44" t="s">
        <v>3956</v>
      </c>
      <c r="E553" s="35"/>
      <c r="F553" s="35" t="s">
        <v>8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/>
      <c r="T553" s="72"/>
      <c r="U553" s="72"/>
      <c r="V553" s="72"/>
      <c r="W553" s="72"/>
      <c r="X553" s="72"/>
      <c r="Y553" s="36">
        <f t="shared" si="17"/>
        <v>2</v>
      </c>
      <c r="Z553" s="69">
        <f t="shared" si="16"/>
        <v>2</v>
      </c>
      <c r="AA553" s="22"/>
      <c r="AB553" s="22"/>
      <c r="AC553" s="22"/>
    </row>
    <row r="554" spans="1:29" ht="19.5" customHeight="1" x14ac:dyDescent="0.2">
      <c r="A554" s="33" t="s">
        <v>2627</v>
      </c>
      <c r="B554" s="34" t="s">
        <v>2691</v>
      </c>
      <c r="C554" s="34" t="s">
        <v>2692</v>
      </c>
      <c r="D554" s="44" t="s">
        <v>3941</v>
      </c>
      <c r="E554" s="35"/>
      <c r="F554" s="35" t="s">
        <v>8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2</v>
      </c>
      <c r="R554" s="72">
        <v>1</v>
      </c>
      <c r="S554" s="72"/>
      <c r="T554" s="72"/>
      <c r="U554" s="72"/>
      <c r="V554" s="72"/>
      <c r="W554" s="72"/>
      <c r="X554" s="72"/>
      <c r="Y554" s="36">
        <f t="shared" si="17"/>
        <v>3</v>
      </c>
      <c r="Z554" s="69">
        <f t="shared" si="16"/>
        <v>3</v>
      </c>
      <c r="AA554" s="22"/>
      <c r="AB554" s="22"/>
      <c r="AC554" s="22"/>
    </row>
    <row r="555" spans="1:29" ht="19.5" customHeight="1" x14ac:dyDescent="0.2">
      <c r="A555" s="33" t="s">
        <v>2627</v>
      </c>
      <c r="B555" s="34" t="s">
        <v>2693</v>
      </c>
      <c r="C555" s="34" t="s">
        <v>5919</v>
      </c>
      <c r="D555" s="44" t="s">
        <v>4063</v>
      </c>
      <c r="E555" s="35"/>
      <c r="F555" s="35" t="s">
        <v>8</v>
      </c>
      <c r="G555" s="78"/>
      <c r="H555" s="72"/>
      <c r="I555" s="72"/>
      <c r="J555" s="72"/>
      <c r="K555" s="72"/>
      <c r="L555" s="72"/>
      <c r="M555" s="72"/>
      <c r="N555" s="72"/>
      <c r="O555" s="72"/>
      <c r="P555" s="72"/>
      <c r="Q555" s="72">
        <v>2</v>
      </c>
      <c r="R555" s="72"/>
      <c r="S555" s="72"/>
      <c r="T555" s="72"/>
      <c r="U555" s="72"/>
      <c r="V555" s="72">
        <v>1</v>
      </c>
      <c r="W555" s="72"/>
      <c r="X555" s="72"/>
      <c r="Y555" s="36">
        <f t="shared" si="17"/>
        <v>3</v>
      </c>
      <c r="Z555" s="69">
        <f t="shared" si="16"/>
        <v>3</v>
      </c>
      <c r="AA555" s="22"/>
      <c r="AB555" s="22"/>
      <c r="AC555" s="22"/>
    </row>
    <row r="556" spans="1:29" ht="19.5" customHeight="1" x14ac:dyDescent="0.2">
      <c r="A556" s="33" t="s">
        <v>2627</v>
      </c>
      <c r="B556" s="34" t="s">
        <v>2694</v>
      </c>
      <c r="C556" s="34" t="s">
        <v>5920</v>
      </c>
      <c r="D556" s="44" t="s">
        <v>4024</v>
      </c>
      <c r="E556" s="35"/>
      <c r="F556" s="35" t="s">
        <v>8</v>
      </c>
      <c r="G556" s="78"/>
      <c r="H556" s="72"/>
      <c r="I556" s="72"/>
      <c r="J556" s="72"/>
      <c r="K556" s="72"/>
      <c r="L556" s="72"/>
      <c r="M556" s="72"/>
      <c r="N556" s="72"/>
      <c r="O556" s="72"/>
      <c r="P556" s="72"/>
      <c r="Q556" s="72">
        <v>2</v>
      </c>
      <c r="R556" s="72"/>
      <c r="S556" s="72"/>
      <c r="T556" s="72"/>
      <c r="U556" s="72"/>
      <c r="V556" s="72"/>
      <c r="W556" s="72"/>
      <c r="X556" s="72"/>
      <c r="Y556" s="36">
        <f t="shared" si="17"/>
        <v>2</v>
      </c>
      <c r="Z556" s="69">
        <f t="shared" si="16"/>
        <v>2</v>
      </c>
      <c r="AA556" s="22"/>
      <c r="AB556" s="22"/>
      <c r="AC556" s="22"/>
    </row>
    <row r="557" spans="1:29" ht="19.5" customHeight="1" x14ac:dyDescent="0.2">
      <c r="A557" s="33" t="s">
        <v>2627</v>
      </c>
      <c r="B557" s="34" t="s">
        <v>2695</v>
      </c>
      <c r="C557" s="34" t="s">
        <v>5921</v>
      </c>
      <c r="D557" s="44" t="s">
        <v>2696</v>
      </c>
      <c r="E557" s="35"/>
      <c r="F557" s="35" t="s">
        <v>8</v>
      </c>
      <c r="G557" s="78"/>
      <c r="H557" s="72"/>
      <c r="I557" s="72"/>
      <c r="J557" s="72"/>
      <c r="K557" s="72"/>
      <c r="L557" s="72"/>
      <c r="M557" s="72"/>
      <c r="N557" s="72"/>
      <c r="O557" s="72"/>
      <c r="P557" s="72"/>
      <c r="Q557" s="72">
        <v>2</v>
      </c>
      <c r="R557" s="72"/>
      <c r="S557" s="72"/>
      <c r="T557" s="72"/>
      <c r="U557" s="72"/>
      <c r="V557" s="72"/>
      <c r="W557" s="72"/>
      <c r="X557" s="72"/>
      <c r="Y557" s="36">
        <f t="shared" si="17"/>
        <v>2</v>
      </c>
      <c r="Z557" s="69">
        <f t="shared" si="16"/>
        <v>2</v>
      </c>
      <c r="AA557" s="22"/>
      <c r="AB557" s="22"/>
      <c r="AC557" s="22"/>
    </row>
    <row r="558" spans="1:29" ht="19.5" customHeight="1" x14ac:dyDescent="0.2">
      <c r="A558" s="33" t="s">
        <v>2627</v>
      </c>
      <c r="B558" s="34" t="s">
        <v>2697</v>
      </c>
      <c r="C558" s="34" t="s">
        <v>5922</v>
      </c>
      <c r="D558" s="44" t="s">
        <v>3957</v>
      </c>
      <c r="E558" s="35"/>
      <c r="F558" s="35" t="s">
        <v>8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2</v>
      </c>
      <c r="R558" s="72"/>
      <c r="S558" s="72">
        <v>1</v>
      </c>
      <c r="T558" s="72"/>
      <c r="U558" s="72"/>
      <c r="V558" s="72"/>
      <c r="W558" s="72"/>
      <c r="X558" s="72"/>
      <c r="Y558" s="36">
        <f t="shared" si="17"/>
        <v>3</v>
      </c>
      <c r="Z558" s="69">
        <f t="shared" si="16"/>
        <v>3</v>
      </c>
      <c r="AA558" s="22"/>
      <c r="AB558" s="22"/>
      <c r="AC558" s="22"/>
    </row>
    <row r="559" spans="1:29" ht="19.5" customHeight="1" x14ac:dyDescent="0.2">
      <c r="A559" s="33" t="s">
        <v>2627</v>
      </c>
      <c r="B559" s="34" t="s">
        <v>2698</v>
      </c>
      <c r="C559" s="34" t="s">
        <v>5923</v>
      </c>
      <c r="D559" s="44" t="s">
        <v>3940</v>
      </c>
      <c r="E559" s="35"/>
      <c r="F559" s="35" t="s">
        <v>8</v>
      </c>
      <c r="G559" s="78"/>
      <c r="H559" s="72"/>
      <c r="I559" s="72"/>
      <c r="J559" s="72"/>
      <c r="K559" s="72"/>
      <c r="L559" s="72"/>
      <c r="M559" s="72"/>
      <c r="N559" s="72"/>
      <c r="O559" s="72"/>
      <c r="P559" s="72"/>
      <c r="Q559" s="72">
        <v>2</v>
      </c>
      <c r="R559" s="72">
        <v>1</v>
      </c>
      <c r="S559" s="72"/>
      <c r="T559" s="72"/>
      <c r="U559" s="72"/>
      <c r="V559" s="72"/>
      <c r="W559" s="72"/>
      <c r="X559" s="72"/>
      <c r="Y559" s="36">
        <f t="shared" si="17"/>
        <v>3</v>
      </c>
      <c r="Z559" s="69">
        <f t="shared" si="16"/>
        <v>3</v>
      </c>
      <c r="AA559" s="22"/>
      <c r="AB559" s="22"/>
      <c r="AC559" s="22"/>
    </row>
    <row r="560" spans="1:29" ht="19.5" customHeight="1" x14ac:dyDescent="0.2">
      <c r="A560" s="33" t="s">
        <v>2627</v>
      </c>
      <c r="B560" s="34" t="s">
        <v>2699</v>
      </c>
      <c r="C560" s="34" t="s">
        <v>5924</v>
      </c>
      <c r="D560" s="44" t="s">
        <v>4024</v>
      </c>
      <c r="E560" s="35"/>
      <c r="F560" s="35" t="s">
        <v>8</v>
      </c>
      <c r="G560" s="78"/>
      <c r="H560" s="72"/>
      <c r="I560" s="72"/>
      <c r="J560" s="72"/>
      <c r="K560" s="72"/>
      <c r="L560" s="72"/>
      <c r="M560" s="72"/>
      <c r="N560" s="72"/>
      <c r="O560" s="72"/>
      <c r="P560" s="72">
        <v>4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4</v>
      </c>
      <c r="Z560" s="69">
        <f t="shared" ref="Z560:Z623" si="18">IF(Y560="","",Y560)</f>
        <v>4</v>
      </c>
      <c r="AA560" s="22"/>
      <c r="AB560" s="22"/>
      <c r="AC560" s="22"/>
    </row>
    <row r="561" spans="1:29" ht="19.5" customHeight="1" x14ac:dyDescent="0.2">
      <c r="A561" s="33" t="s">
        <v>2627</v>
      </c>
      <c r="B561" s="34" t="s">
        <v>2700</v>
      </c>
      <c r="C561" s="34" t="s">
        <v>5925</v>
      </c>
      <c r="D561" s="44" t="s">
        <v>3954</v>
      </c>
      <c r="E561" s="35"/>
      <c r="F561" s="35" t="s">
        <v>8</v>
      </c>
      <c r="G561" s="78"/>
      <c r="H561" s="72"/>
      <c r="I561" s="72"/>
      <c r="J561" s="72"/>
      <c r="K561" s="72"/>
      <c r="L561" s="72"/>
      <c r="M561" s="72"/>
      <c r="N561" s="72"/>
      <c r="O561" s="72"/>
      <c r="P561" s="72"/>
      <c r="Q561" s="72">
        <v>1</v>
      </c>
      <c r="R561" s="72"/>
      <c r="S561" s="72"/>
      <c r="T561" s="72"/>
      <c r="U561" s="72"/>
      <c r="V561" s="72"/>
      <c r="W561" s="72"/>
      <c r="X561" s="72"/>
      <c r="Y561" s="36">
        <f t="shared" si="17"/>
        <v>1</v>
      </c>
      <c r="Z561" s="69">
        <f t="shared" si="18"/>
        <v>1</v>
      </c>
      <c r="AA561" s="22"/>
      <c r="AB561" s="22"/>
      <c r="AC561" s="22"/>
    </row>
    <row r="562" spans="1:29" ht="19.5" customHeight="1" x14ac:dyDescent="0.2">
      <c r="A562" s="33" t="s">
        <v>2627</v>
      </c>
      <c r="B562" s="34" t="s">
        <v>6525</v>
      </c>
      <c r="C562" s="34" t="s">
        <v>5926</v>
      </c>
      <c r="D562" s="44" t="s">
        <v>3942</v>
      </c>
      <c r="E562" s="35"/>
      <c r="F562" s="35" t="s">
        <v>8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>
        <v>1</v>
      </c>
      <c r="R562" s="72"/>
      <c r="S562" s="72"/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 x14ac:dyDescent="0.2">
      <c r="A563" s="33" t="s">
        <v>2627</v>
      </c>
      <c r="B563" s="34" t="s">
        <v>4017</v>
      </c>
      <c r="C563" s="34" t="s">
        <v>5927</v>
      </c>
      <c r="D563" s="44" t="s">
        <v>3941</v>
      </c>
      <c r="E563" s="35"/>
      <c r="F563" s="35" t="s">
        <v>8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 x14ac:dyDescent="0.2">
      <c r="A564" s="33" t="s">
        <v>2627</v>
      </c>
      <c r="B564" s="34" t="s">
        <v>4018</v>
      </c>
      <c r="C564" s="34" t="s">
        <v>5928</v>
      </c>
      <c r="D564" s="44" t="s">
        <v>3945</v>
      </c>
      <c r="E564" s="35"/>
      <c r="F564" s="35" t="s">
        <v>8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>
        <v>2</v>
      </c>
      <c r="Q564" s="72"/>
      <c r="R564" s="72"/>
      <c r="S564" s="72"/>
      <c r="T564" s="72"/>
      <c r="U564" s="72"/>
      <c r="V564" s="72"/>
      <c r="W564" s="72"/>
      <c r="X564" s="72"/>
      <c r="Y564" s="36">
        <f t="shared" si="17"/>
        <v>2</v>
      </c>
      <c r="Z564" s="69">
        <f t="shared" si="18"/>
        <v>2</v>
      </c>
      <c r="AA564" s="22"/>
      <c r="AB564" s="22"/>
      <c r="AC564" s="22"/>
    </row>
    <row r="565" spans="1:29" ht="19.5" customHeight="1" x14ac:dyDescent="0.2">
      <c r="A565" s="33" t="s">
        <v>2627</v>
      </c>
      <c r="B565" s="34" t="s">
        <v>4019</v>
      </c>
      <c r="C565" s="34" t="s">
        <v>6326</v>
      </c>
      <c r="D565" s="44" t="s">
        <v>4035</v>
      </c>
      <c r="E565" s="35"/>
      <c r="F565" s="35" t="s">
        <v>8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/>
      <c r="Q565" s="72">
        <v>1</v>
      </c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 x14ac:dyDescent="0.2">
      <c r="A566" s="33" t="s">
        <v>2627</v>
      </c>
      <c r="B566" s="34" t="s">
        <v>2701</v>
      </c>
      <c r="C566" s="34" t="s">
        <v>2702</v>
      </c>
      <c r="D566" s="44" t="s">
        <v>3941</v>
      </c>
      <c r="E566" s="35"/>
      <c r="F566" s="35" t="s">
        <v>8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>
        <v>1</v>
      </c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 x14ac:dyDescent="0.2">
      <c r="A567" s="33" t="s">
        <v>2627</v>
      </c>
      <c r="B567" s="34" t="s">
        <v>2703</v>
      </c>
      <c r="C567" s="34" t="s">
        <v>5929</v>
      </c>
      <c r="D567" s="44" t="s">
        <v>4324</v>
      </c>
      <c r="E567" s="35"/>
      <c r="F567" s="35" t="s">
        <v>8</v>
      </c>
      <c r="G567" s="78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>
        <v>1</v>
      </c>
      <c r="S567" s="72"/>
      <c r="T567" s="72"/>
      <c r="U567" s="72"/>
      <c r="V567" s="72"/>
      <c r="W567" s="72"/>
      <c r="X567" s="72"/>
      <c r="Y567" s="36">
        <f t="shared" si="17"/>
        <v>1</v>
      </c>
      <c r="Z567" s="69">
        <f t="shared" si="18"/>
        <v>1</v>
      </c>
      <c r="AA567" s="22"/>
      <c r="AB567" s="22"/>
      <c r="AC567" s="22"/>
    </row>
    <row r="568" spans="1:29" ht="19.5" customHeight="1" x14ac:dyDescent="0.2">
      <c r="A568" s="33" t="s">
        <v>2627</v>
      </c>
      <c r="B568" s="34" t="s">
        <v>2704</v>
      </c>
      <c r="C568" s="34" t="s">
        <v>6526</v>
      </c>
      <c r="D568" s="44" t="s">
        <v>3957</v>
      </c>
      <c r="E568" s="35"/>
      <c r="F568" s="35" t="s">
        <v>8</v>
      </c>
      <c r="G568" s="78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>
        <v>1</v>
      </c>
      <c r="T568" s="72"/>
      <c r="U568" s="72"/>
      <c r="V568" s="72"/>
      <c r="W568" s="72"/>
      <c r="X568" s="72"/>
      <c r="Y568" s="36">
        <f t="shared" si="17"/>
        <v>1</v>
      </c>
      <c r="Z568" s="69">
        <f t="shared" si="18"/>
        <v>1</v>
      </c>
      <c r="AA568" s="22"/>
      <c r="AB568" s="22"/>
      <c r="AC568" s="22"/>
    </row>
    <row r="569" spans="1:29" ht="19.5" customHeight="1" x14ac:dyDescent="0.2">
      <c r="A569" s="33" t="s">
        <v>2627</v>
      </c>
      <c r="B569" s="34" t="s">
        <v>2705</v>
      </c>
      <c r="C569" s="34" t="s">
        <v>6327</v>
      </c>
      <c r="D569" s="44" t="s">
        <v>3748</v>
      </c>
      <c r="E569" s="35"/>
      <c r="F569" s="35" t="s">
        <v>8</v>
      </c>
      <c r="G569" s="78"/>
      <c r="H569" s="72"/>
      <c r="I569" s="72"/>
      <c r="J569" s="72"/>
      <c r="K569" s="72"/>
      <c r="L569" s="72"/>
      <c r="M569" s="72"/>
      <c r="N569" s="72"/>
      <c r="O569" s="72"/>
      <c r="P569" s="72"/>
      <c r="Q569" s="72">
        <v>1</v>
      </c>
      <c r="R569" s="72"/>
      <c r="S569" s="72"/>
      <c r="T569" s="72"/>
      <c r="U569" s="72"/>
      <c r="V569" s="72"/>
      <c r="W569" s="72"/>
      <c r="X569" s="72"/>
      <c r="Y569" s="36">
        <f t="shared" si="17"/>
        <v>1</v>
      </c>
      <c r="Z569" s="69">
        <f t="shared" si="18"/>
        <v>1</v>
      </c>
      <c r="AA569" s="22"/>
      <c r="AB569" s="22"/>
      <c r="AC569" s="22"/>
    </row>
    <row r="570" spans="1:29" ht="19.5" customHeight="1" x14ac:dyDescent="0.2">
      <c r="A570" s="33" t="s">
        <v>2627</v>
      </c>
      <c r="B570" s="34" t="s">
        <v>2706</v>
      </c>
      <c r="C570" s="34" t="s">
        <v>4967</v>
      </c>
      <c r="D570" s="44" t="s">
        <v>4318</v>
      </c>
      <c r="E570" s="35"/>
      <c r="F570" s="35" t="s">
        <v>8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 x14ac:dyDescent="0.2">
      <c r="A571" s="33" t="s">
        <v>2627</v>
      </c>
      <c r="B571" s="34" t="s">
        <v>2707</v>
      </c>
      <c r="C571" s="34" t="s">
        <v>6328</v>
      </c>
      <c r="D571" s="44" t="s">
        <v>3748</v>
      </c>
      <c r="E571" s="35"/>
      <c r="F571" s="35" t="s">
        <v>8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>
        <v>2</v>
      </c>
      <c r="R571" s="72"/>
      <c r="S571" s="72"/>
      <c r="T571" s="72"/>
      <c r="U571" s="72"/>
      <c r="V571" s="72"/>
      <c r="W571" s="72"/>
      <c r="X571" s="72"/>
      <c r="Y571" s="36">
        <f t="shared" si="17"/>
        <v>2</v>
      </c>
      <c r="Z571" s="69">
        <f t="shared" si="18"/>
        <v>2</v>
      </c>
      <c r="AA571" s="22"/>
      <c r="AB571" s="22"/>
      <c r="AC571" s="22"/>
    </row>
    <row r="572" spans="1:29" ht="19.5" customHeight="1" x14ac:dyDescent="0.2">
      <c r="A572" s="33" t="s">
        <v>2627</v>
      </c>
      <c r="B572" s="34" t="s">
        <v>2708</v>
      </c>
      <c r="C572" s="34" t="s">
        <v>5930</v>
      </c>
      <c r="D572" s="44" t="s">
        <v>4318</v>
      </c>
      <c r="E572" s="35"/>
      <c r="F572" s="35" t="s">
        <v>8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>
        <v>1</v>
      </c>
      <c r="S572" s="72"/>
      <c r="T572" s="72"/>
      <c r="U572" s="72"/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 x14ac:dyDescent="0.2">
      <c r="A573" s="33" t="s">
        <v>2627</v>
      </c>
      <c r="B573" s="34" t="s">
        <v>2709</v>
      </c>
      <c r="C573" s="34" t="s">
        <v>5931</v>
      </c>
      <c r="D573" s="44" t="s">
        <v>3943</v>
      </c>
      <c r="E573" s="35"/>
      <c r="F573" s="35" t="s">
        <v>8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 x14ac:dyDescent="0.2">
      <c r="A574" s="33" t="s">
        <v>2627</v>
      </c>
      <c r="B574" s="34" t="s">
        <v>2710</v>
      </c>
      <c r="C574" s="34" t="s">
        <v>6329</v>
      </c>
      <c r="D574" s="44" t="s">
        <v>4319</v>
      </c>
      <c r="E574" s="35"/>
      <c r="F574" s="35" t="s">
        <v>8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>
        <v>3</v>
      </c>
      <c r="Q574" s="72"/>
      <c r="R574" s="72"/>
      <c r="S574" s="72"/>
      <c r="T574" s="72"/>
      <c r="U574" s="72"/>
      <c r="V574" s="72"/>
      <c r="W574" s="72"/>
      <c r="X574" s="72"/>
      <c r="Y574" s="36">
        <f t="shared" si="17"/>
        <v>3</v>
      </c>
      <c r="Z574" s="69">
        <f t="shared" si="18"/>
        <v>3</v>
      </c>
      <c r="AA574" s="22"/>
      <c r="AB574" s="22"/>
      <c r="AC574" s="22"/>
    </row>
    <row r="575" spans="1:29" ht="19.5" customHeight="1" x14ac:dyDescent="0.2">
      <c r="A575" s="33" t="s">
        <v>2627</v>
      </c>
      <c r="B575" s="34" t="s">
        <v>2711</v>
      </c>
      <c r="C575" s="34" t="s">
        <v>5932</v>
      </c>
      <c r="D575" s="44" t="s">
        <v>4026</v>
      </c>
      <c r="E575" s="35"/>
      <c r="F575" s="35" t="s">
        <v>8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>
        <v>4</v>
      </c>
      <c r="R575" s="72"/>
      <c r="S575" s="72">
        <v>2</v>
      </c>
      <c r="T575" s="72"/>
      <c r="U575" s="72"/>
      <c r="V575" s="72"/>
      <c r="W575" s="72"/>
      <c r="X575" s="72"/>
      <c r="Y575" s="36">
        <f t="shared" si="17"/>
        <v>6</v>
      </c>
      <c r="Z575" s="69">
        <f t="shared" si="18"/>
        <v>6</v>
      </c>
      <c r="AA575" s="22"/>
      <c r="AB575" s="22"/>
      <c r="AC575" s="22"/>
    </row>
    <row r="576" spans="1:29" ht="19.5" customHeight="1" x14ac:dyDescent="0.2">
      <c r="A576" s="33" t="s">
        <v>2627</v>
      </c>
      <c r="B576" s="34" t="s">
        <v>2712</v>
      </c>
      <c r="C576" s="34" t="s">
        <v>5933</v>
      </c>
      <c r="D576" s="44" t="s">
        <v>3958</v>
      </c>
      <c r="E576" s="35"/>
      <c r="F576" s="35" t="s">
        <v>8</v>
      </c>
      <c r="G576" s="78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>
        <v>6</v>
      </c>
      <c r="S576" s="72"/>
      <c r="T576" s="72"/>
      <c r="U576" s="72"/>
      <c r="V576" s="72"/>
      <c r="W576" s="72"/>
      <c r="X576" s="72"/>
      <c r="Y576" s="36">
        <f t="shared" si="17"/>
        <v>6</v>
      </c>
      <c r="Z576" s="69">
        <f t="shared" si="18"/>
        <v>6</v>
      </c>
      <c r="AA576" s="22"/>
      <c r="AB576" s="22"/>
      <c r="AC576" s="22"/>
    </row>
    <row r="577" spans="1:29" ht="19.5" customHeight="1" x14ac:dyDescent="0.2">
      <c r="A577" s="33" t="s">
        <v>2627</v>
      </c>
      <c r="B577" s="34" t="s">
        <v>2713</v>
      </c>
      <c r="C577" s="34" t="s">
        <v>5934</v>
      </c>
      <c r="D577" s="44" t="s">
        <v>4322</v>
      </c>
      <c r="E577" s="35"/>
      <c r="F577" s="35" t="s">
        <v>8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>
        <v>2</v>
      </c>
      <c r="R577" s="72"/>
      <c r="S577" s="72"/>
      <c r="T577" s="72"/>
      <c r="U577" s="72"/>
      <c r="V577" s="72"/>
      <c r="W577" s="72"/>
      <c r="X577" s="72"/>
      <c r="Y577" s="36">
        <f t="shared" si="17"/>
        <v>2</v>
      </c>
      <c r="Z577" s="69">
        <f t="shared" si="18"/>
        <v>2</v>
      </c>
      <c r="AA577" s="22"/>
      <c r="AB577" s="22"/>
      <c r="AC577" s="22"/>
    </row>
    <row r="578" spans="1:29" ht="19.5" customHeight="1" x14ac:dyDescent="0.2">
      <c r="A578" s="33" t="s">
        <v>2627</v>
      </c>
      <c r="B578" s="34" t="s">
        <v>2714</v>
      </c>
      <c r="C578" s="34" t="s">
        <v>5935</v>
      </c>
      <c r="D578" s="44" t="s">
        <v>3945</v>
      </c>
      <c r="E578" s="35"/>
      <c r="F578" s="35" t="s">
        <v>8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 x14ac:dyDescent="0.2">
      <c r="A579" s="33" t="s">
        <v>2627</v>
      </c>
      <c r="B579" s="34" t="s">
        <v>2715</v>
      </c>
      <c r="C579" s="34" t="s">
        <v>5936</v>
      </c>
      <c r="D579" s="44" t="s">
        <v>4035</v>
      </c>
      <c r="E579" s="35"/>
      <c r="F579" s="35" t="s">
        <v>8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>
        <v>1</v>
      </c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 x14ac:dyDescent="0.2">
      <c r="A580" s="33" t="s">
        <v>2627</v>
      </c>
      <c r="B580" s="34" t="s">
        <v>2716</v>
      </c>
      <c r="C580" s="34" t="s">
        <v>5937</v>
      </c>
      <c r="D580" s="44" t="s">
        <v>2717</v>
      </c>
      <c r="E580" s="35"/>
      <c r="F580" s="35" t="s">
        <v>8</v>
      </c>
      <c r="G580" s="78"/>
      <c r="H580" s="72"/>
      <c r="I580" s="72"/>
      <c r="J580" s="72"/>
      <c r="K580" s="72"/>
      <c r="L580" s="72"/>
      <c r="M580" s="72"/>
      <c r="N580" s="72"/>
      <c r="O580" s="72"/>
      <c r="P580" s="72"/>
      <c r="Q580" s="72">
        <v>1</v>
      </c>
      <c r="R580" s="72"/>
      <c r="S580" s="72"/>
      <c r="T580" s="72"/>
      <c r="U580" s="72"/>
      <c r="V580" s="72"/>
      <c r="W580" s="72"/>
      <c r="X580" s="72"/>
      <c r="Y580" s="36">
        <f t="shared" si="19"/>
        <v>1</v>
      </c>
      <c r="Z580" s="69">
        <f t="shared" si="18"/>
        <v>1</v>
      </c>
      <c r="AA580" s="22"/>
      <c r="AB580" s="22"/>
      <c r="AC580" s="22"/>
    </row>
    <row r="581" spans="1:29" ht="19.5" customHeight="1" x14ac:dyDescent="0.2">
      <c r="A581" s="33" t="s">
        <v>2627</v>
      </c>
      <c r="B581" s="34" t="s">
        <v>2718</v>
      </c>
      <c r="C581" s="34" t="s">
        <v>5938</v>
      </c>
      <c r="D581" s="44" t="s">
        <v>4064</v>
      </c>
      <c r="E581" s="35"/>
      <c r="F581" s="35" t="s">
        <v>8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1</v>
      </c>
      <c r="R581" s="72"/>
      <c r="S581" s="72"/>
      <c r="T581" s="72"/>
      <c r="U581" s="72"/>
      <c r="V581" s="72"/>
      <c r="W581" s="72"/>
      <c r="X581" s="72"/>
      <c r="Y581" s="36">
        <f t="shared" si="19"/>
        <v>1</v>
      </c>
      <c r="Z581" s="69">
        <f t="shared" si="18"/>
        <v>1</v>
      </c>
      <c r="AA581" s="22"/>
      <c r="AB581" s="22"/>
      <c r="AC581" s="22"/>
    </row>
    <row r="582" spans="1:29" ht="19.5" customHeight="1" x14ac:dyDescent="0.2">
      <c r="A582" s="33" t="s">
        <v>2627</v>
      </c>
      <c r="B582" s="34" t="s">
        <v>2719</v>
      </c>
      <c r="C582" s="34" t="s">
        <v>5939</v>
      </c>
      <c r="D582" s="44" t="s">
        <v>3954</v>
      </c>
      <c r="E582" s="35"/>
      <c r="F582" s="35" t="s">
        <v>8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1</v>
      </c>
      <c r="R582" s="72"/>
      <c r="S582" s="72"/>
      <c r="T582" s="72"/>
      <c r="U582" s="72"/>
      <c r="V582" s="72"/>
      <c r="W582" s="72"/>
      <c r="X582" s="72"/>
      <c r="Y582" s="36">
        <f t="shared" si="19"/>
        <v>1</v>
      </c>
      <c r="Z582" s="69">
        <f t="shared" si="18"/>
        <v>1</v>
      </c>
      <c r="AA582" s="22"/>
      <c r="AB582" s="22"/>
      <c r="AC582" s="22"/>
    </row>
    <row r="583" spans="1:29" ht="19.5" customHeight="1" x14ac:dyDescent="0.2">
      <c r="A583" s="33" t="s">
        <v>2627</v>
      </c>
      <c r="B583" s="34" t="s">
        <v>2720</v>
      </c>
      <c r="C583" s="34" t="s">
        <v>5940</v>
      </c>
      <c r="D583" s="44" t="s">
        <v>4033</v>
      </c>
      <c r="E583" s="35" t="s">
        <v>4034</v>
      </c>
      <c r="F583" s="35" t="s">
        <v>8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>
        <v>1</v>
      </c>
      <c r="R583" s="72"/>
      <c r="S583" s="72"/>
      <c r="T583" s="72"/>
      <c r="U583" s="72"/>
      <c r="V583" s="72"/>
      <c r="W583" s="72"/>
      <c r="X583" s="72"/>
      <c r="Y583" s="36">
        <f t="shared" si="19"/>
        <v>1</v>
      </c>
      <c r="Z583" s="69">
        <f t="shared" si="18"/>
        <v>1</v>
      </c>
      <c r="AA583" s="22"/>
      <c r="AB583" s="22"/>
      <c r="AC583" s="22"/>
    </row>
    <row r="584" spans="1:29" ht="19.5" customHeight="1" x14ac:dyDescent="0.2">
      <c r="A584" s="33" t="s">
        <v>2627</v>
      </c>
      <c r="B584" s="34" t="s">
        <v>2721</v>
      </c>
      <c r="C584" s="34" t="s">
        <v>5941</v>
      </c>
      <c r="D584" s="44" t="s">
        <v>4063</v>
      </c>
      <c r="E584" s="35"/>
      <c r="F584" s="35" t="s">
        <v>8</v>
      </c>
      <c r="G584" s="78"/>
      <c r="H584" s="72"/>
      <c r="I584" s="72"/>
      <c r="J584" s="72"/>
      <c r="K584" s="72"/>
      <c r="L584" s="72"/>
      <c r="M584" s="72"/>
      <c r="N584" s="72"/>
      <c r="O584" s="72"/>
      <c r="P584" s="72"/>
      <c r="Q584" s="72">
        <v>2</v>
      </c>
      <c r="R584" s="72"/>
      <c r="S584" s="72"/>
      <c r="T584" s="72"/>
      <c r="U584" s="72"/>
      <c r="V584" s="72"/>
      <c r="W584" s="72"/>
      <c r="X584" s="72"/>
      <c r="Y584" s="36">
        <f t="shared" si="19"/>
        <v>2</v>
      </c>
      <c r="Z584" s="69">
        <f t="shared" si="18"/>
        <v>2</v>
      </c>
      <c r="AA584" s="22"/>
      <c r="AB584" s="22"/>
      <c r="AC584" s="22"/>
    </row>
    <row r="585" spans="1:29" ht="19.5" customHeight="1" x14ac:dyDescent="0.2">
      <c r="A585" s="33" t="s">
        <v>2627</v>
      </c>
      <c r="B585" s="34" t="s">
        <v>2722</v>
      </c>
      <c r="C585" s="34" t="s">
        <v>5942</v>
      </c>
      <c r="D585" s="44" t="s">
        <v>4032</v>
      </c>
      <c r="E585" s="35"/>
      <c r="F585" s="35" t="s">
        <v>8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>
        <v>1</v>
      </c>
      <c r="R585" s="72"/>
      <c r="S585" s="72"/>
      <c r="T585" s="72"/>
      <c r="U585" s="72"/>
      <c r="V585" s="72"/>
      <c r="W585" s="72"/>
      <c r="X585" s="72"/>
      <c r="Y585" s="36">
        <f t="shared" si="19"/>
        <v>1</v>
      </c>
      <c r="Z585" s="69">
        <f t="shared" si="18"/>
        <v>1</v>
      </c>
      <c r="AA585" s="22"/>
      <c r="AB585" s="22"/>
      <c r="AC585" s="22"/>
    </row>
    <row r="586" spans="1:29" ht="19.5" customHeight="1" x14ac:dyDescent="0.2">
      <c r="A586" s="33" t="s">
        <v>2627</v>
      </c>
      <c r="B586" s="34" t="s">
        <v>2723</v>
      </c>
      <c r="C586" s="34" t="s">
        <v>5943</v>
      </c>
      <c r="D586" s="44" t="s">
        <v>2724</v>
      </c>
      <c r="E586" s="35"/>
      <c r="F586" s="35" t="s">
        <v>8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1</v>
      </c>
      <c r="S586" s="72"/>
      <c r="T586" s="72"/>
      <c r="U586" s="72"/>
      <c r="V586" s="72"/>
      <c r="W586" s="72"/>
      <c r="X586" s="72"/>
      <c r="Y586" s="36">
        <f t="shared" si="19"/>
        <v>1</v>
      </c>
      <c r="Z586" s="69">
        <f t="shared" si="18"/>
        <v>1</v>
      </c>
      <c r="AA586" s="22"/>
      <c r="AB586" s="22"/>
      <c r="AC586" s="22"/>
    </row>
    <row r="587" spans="1:29" ht="19.5" customHeight="1" x14ac:dyDescent="0.2">
      <c r="A587" s="33" t="s">
        <v>2627</v>
      </c>
      <c r="B587" s="34" t="s">
        <v>2725</v>
      </c>
      <c r="C587" s="34" t="s">
        <v>5944</v>
      </c>
      <c r="D587" s="44" t="s">
        <v>4063</v>
      </c>
      <c r="E587" s="35"/>
      <c r="F587" s="35" t="s">
        <v>8</v>
      </c>
      <c r="G587" s="78"/>
      <c r="H587" s="72"/>
      <c r="I587" s="72"/>
      <c r="J587" s="72"/>
      <c r="K587" s="72"/>
      <c r="L587" s="72"/>
      <c r="M587" s="72"/>
      <c r="N587" s="72"/>
      <c r="O587" s="72"/>
      <c r="P587" s="72"/>
      <c r="Q587" s="72">
        <v>1</v>
      </c>
      <c r="R587" s="72"/>
      <c r="S587" s="72"/>
      <c r="T587" s="72"/>
      <c r="U587" s="72"/>
      <c r="V587" s="72"/>
      <c r="W587" s="72"/>
      <c r="X587" s="72"/>
      <c r="Y587" s="36">
        <f t="shared" si="19"/>
        <v>1</v>
      </c>
      <c r="Z587" s="69">
        <f t="shared" si="18"/>
        <v>1</v>
      </c>
      <c r="AA587" s="22"/>
      <c r="AB587" s="22"/>
      <c r="AC587" s="22"/>
    </row>
    <row r="588" spans="1:29" ht="19.5" customHeight="1" x14ac:dyDescent="0.2">
      <c r="A588" s="33" t="s">
        <v>2627</v>
      </c>
      <c r="B588" s="34" t="s">
        <v>2726</v>
      </c>
      <c r="C588" s="34" t="s">
        <v>5945</v>
      </c>
      <c r="D588" s="44" t="s">
        <v>3946</v>
      </c>
      <c r="E588" s="35"/>
      <c r="F588" s="35" t="s">
        <v>8</v>
      </c>
      <c r="G588" s="78"/>
      <c r="H588" s="72"/>
      <c r="I588" s="72">
        <v>1</v>
      </c>
      <c r="J588" s="72"/>
      <c r="K588" s="72"/>
      <c r="L588" s="72"/>
      <c r="M588" s="72"/>
      <c r="N588" s="72"/>
      <c r="O588" s="72"/>
      <c r="P588" s="72"/>
      <c r="Q588" s="72">
        <v>1</v>
      </c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18"/>
        <v>2</v>
      </c>
      <c r="AA588" s="22"/>
      <c r="AB588" s="22"/>
      <c r="AC588" s="22"/>
    </row>
    <row r="589" spans="1:29" ht="19.5" customHeight="1" x14ac:dyDescent="0.2">
      <c r="A589" s="33" t="s">
        <v>2627</v>
      </c>
      <c r="B589" s="34" t="s">
        <v>2727</v>
      </c>
      <c r="C589" s="34" t="s">
        <v>6527</v>
      </c>
      <c r="D589" s="44" t="s">
        <v>2728</v>
      </c>
      <c r="E589" s="35"/>
      <c r="F589" s="35" t="s">
        <v>8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>
        <v>1</v>
      </c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18"/>
        <v>1</v>
      </c>
      <c r="AA589" s="22"/>
      <c r="AB589" s="22"/>
      <c r="AC589" s="22"/>
    </row>
    <row r="590" spans="1:29" ht="19.5" customHeight="1" x14ac:dyDescent="0.2">
      <c r="A590" s="33" t="s">
        <v>2627</v>
      </c>
      <c r="B590" s="34" t="s">
        <v>2729</v>
      </c>
      <c r="C590" s="34" t="s">
        <v>5946</v>
      </c>
      <c r="D590" s="44" t="s">
        <v>4026</v>
      </c>
      <c r="E590" s="35"/>
      <c r="F590" s="35" t="s">
        <v>8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2</v>
      </c>
      <c r="R590" s="72"/>
      <c r="S590" s="72"/>
      <c r="T590" s="72"/>
      <c r="U590" s="72"/>
      <c r="V590" s="72"/>
      <c r="W590" s="72"/>
      <c r="X590" s="72"/>
      <c r="Y590" s="36">
        <f t="shared" si="19"/>
        <v>2</v>
      </c>
      <c r="Z590" s="69">
        <f t="shared" si="18"/>
        <v>2</v>
      </c>
      <c r="AA590" s="22"/>
      <c r="AB590" s="22"/>
      <c r="AC590" s="22"/>
    </row>
    <row r="591" spans="1:29" ht="19.5" customHeight="1" x14ac:dyDescent="0.2">
      <c r="A591" s="33" t="s">
        <v>2627</v>
      </c>
      <c r="B591" s="34" t="s">
        <v>2730</v>
      </c>
      <c r="C591" s="34" t="s">
        <v>5947</v>
      </c>
      <c r="D591" s="44" t="s">
        <v>3958</v>
      </c>
      <c r="E591" s="35"/>
      <c r="F591" s="35" t="s">
        <v>8</v>
      </c>
      <c r="G591" s="78"/>
      <c r="H591" s="72"/>
      <c r="I591" s="72">
        <v>2</v>
      </c>
      <c r="J591" s="72">
        <v>2</v>
      </c>
      <c r="K591" s="72"/>
      <c r="L591" s="72"/>
      <c r="M591" s="72"/>
      <c r="N591" s="72"/>
      <c r="O591" s="72"/>
      <c r="P591" s="72">
        <v>1</v>
      </c>
      <c r="Q591" s="72"/>
      <c r="R591" s="72"/>
      <c r="S591" s="72"/>
      <c r="T591" s="72"/>
      <c r="U591" s="72"/>
      <c r="V591" s="72"/>
      <c r="W591" s="72"/>
      <c r="X591" s="72"/>
      <c r="Y591" s="36">
        <f t="shared" si="19"/>
        <v>5</v>
      </c>
      <c r="Z591" s="69">
        <f t="shared" si="18"/>
        <v>5</v>
      </c>
      <c r="AA591" s="22"/>
      <c r="AB591" s="22"/>
      <c r="AC591" s="22"/>
    </row>
    <row r="592" spans="1:29" ht="19.5" customHeight="1" x14ac:dyDescent="0.2">
      <c r="A592" s="33" t="s">
        <v>2627</v>
      </c>
      <c r="B592" s="34" t="s">
        <v>2731</v>
      </c>
      <c r="C592" s="34" t="s">
        <v>5948</v>
      </c>
      <c r="D592" s="44" t="s">
        <v>3943</v>
      </c>
      <c r="E592" s="35"/>
      <c r="F592" s="35" t="s">
        <v>8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>
        <v>1</v>
      </c>
      <c r="S592" s="72"/>
      <c r="T592" s="72"/>
      <c r="U592" s="72"/>
      <c r="V592" s="72"/>
      <c r="W592" s="72"/>
      <c r="X592" s="72"/>
      <c r="Y592" s="36">
        <f t="shared" si="19"/>
        <v>1</v>
      </c>
      <c r="Z592" s="69">
        <f t="shared" si="18"/>
        <v>1</v>
      </c>
      <c r="AA592" s="22"/>
      <c r="AB592" s="22"/>
      <c r="AC592" s="22"/>
    </row>
    <row r="593" spans="1:29" ht="19.5" customHeight="1" x14ac:dyDescent="0.2">
      <c r="A593" s="33" t="s">
        <v>2627</v>
      </c>
      <c r="B593" s="34" t="s">
        <v>2732</v>
      </c>
      <c r="C593" s="34" t="s">
        <v>5949</v>
      </c>
      <c r="D593" s="44" t="s">
        <v>4321</v>
      </c>
      <c r="E593" s="35"/>
      <c r="F593" s="35" t="s">
        <v>8</v>
      </c>
      <c r="G593" s="78"/>
      <c r="H593" s="72"/>
      <c r="I593" s="72"/>
      <c r="J593" s="72"/>
      <c r="K593" s="72"/>
      <c r="L593" s="72"/>
      <c r="M593" s="72"/>
      <c r="N593" s="72"/>
      <c r="O593" s="72"/>
      <c r="P593" s="72">
        <v>2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18"/>
        <v>2</v>
      </c>
      <c r="AA593" s="22"/>
      <c r="AB593" s="22"/>
      <c r="AC593" s="22"/>
    </row>
    <row r="594" spans="1:29" ht="19.5" customHeight="1" x14ac:dyDescent="0.2">
      <c r="A594" s="33" t="s">
        <v>2627</v>
      </c>
      <c r="B594" s="34" t="s">
        <v>2733</v>
      </c>
      <c r="C594" s="34" t="s">
        <v>5950</v>
      </c>
      <c r="D594" s="44" t="s">
        <v>4024</v>
      </c>
      <c r="E594" s="35"/>
      <c r="F594" s="35" t="s">
        <v>8</v>
      </c>
      <c r="G594" s="78"/>
      <c r="H594" s="72"/>
      <c r="I594" s="72"/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1</v>
      </c>
      <c r="Z594" s="69">
        <f t="shared" si="18"/>
        <v>1</v>
      </c>
      <c r="AA594" s="22"/>
      <c r="AB594" s="22"/>
      <c r="AC594" s="22"/>
    </row>
    <row r="595" spans="1:29" ht="19.5" customHeight="1" x14ac:dyDescent="0.2">
      <c r="A595" s="33" t="s">
        <v>2627</v>
      </c>
      <c r="B595" s="34" t="s">
        <v>2734</v>
      </c>
      <c r="C595" s="34" t="s">
        <v>5951</v>
      </c>
      <c r="D595" s="44" t="s">
        <v>4033</v>
      </c>
      <c r="E595" s="35"/>
      <c r="F595" s="35" t="s">
        <v>8</v>
      </c>
      <c r="G595" s="78"/>
      <c r="H595" s="72"/>
      <c r="I595" s="72"/>
      <c r="J595" s="72"/>
      <c r="K595" s="72"/>
      <c r="L595" s="72"/>
      <c r="M595" s="72"/>
      <c r="N595" s="72">
        <v>1</v>
      </c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18"/>
        <v>1</v>
      </c>
      <c r="AA595" s="22"/>
      <c r="AB595" s="22"/>
      <c r="AC595" s="22"/>
    </row>
    <row r="596" spans="1:29" ht="19.5" customHeight="1" x14ac:dyDescent="0.2">
      <c r="A596" s="33" t="s">
        <v>2627</v>
      </c>
      <c r="B596" s="34" t="s">
        <v>2735</v>
      </c>
      <c r="C596" s="34" t="s">
        <v>5952</v>
      </c>
      <c r="D596" s="44" t="s">
        <v>3956</v>
      </c>
      <c r="E596" s="35"/>
      <c r="F596" s="35" t="s">
        <v>8</v>
      </c>
      <c r="G596" s="78"/>
      <c r="H596" s="72"/>
      <c r="I596" s="72">
        <v>2</v>
      </c>
      <c r="J596" s="72">
        <v>4</v>
      </c>
      <c r="K596" s="72"/>
      <c r="L596" s="72"/>
      <c r="M596" s="72"/>
      <c r="N596" s="72"/>
      <c r="O596" s="72"/>
      <c r="P596" s="72"/>
      <c r="Q596" s="72">
        <v>1</v>
      </c>
      <c r="R596" s="72"/>
      <c r="S596" s="72"/>
      <c r="T596" s="72"/>
      <c r="U596" s="72"/>
      <c r="V596" s="72"/>
      <c r="W596" s="72"/>
      <c r="X596" s="72"/>
      <c r="Y596" s="36">
        <f t="shared" si="19"/>
        <v>7</v>
      </c>
      <c r="Z596" s="69">
        <f t="shared" si="18"/>
        <v>7</v>
      </c>
      <c r="AA596" s="22"/>
      <c r="AB596" s="22"/>
      <c r="AC596" s="22"/>
    </row>
    <row r="597" spans="1:29" ht="19.5" customHeight="1" x14ac:dyDescent="0.2">
      <c r="A597" s="33" t="s">
        <v>2627</v>
      </c>
      <c r="B597" s="34" t="s">
        <v>2736</v>
      </c>
      <c r="C597" s="34" t="s">
        <v>2737</v>
      </c>
      <c r="D597" s="44" t="s">
        <v>3941</v>
      </c>
      <c r="E597" s="35"/>
      <c r="F597" s="35" t="s">
        <v>8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9"/>
        <v>1</v>
      </c>
      <c r="Z597" s="69">
        <f t="shared" si="18"/>
        <v>1</v>
      </c>
      <c r="AA597" s="22"/>
      <c r="AB597" s="22"/>
      <c r="AC597" s="22"/>
    </row>
    <row r="598" spans="1:29" ht="19.5" customHeight="1" x14ac:dyDescent="0.2">
      <c r="A598" s="33" t="s">
        <v>2627</v>
      </c>
      <c r="B598" s="34" t="s">
        <v>2738</v>
      </c>
      <c r="C598" s="34" t="s">
        <v>5953</v>
      </c>
      <c r="D598" s="44" t="s">
        <v>4064</v>
      </c>
      <c r="E598" s="35"/>
      <c r="F598" s="35" t="s">
        <v>8</v>
      </c>
      <c r="G598" s="78"/>
      <c r="H598" s="72"/>
      <c r="I598" s="72"/>
      <c r="J598" s="72"/>
      <c r="K598" s="72"/>
      <c r="L598" s="72"/>
      <c r="M598" s="72"/>
      <c r="N598" s="72">
        <v>2</v>
      </c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18"/>
        <v>2</v>
      </c>
      <c r="AA598" s="22"/>
      <c r="AB598" s="22"/>
      <c r="AC598" s="22"/>
    </row>
    <row r="599" spans="1:29" ht="19.5" customHeight="1" x14ac:dyDescent="0.2">
      <c r="A599" s="33" t="s">
        <v>2627</v>
      </c>
      <c r="B599" s="34" t="s">
        <v>2739</v>
      </c>
      <c r="C599" s="34" t="s">
        <v>5954</v>
      </c>
      <c r="D599" s="35" t="s">
        <v>4026</v>
      </c>
      <c r="E599" s="35"/>
      <c r="F599" s="35" t="s">
        <v>8</v>
      </c>
      <c r="G599" s="78"/>
      <c r="H599" s="72"/>
      <c r="I599" s="72">
        <v>1</v>
      </c>
      <c r="J599" s="72"/>
      <c r="K599" s="72"/>
      <c r="L599" s="72"/>
      <c r="M599" s="72"/>
      <c r="N599" s="72">
        <v>2</v>
      </c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18"/>
        <v>3</v>
      </c>
      <c r="AA599" s="22"/>
      <c r="AB599" s="22"/>
      <c r="AC599" s="22"/>
    </row>
    <row r="600" spans="1:29" ht="19.5" customHeight="1" x14ac:dyDescent="0.2">
      <c r="A600" s="33" t="s">
        <v>2627</v>
      </c>
      <c r="B600" s="34" t="s">
        <v>2740</v>
      </c>
      <c r="C600" s="34" t="s">
        <v>5955</v>
      </c>
      <c r="D600" s="48" t="s">
        <v>4058</v>
      </c>
      <c r="E600" s="35"/>
      <c r="F600" s="35" t="s">
        <v>8</v>
      </c>
      <c r="G600" s="78"/>
      <c r="H600" s="72"/>
      <c r="I600" s="72"/>
      <c r="J600" s="72"/>
      <c r="K600" s="72"/>
      <c r="L600" s="72"/>
      <c r="M600" s="72"/>
      <c r="N600" s="72"/>
      <c r="O600" s="72"/>
      <c r="P600" s="72"/>
      <c r="Q600" s="72">
        <v>2</v>
      </c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18"/>
        <v>2</v>
      </c>
      <c r="AA600" s="22"/>
      <c r="AB600" s="22"/>
      <c r="AC600" s="22"/>
    </row>
    <row r="601" spans="1:29" ht="19.5" customHeight="1" x14ac:dyDescent="0.2">
      <c r="A601" s="33" t="s">
        <v>2627</v>
      </c>
      <c r="B601" s="34" t="s">
        <v>2741</v>
      </c>
      <c r="C601" s="34" t="s">
        <v>5956</v>
      </c>
      <c r="D601" s="35" t="s">
        <v>4318</v>
      </c>
      <c r="E601" s="35"/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/>
      <c r="P601" s="72"/>
      <c r="Q601" s="72">
        <v>1</v>
      </c>
      <c r="R601" s="72"/>
      <c r="S601" s="72"/>
      <c r="T601" s="72"/>
      <c r="U601" s="72"/>
      <c r="V601" s="72"/>
      <c r="W601" s="72"/>
      <c r="X601" s="72"/>
      <c r="Y601" s="36">
        <f t="shared" si="19"/>
        <v>1</v>
      </c>
      <c r="Z601" s="69">
        <f t="shared" si="18"/>
        <v>1</v>
      </c>
      <c r="AA601" s="22"/>
      <c r="AB601" s="22"/>
      <c r="AC601" s="22"/>
    </row>
    <row r="602" spans="1:29" ht="19.5" customHeight="1" x14ac:dyDescent="0.2">
      <c r="A602" s="33" t="s">
        <v>2627</v>
      </c>
      <c r="B602" s="34" t="s">
        <v>2742</v>
      </c>
      <c r="C602" s="34" t="s">
        <v>5957</v>
      </c>
      <c r="D602" s="35" t="s">
        <v>3942</v>
      </c>
      <c r="E602" s="35"/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18"/>
        <v>1</v>
      </c>
      <c r="AA602" s="22"/>
      <c r="AB602" s="22"/>
      <c r="AC602" s="22"/>
    </row>
    <row r="603" spans="1:29" ht="19.5" customHeight="1" x14ac:dyDescent="0.2">
      <c r="A603" s="33" t="s">
        <v>2627</v>
      </c>
      <c r="B603" s="34" t="s">
        <v>2743</v>
      </c>
      <c r="C603" s="34" t="s">
        <v>5958</v>
      </c>
      <c r="D603" s="35" t="s">
        <v>4035</v>
      </c>
      <c r="E603" s="35"/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2</v>
      </c>
      <c r="R603" s="72"/>
      <c r="S603" s="72"/>
      <c r="T603" s="72"/>
      <c r="U603" s="72"/>
      <c r="V603" s="72"/>
      <c r="W603" s="72"/>
      <c r="X603" s="72"/>
      <c r="Y603" s="36">
        <f t="shared" si="19"/>
        <v>2</v>
      </c>
      <c r="Z603" s="69">
        <f t="shared" si="18"/>
        <v>2</v>
      </c>
      <c r="AA603" s="22"/>
      <c r="AB603" s="22"/>
      <c r="AC603" s="22"/>
    </row>
    <row r="604" spans="1:29" ht="19.5" customHeight="1" x14ac:dyDescent="0.2">
      <c r="A604" s="33" t="s">
        <v>2627</v>
      </c>
      <c r="B604" s="34" t="s">
        <v>2744</v>
      </c>
      <c r="C604" s="34" t="s">
        <v>5959</v>
      </c>
      <c r="D604" s="35" t="s">
        <v>2745</v>
      </c>
      <c r="E604" s="35"/>
      <c r="F604" s="35" t="s">
        <v>8</v>
      </c>
      <c r="G604" s="78"/>
      <c r="H604" s="72"/>
      <c r="I604" s="72"/>
      <c r="J604" s="72"/>
      <c r="K604" s="72"/>
      <c r="L604" s="72"/>
      <c r="M604" s="72"/>
      <c r="N604" s="72"/>
      <c r="O604" s="72"/>
      <c r="P604" s="72">
        <v>1</v>
      </c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1</v>
      </c>
      <c r="Z604" s="69">
        <f t="shared" si="18"/>
        <v>1</v>
      </c>
      <c r="AA604" s="22"/>
      <c r="AB604" s="22"/>
      <c r="AC604" s="22"/>
    </row>
    <row r="605" spans="1:29" ht="19.5" customHeight="1" x14ac:dyDescent="0.2">
      <c r="A605" s="33" t="s">
        <v>2627</v>
      </c>
      <c r="B605" s="34" t="s">
        <v>2746</v>
      </c>
      <c r="C605" s="34" t="s">
        <v>2747</v>
      </c>
      <c r="D605" s="35" t="s">
        <v>3953</v>
      </c>
      <c r="E605" s="35"/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/>
      <c r="P605" s="72"/>
      <c r="Q605" s="72">
        <v>2</v>
      </c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18"/>
        <v>2</v>
      </c>
      <c r="AA605" s="22"/>
      <c r="AB605" s="22"/>
      <c r="AC605" s="22"/>
    </row>
    <row r="606" spans="1:29" ht="19.5" customHeight="1" x14ac:dyDescent="0.2">
      <c r="A606" s="33" t="s">
        <v>2627</v>
      </c>
      <c r="B606" s="34" t="s">
        <v>2748</v>
      </c>
      <c r="C606" s="34" t="s">
        <v>5960</v>
      </c>
      <c r="D606" s="35" t="s">
        <v>3950</v>
      </c>
      <c r="E606" s="35"/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2</v>
      </c>
      <c r="R606" s="72"/>
      <c r="S606" s="72"/>
      <c r="T606" s="72"/>
      <c r="U606" s="72"/>
      <c r="V606" s="72"/>
      <c r="W606" s="72"/>
      <c r="X606" s="72"/>
      <c r="Y606" s="36">
        <f t="shared" si="19"/>
        <v>2</v>
      </c>
      <c r="Z606" s="69">
        <f t="shared" si="18"/>
        <v>2</v>
      </c>
      <c r="AA606" s="22"/>
      <c r="AB606" s="22"/>
      <c r="AC606" s="22"/>
    </row>
    <row r="607" spans="1:29" ht="19.5" customHeight="1" x14ac:dyDescent="0.2">
      <c r="A607" s="33" t="s">
        <v>2627</v>
      </c>
      <c r="B607" s="34" t="s">
        <v>2749</v>
      </c>
      <c r="C607" s="34" t="s">
        <v>6528</v>
      </c>
      <c r="D607" s="35" t="s">
        <v>3957</v>
      </c>
      <c r="E607" s="35"/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18"/>
        <v>1</v>
      </c>
      <c r="AA607" s="22"/>
      <c r="AB607" s="22"/>
      <c r="AC607" s="22"/>
    </row>
    <row r="608" spans="1:29" ht="19.5" customHeight="1" x14ac:dyDescent="0.2">
      <c r="A608" s="33" t="s">
        <v>2627</v>
      </c>
      <c r="B608" s="34" t="s">
        <v>2750</v>
      </c>
      <c r="C608" s="34" t="s">
        <v>5961</v>
      </c>
      <c r="D608" s="48" t="s">
        <v>4058</v>
      </c>
      <c r="E608" s="35"/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1</v>
      </c>
      <c r="R608" s="72"/>
      <c r="S608" s="72">
        <v>1</v>
      </c>
      <c r="T608" s="72"/>
      <c r="U608" s="72"/>
      <c r="V608" s="72"/>
      <c r="W608" s="72"/>
      <c r="X608" s="72"/>
      <c r="Y608" s="36">
        <f t="shared" si="19"/>
        <v>2</v>
      </c>
      <c r="Z608" s="69">
        <f t="shared" si="18"/>
        <v>2</v>
      </c>
      <c r="AA608" s="22"/>
      <c r="AB608" s="22"/>
      <c r="AC608" s="22"/>
    </row>
    <row r="609" spans="1:29" ht="19.5" customHeight="1" x14ac:dyDescent="0.2">
      <c r="A609" s="33" t="s">
        <v>2627</v>
      </c>
      <c r="B609" s="34" t="s">
        <v>4020</v>
      </c>
      <c r="C609" s="34" t="s">
        <v>6330</v>
      </c>
      <c r="D609" s="35" t="s">
        <v>4323</v>
      </c>
      <c r="E609" s="35"/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/>
      <c r="P609" s="72"/>
      <c r="Q609" s="72">
        <v>1</v>
      </c>
      <c r="R609" s="72">
        <v>1</v>
      </c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18"/>
        <v>2</v>
      </c>
      <c r="AA609" s="22"/>
      <c r="AB609" s="22"/>
      <c r="AC609" s="22"/>
    </row>
    <row r="610" spans="1:29" ht="19.5" customHeight="1" x14ac:dyDescent="0.2">
      <c r="A610" s="33" t="s">
        <v>2627</v>
      </c>
      <c r="B610" s="34" t="s">
        <v>4021</v>
      </c>
      <c r="C610" s="34" t="s">
        <v>5962</v>
      </c>
      <c r="D610" s="35" t="s">
        <v>3945</v>
      </c>
      <c r="E610" s="35"/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1</v>
      </c>
      <c r="R610" s="72"/>
      <c r="S610" s="72"/>
      <c r="T610" s="72"/>
      <c r="U610" s="72"/>
      <c r="V610" s="72"/>
      <c r="W610" s="72"/>
      <c r="X610" s="72"/>
      <c r="Y610" s="36">
        <f t="shared" si="19"/>
        <v>1</v>
      </c>
      <c r="Z610" s="69">
        <f t="shared" si="18"/>
        <v>1</v>
      </c>
      <c r="AA610" s="22"/>
      <c r="AB610" s="22"/>
      <c r="AC610" s="22"/>
    </row>
    <row r="611" spans="1:29" ht="19.5" customHeight="1" x14ac:dyDescent="0.2">
      <c r="A611" s="33" t="s">
        <v>2627</v>
      </c>
      <c r="B611" s="34" t="s">
        <v>4022</v>
      </c>
      <c r="C611" s="34" t="s">
        <v>5963</v>
      </c>
      <c r="D611" s="35" t="s">
        <v>3950</v>
      </c>
      <c r="E611" s="35"/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8</v>
      </c>
      <c r="R611" s="72"/>
      <c r="S611" s="72"/>
      <c r="T611" s="72"/>
      <c r="U611" s="72"/>
      <c r="V611" s="72"/>
      <c r="W611" s="72"/>
      <c r="X611" s="72"/>
      <c r="Y611" s="36">
        <f t="shared" si="19"/>
        <v>8</v>
      </c>
      <c r="Z611" s="69">
        <f t="shared" si="18"/>
        <v>8</v>
      </c>
      <c r="AA611" s="22"/>
      <c r="AB611" s="22"/>
      <c r="AC611" s="22"/>
    </row>
    <row r="612" spans="1:29" ht="19.5" customHeight="1" x14ac:dyDescent="0.2">
      <c r="A612" s="33" t="s">
        <v>2627</v>
      </c>
      <c r="B612" s="34" t="s">
        <v>2751</v>
      </c>
      <c r="C612" s="34" t="s">
        <v>5964</v>
      </c>
      <c r="D612" s="35" t="s">
        <v>4081</v>
      </c>
      <c r="E612" s="35"/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>
        <v>1</v>
      </c>
      <c r="R612" s="72"/>
      <c r="S612" s="72"/>
      <c r="T612" s="72"/>
      <c r="U612" s="72"/>
      <c r="V612" s="72"/>
      <c r="W612" s="72"/>
      <c r="X612" s="72"/>
      <c r="Y612" s="36">
        <f t="shared" si="19"/>
        <v>1</v>
      </c>
      <c r="Z612" s="69">
        <f t="shared" si="18"/>
        <v>1</v>
      </c>
      <c r="AA612" s="22"/>
      <c r="AB612" s="22"/>
      <c r="AC612" s="22"/>
    </row>
    <row r="613" spans="1:29" ht="19.5" customHeight="1" x14ac:dyDescent="0.2">
      <c r="A613" s="33" t="s">
        <v>2627</v>
      </c>
      <c r="B613" s="34" t="s">
        <v>2752</v>
      </c>
      <c r="C613" s="34" t="s">
        <v>5965</v>
      </c>
      <c r="D613" s="35" t="s">
        <v>4321</v>
      </c>
      <c r="E613" s="35"/>
      <c r="F613" s="35" t="s">
        <v>8</v>
      </c>
      <c r="G613" s="78"/>
      <c r="H613" s="72"/>
      <c r="I613" s="72">
        <v>4</v>
      </c>
      <c r="J613" s="72">
        <v>4</v>
      </c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36">
        <f t="shared" si="19"/>
        <v>8</v>
      </c>
      <c r="Z613" s="69">
        <f t="shared" si="18"/>
        <v>8</v>
      </c>
      <c r="AA613" s="22"/>
      <c r="AB613" s="22"/>
      <c r="AC613" s="22"/>
    </row>
    <row r="614" spans="1:29" ht="19.5" customHeight="1" x14ac:dyDescent="0.2">
      <c r="A614" s="33" t="s">
        <v>2627</v>
      </c>
      <c r="B614" s="34" t="s">
        <v>2753</v>
      </c>
      <c r="C614" s="34" t="s">
        <v>5966</v>
      </c>
      <c r="D614" s="35" t="s">
        <v>4322</v>
      </c>
      <c r="E614" s="35"/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18"/>
        <v>1</v>
      </c>
      <c r="AA614" s="22"/>
      <c r="AB614" s="22"/>
      <c r="AC614" s="22"/>
    </row>
    <row r="615" spans="1:29" ht="19.5" customHeight="1" x14ac:dyDescent="0.2">
      <c r="A615" s="33" t="s">
        <v>2627</v>
      </c>
      <c r="B615" s="34" t="s">
        <v>2754</v>
      </c>
      <c r="C615" s="34" t="s">
        <v>5967</v>
      </c>
      <c r="D615" s="35" t="s">
        <v>2635</v>
      </c>
      <c r="E615" s="35"/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/>
      <c r="Q615" s="72">
        <v>1</v>
      </c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18"/>
        <v>1</v>
      </c>
      <c r="AA615" s="22"/>
      <c r="AB615" s="22"/>
      <c r="AC615" s="22"/>
    </row>
    <row r="616" spans="1:29" ht="19.5" customHeight="1" x14ac:dyDescent="0.2">
      <c r="A616" s="33" t="s">
        <v>2627</v>
      </c>
      <c r="B616" s="34" t="s">
        <v>2755</v>
      </c>
      <c r="C616" s="34" t="s">
        <v>6331</v>
      </c>
      <c r="D616" s="35" t="s">
        <v>268</v>
      </c>
      <c r="E616" s="35"/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1</v>
      </c>
      <c r="R616" s="72"/>
      <c r="S616" s="72"/>
      <c r="T616" s="72"/>
      <c r="U616" s="72"/>
      <c r="V616" s="72"/>
      <c r="W616" s="72"/>
      <c r="X616" s="72"/>
      <c r="Y616" s="36">
        <f t="shared" si="19"/>
        <v>1</v>
      </c>
      <c r="Z616" s="69">
        <f t="shared" si="18"/>
        <v>1</v>
      </c>
      <c r="AA616" s="22"/>
      <c r="AB616" s="22"/>
      <c r="AC616" s="22"/>
    </row>
    <row r="617" spans="1:29" ht="19.5" customHeight="1" x14ac:dyDescent="0.2">
      <c r="A617" s="33" t="s">
        <v>2627</v>
      </c>
      <c r="B617" s="34" t="s">
        <v>2756</v>
      </c>
      <c r="C617" s="34" t="s">
        <v>5968</v>
      </c>
      <c r="D617" s="35" t="s">
        <v>4024</v>
      </c>
      <c r="E617" s="35"/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2</v>
      </c>
      <c r="R617" s="72"/>
      <c r="S617" s="72"/>
      <c r="T617" s="72"/>
      <c r="U617" s="72"/>
      <c r="V617" s="72"/>
      <c r="W617" s="72"/>
      <c r="X617" s="72"/>
      <c r="Y617" s="36">
        <f t="shared" si="19"/>
        <v>2</v>
      </c>
      <c r="Z617" s="69">
        <f t="shared" si="18"/>
        <v>2</v>
      </c>
      <c r="AA617" s="22"/>
      <c r="AB617" s="22"/>
      <c r="AC617" s="22"/>
    </row>
    <row r="618" spans="1:29" ht="19.5" customHeight="1" x14ac:dyDescent="0.2">
      <c r="A618" s="33" t="s">
        <v>2627</v>
      </c>
      <c r="B618" s="34" t="s">
        <v>2757</v>
      </c>
      <c r="C618" s="34" t="s">
        <v>6332</v>
      </c>
      <c r="D618" s="35" t="s">
        <v>2696</v>
      </c>
      <c r="E618" s="35"/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>
        <v>2</v>
      </c>
      <c r="R618" s="72"/>
      <c r="S618" s="72"/>
      <c r="T618" s="72"/>
      <c r="U618" s="72"/>
      <c r="V618" s="72"/>
      <c r="W618" s="72"/>
      <c r="X618" s="72"/>
      <c r="Y618" s="36">
        <f t="shared" si="19"/>
        <v>2</v>
      </c>
      <c r="Z618" s="69">
        <f t="shared" si="18"/>
        <v>2</v>
      </c>
      <c r="AA618" s="22"/>
      <c r="AB618" s="22"/>
      <c r="AC618" s="22"/>
    </row>
    <row r="619" spans="1:29" ht="19.5" customHeight="1" x14ac:dyDescent="0.2">
      <c r="A619" s="33" t="s">
        <v>2627</v>
      </c>
      <c r="B619" s="34" t="s">
        <v>2758</v>
      </c>
      <c r="C619" s="34" t="s">
        <v>5969</v>
      </c>
      <c r="D619" s="35" t="s">
        <v>3944</v>
      </c>
      <c r="E619" s="35"/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>
        <v>1</v>
      </c>
      <c r="Q619" s="72"/>
      <c r="R619" s="72">
        <v>1</v>
      </c>
      <c r="S619" s="72"/>
      <c r="T619" s="72"/>
      <c r="U619" s="72"/>
      <c r="V619" s="72"/>
      <c r="W619" s="72"/>
      <c r="X619" s="72"/>
      <c r="Y619" s="36">
        <f t="shared" si="19"/>
        <v>2</v>
      </c>
      <c r="Z619" s="69">
        <f t="shared" si="18"/>
        <v>2</v>
      </c>
      <c r="AA619" s="22"/>
      <c r="AB619" s="22"/>
      <c r="AC619" s="22"/>
    </row>
    <row r="620" spans="1:29" ht="19.5" customHeight="1" x14ac:dyDescent="0.2">
      <c r="A620" s="33" t="s">
        <v>2627</v>
      </c>
      <c r="B620" s="34" t="s">
        <v>2759</v>
      </c>
      <c r="C620" s="34" t="s">
        <v>5970</v>
      </c>
      <c r="D620" s="35" t="s">
        <v>3947</v>
      </c>
      <c r="E620" s="35"/>
      <c r="F620" s="35" t="s">
        <v>8</v>
      </c>
      <c r="G620" s="78"/>
      <c r="H620" s="72"/>
      <c r="I620" s="72">
        <v>1</v>
      </c>
      <c r="J620" s="72"/>
      <c r="K620" s="72"/>
      <c r="L620" s="72"/>
      <c r="M620" s="72"/>
      <c r="N620" s="72"/>
      <c r="O620" s="72"/>
      <c r="P620" s="72">
        <v>1</v>
      </c>
      <c r="Q620" s="72"/>
      <c r="R620" s="72"/>
      <c r="S620" s="72"/>
      <c r="T620" s="72"/>
      <c r="U620" s="72"/>
      <c r="V620" s="72"/>
      <c r="W620" s="72"/>
      <c r="X620" s="72"/>
      <c r="Y620" s="36">
        <f t="shared" si="19"/>
        <v>2</v>
      </c>
      <c r="Z620" s="69">
        <f t="shared" si="18"/>
        <v>2</v>
      </c>
      <c r="AA620" s="22"/>
      <c r="AB620" s="22"/>
      <c r="AC620" s="22"/>
    </row>
    <row r="621" spans="1:29" ht="19.5" customHeight="1" x14ac:dyDescent="0.2">
      <c r="A621" s="33" t="s">
        <v>2627</v>
      </c>
      <c r="B621" s="34" t="s">
        <v>2760</v>
      </c>
      <c r="C621" s="34" t="s">
        <v>5971</v>
      </c>
      <c r="D621" s="35" t="s">
        <v>4324</v>
      </c>
      <c r="E621" s="35"/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>
        <v>1</v>
      </c>
      <c r="Q621" s="72">
        <v>1</v>
      </c>
      <c r="R621" s="72"/>
      <c r="S621" s="72"/>
      <c r="T621" s="72"/>
      <c r="U621" s="72"/>
      <c r="V621" s="72"/>
      <c r="W621" s="72"/>
      <c r="X621" s="72"/>
      <c r="Y621" s="36">
        <f t="shared" si="19"/>
        <v>2</v>
      </c>
      <c r="Z621" s="69">
        <f t="shared" si="18"/>
        <v>2</v>
      </c>
      <c r="AA621" s="22"/>
      <c r="AB621" s="22"/>
      <c r="AC621" s="22"/>
    </row>
    <row r="622" spans="1:29" ht="19.5" customHeight="1" x14ac:dyDescent="0.2">
      <c r="A622" s="33" t="s">
        <v>2627</v>
      </c>
      <c r="B622" s="34" t="s">
        <v>2761</v>
      </c>
      <c r="C622" s="34" t="s">
        <v>5972</v>
      </c>
      <c r="D622" s="35" t="s">
        <v>3378</v>
      </c>
      <c r="E622" s="35"/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>
        <v>1</v>
      </c>
      <c r="R622" s="72"/>
      <c r="S622" s="72"/>
      <c r="T622" s="72"/>
      <c r="U622" s="72"/>
      <c r="V622" s="72"/>
      <c r="W622" s="72"/>
      <c r="X622" s="72"/>
      <c r="Y622" s="36">
        <f t="shared" si="19"/>
        <v>1</v>
      </c>
      <c r="Z622" s="69">
        <f t="shared" si="18"/>
        <v>1</v>
      </c>
      <c r="AA622" s="22"/>
      <c r="AB622" s="22"/>
      <c r="AC622" s="22"/>
    </row>
    <row r="623" spans="1:29" ht="19.5" customHeight="1" x14ac:dyDescent="0.2">
      <c r="A623" s="33" t="s">
        <v>2627</v>
      </c>
      <c r="B623" s="34" t="s">
        <v>2762</v>
      </c>
      <c r="C623" s="34" t="s">
        <v>6333</v>
      </c>
      <c r="D623" s="35" t="s">
        <v>3941</v>
      </c>
      <c r="E623" s="35"/>
      <c r="F623" s="35" t="s">
        <v>8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1</v>
      </c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18"/>
        <v>1</v>
      </c>
      <c r="AA623" s="22"/>
      <c r="AB623" s="22"/>
      <c r="AC623" s="22"/>
    </row>
    <row r="624" spans="1:29" ht="19.5" customHeight="1" x14ac:dyDescent="0.2">
      <c r="A624" s="33" t="s">
        <v>2766</v>
      </c>
      <c r="B624" s="34" t="s">
        <v>5</v>
      </c>
      <c r="C624" s="34" t="s">
        <v>4982</v>
      </c>
      <c r="D624" s="35" t="s">
        <v>6</v>
      </c>
      <c r="E624" s="35" t="s">
        <v>7</v>
      </c>
      <c r="F624" s="35" t="s">
        <v>8</v>
      </c>
      <c r="G624" s="78"/>
      <c r="H624" s="72">
        <v>6</v>
      </c>
      <c r="I624" s="72"/>
      <c r="J624" s="72">
        <v>2</v>
      </c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8</v>
      </c>
      <c r="Z624" s="69">
        <f t="shared" ref="Z624:Z687" si="20">IF(Y624="","",Y624)</f>
        <v>8</v>
      </c>
      <c r="AA624" s="22"/>
      <c r="AB624" s="22"/>
      <c r="AC624" s="22"/>
    </row>
    <row r="625" spans="1:29" ht="19.5" customHeight="1" x14ac:dyDescent="0.2">
      <c r="A625" s="33" t="s">
        <v>2766</v>
      </c>
      <c r="B625" s="34" t="s">
        <v>9</v>
      </c>
      <c r="C625" s="34" t="s">
        <v>4983</v>
      </c>
      <c r="D625" s="35" t="s">
        <v>10</v>
      </c>
      <c r="E625" s="35" t="s">
        <v>4068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>
        <v>2</v>
      </c>
      <c r="T625" s="72"/>
      <c r="U625" s="72"/>
      <c r="V625" s="72">
        <v>2</v>
      </c>
      <c r="W625" s="72"/>
      <c r="X625" s="72"/>
      <c r="Y625" s="36">
        <f t="shared" si="19"/>
        <v>4</v>
      </c>
      <c r="Z625" s="69">
        <f t="shared" si="20"/>
        <v>4</v>
      </c>
      <c r="AA625" s="22"/>
      <c r="AB625" s="22"/>
      <c r="AC625" s="22"/>
    </row>
    <row r="626" spans="1:29" ht="19.5" customHeight="1" x14ac:dyDescent="0.2">
      <c r="A626" s="33" t="s">
        <v>2766</v>
      </c>
      <c r="B626" s="34" t="s">
        <v>11</v>
      </c>
      <c r="C626" s="34" t="s">
        <v>4396</v>
      </c>
      <c r="D626" s="35" t="s">
        <v>12</v>
      </c>
      <c r="E626" s="35" t="s">
        <v>13</v>
      </c>
      <c r="F626" s="35" t="s">
        <v>8</v>
      </c>
      <c r="G626" s="78"/>
      <c r="H626" s="72"/>
      <c r="I626" s="72">
        <v>2</v>
      </c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>
        <v>2</v>
      </c>
      <c r="W626" s="72"/>
      <c r="X626" s="72">
        <v>4</v>
      </c>
      <c r="Y626" s="36">
        <f t="shared" si="19"/>
        <v>8</v>
      </c>
      <c r="Z626" s="69">
        <f t="shared" si="20"/>
        <v>8</v>
      </c>
      <c r="AA626" s="22"/>
      <c r="AB626" s="22"/>
      <c r="AC626" s="22"/>
    </row>
    <row r="627" spans="1:29" ht="19.5" customHeight="1" x14ac:dyDescent="0.2">
      <c r="A627" s="33" t="s">
        <v>2766</v>
      </c>
      <c r="B627" s="34" t="s">
        <v>18</v>
      </c>
      <c r="C627" s="34" t="s">
        <v>4984</v>
      </c>
      <c r="D627" s="35" t="s">
        <v>19</v>
      </c>
      <c r="E627" s="35" t="s">
        <v>20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>
        <v>2</v>
      </c>
      <c r="T627" s="72"/>
      <c r="U627" s="72"/>
      <c r="V627" s="72">
        <v>2</v>
      </c>
      <c r="W627" s="72"/>
      <c r="X627" s="72"/>
      <c r="Y627" s="36">
        <f t="shared" si="19"/>
        <v>4</v>
      </c>
      <c r="Z627" s="69">
        <f t="shared" si="20"/>
        <v>4</v>
      </c>
      <c r="AA627" s="22"/>
      <c r="AB627" s="22"/>
      <c r="AC627" s="22"/>
    </row>
    <row r="628" spans="1:29" ht="19.5" customHeight="1" x14ac:dyDescent="0.2">
      <c r="A628" s="33" t="s">
        <v>2766</v>
      </c>
      <c r="B628" s="34" t="s">
        <v>21</v>
      </c>
      <c r="C628" s="34" t="s">
        <v>6269</v>
      </c>
      <c r="D628" s="35" t="s">
        <v>6</v>
      </c>
      <c r="E628" s="35" t="s">
        <v>22</v>
      </c>
      <c r="F628" s="35" t="s">
        <v>8</v>
      </c>
      <c r="G628" s="78">
        <v>1</v>
      </c>
      <c r="H628" s="72"/>
      <c r="I628" s="72"/>
      <c r="J628" s="72"/>
      <c r="K628" s="72"/>
      <c r="L628" s="72"/>
      <c r="M628" s="72">
        <v>1</v>
      </c>
      <c r="N628" s="72"/>
      <c r="O628" s="72"/>
      <c r="P628" s="72"/>
      <c r="Q628" s="72"/>
      <c r="R628" s="72"/>
      <c r="S628" s="72">
        <v>3</v>
      </c>
      <c r="T628" s="72"/>
      <c r="U628" s="72"/>
      <c r="V628" s="72">
        <v>4</v>
      </c>
      <c r="W628" s="72"/>
      <c r="X628" s="72"/>
      <c r="Y628" s="36">
        <f t="shared" si="19"/>
        <v>9</v>
      </c>
      <c r="Z628" s="69">
        <f t="shared" si="20"/>
        <v>9</v>
      </c>
      <c r="AA628" s="22"/>
      <c r="AB628" s="22"/>
      <c r="AC628" s="22"/>
    </row>
    <row r="629" spans="1:29" ht="19.5" customHeight="1" x14ac:dyDescent="0.2">
      <c r="A629" s="33" t="s">
        <v>2766</v>
      </c>
      <c r="B629" s="34" t="s">
        <v>40</v>
      </c>
      <c r="C629" s="34" t="s">
        <v>4985</v>
      </c>
      <c r="D629" s="35" t="s">
        <v>41</v>
      </c>
      <c r="E629" s="35" t="s">
        <v>42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2</v>
      </c>
      <c r="R629" s="72"/>
      <c r="S629" s="72">
        <v>2</v>
      </c>
      <c r="T629" s="72"/>
      <c r="U629" s="72"/>
      <c r="V629" s="72"/>
      <c r="W629" s="72"/>
      <c r="X629" s="72"/>
      <c r="Y629" s="36">
        <f t="shared" si="19"/>
        <v>4</v>
      </c>
      <c r="Z629" s="69">
        <f t="shared" si="20"/>
        <v>4</v>
      </c>
      <c r="AA629" s="22"/>
      <c r="AB629" s="22"/>
      <c r="AC629" s="22"/>
    </row>
    <row r="630" spans="1:29" ht="19.5" customHeight="1" x14ac:dyDescent="0.2">
      <c r="A630" s="33" t="s">
        <v>2766</v>
      </c>
      <c r="B630" s="34" t="s">
        <v>37</v>
      </c>
      <c r="C630" s="34" t="s">
        <v>4987</v>
      </c>
      <c r="D630" s="35" t="s">
        <v>38</v>
      </c>
      <c r="E630" s="35" t="s">
        <v>39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>
        <v>1</v>
      </c>
      <c r="V630" s="72">
        <v>3</v>
      </c>
      <c r="W630" s="72">
        <v>2</v>
      </c>
      <c r="X630" s="72"/>
      <c r="Y630" s="36">
        <f t="shared" si="19"/>
        <v>8</v>
      </c>
      <c r="Z630" s="69">
        <f t="shared" si="20"/>
        <v>8</v>
      </c>
      <c r="AA630" s="22"/>
      <c r="AB630" s="22"/>
      <c r="AC630" s="22"/>
    </row>
    <row r="631" spans="1:29" ht="19.5" customHeight="1" x14ac:dyDescent="0.2">
      <c r="A631" s="33" t="s">
        <v>2766</v>
      </c>
      <c r="B631" s="34" t="s">
        <v>34</v>
      </c>
      <c r="C631" s="34" t="s">
        <v>4988</v>
      </c>
      <c r="D631" s="35" t="s">
        <v>35</v>
      </c>
      <c r="E631" s="35" t="s">
        <v>36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/>
      <c r="P631" s="72"/>
      <c r="Q631" s="72">
        <v>9</v>
      </c>
      <c r="R631" s="72"/>
      <c r="S631" s="72">
        <v>2</v>
      </c>
      <c r="T631" s="72"/>
      <c r="U631" s="72"/>
      <c r="V631" s="72">
        <v>4</v>
      </c>
      <c r="W631" s="72"/>
      <c r="X631" s="72"/>
      <c r="Y631" s="36">
        <f t="shared" si="19"/>
        <v>15</v>
      </c>
      <c r="Z631" s="69">
        <f t="shared" si="20"/>
        <v>15</v>
      </c>
      <c r="AA631" s="22"/>
      <c r="AB631" s="22"/>
      <c r="AC631" s="22"/>
    </row>
    <row r="632" spans="1:29" ht="19.5" customHeight="1" x14ac:dyDescent="0.2">
      <c r="A632" s="33" t="s">
        <v>2872</v>
      </c>
      <c r="B632" s="33" t="s">
        <v>2948</v>
      </c>
      <c r="C632" s="34" t="s">
        <v>2949</v>
      </c>
      <c r="D632" s="35" t="s">
        <v>41</v>
      </c>
      <c r="E632" s="35"/>
      <c r="F632" s="35" t="s">
        <v>8</v>
      </c>
      <c r="G632" s="78"/>
      <c r="H632" s="72"/>
      <c r="I632" s="72">
        <v>1</v>
      </c>
      <c r="J632" s="72">
        <v>2</v>
      </c>
      <c r="K632" s="72"/>
      <c r="L632" s="72"/>
      <c r="M632" s="72"/>
      <c r="N632" s="72"/>
      <c r="O632" s="72"/>
      <c r="P632" s="72"/>
      <c r="Q632" s="72">
        <v>1</v>
      </c>
      <c r="R632" s="72"/>
      <c r="S632" s="72"/>
      <c r="T632" s="72"/>
      <c r="U632" s="72"/>
      <c r="V632" s="72"/>
      <c r="W632" s="72"/>
      <c r="X632" s="72"/>
      <c r="Y632" s="36">
        <f t="shared" si="19"/>
        <v>4</v>
      </c>
      <c r="Z632" s="69">
        <f t="shared" si="20"/>
        <v>4</v>
      </c>
      <c r="AA632" s="22"/>
      <c r="AB632" s="22"/>
      <c r="AC632" s="22"/>
    </row>
    <row r="633" spans="1:29" ht="19.5" customHeight="1" x14ac:dyDescent="0.2">
      <c r="A633" s="33" t="s">
        <v>2872</v>
      </c>
      <c r="B633" s="33" t="s">
        <v>2910</v>
      </c>
      <c r="C633" s="34" t="s">
        <v>5995</v>
      </c>
      <c r="D633" s="35" t="s">
        <v>176</v>
      </c>
      <c r="E633" s="35"/>
      <c r="F633" s="35" t="s">
        <v>8</v>
      </c>
      <c r="G633" s="78"/>
      <c r="H633" s="72"/>
      <c r="I633" s="72">
        <v>1</v>
      </c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9"/>
        <v>1</v>
      </c>
      <c r="Z633" s="69">
        <f t="shared" si="20"/>
        <v>1</v>
      </c>
      <c r="AA633" s="22"/>
      <c r="AB633" s="22"/>
      <c r="AC633" s="22"/>
    </row>
    <row r="634" spans="1:29" ht="19.5" customHeight="1" x14ac:dyDescent="0.2">
      <c r="A634" s="33" t="s">
        <v>2872</v>
      </c>
      <c r="B634" s="33" t="s">
        <v>2950</v>
      </c>
      <c r="C634" s="34" t="s">
        <v>2951</v>
      </c>
      <c r="D634" s="35" t="s">
        <v>356</v>
      </c>
      <c r="E634" s="35"/>
      <c r="F634" s="35" t="s">
        <v>8</v>
      </c>
      <c r="G634" s="78"/>
      <c r="H634" s="72"/>
      <c r="I634" s="72"/>
      <c r="J634" s="72">
        <v>2</v>
      </c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 x14ac:dyDescent="0.2">
      <c r="A635" s="33" t="s">
        <v>2872</v>
      </c>
      <c r="B635" s="33" t="s">
        <v>2952</v>
      </c>
      <c r="C635" s="34" t="s">
        <v>6434</v>
      </c>
      <c r="D635" s="35" t="s">
        <v>356</v>
      </c>
      <c r="E635" s="35"/>
      <c r="F635" s="35" t="s">
        <v>8</v>
      </c>
      <c r="G635" s="78"/>
      <c r="H635" s="72"/>
      <c r="I635" s="72"/>
      <c r="J635" s="72"/>
      <c r="K635" s="72">
        <v>2</v>
      </c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 x14ac:dyDescent="0.2">
      <c r="A636" s="33" t="s">
        <v>2872</v>
      </c>
      <c r="B636" s="33" t="s">
        <v>2978</v>
      </c>
      <c r="C636" s="34" t="s">
        <v>5996</v>
      </c>
      <c r="D636" s="35" t="s">
        <v>2884</v>
      </c>
      <c r="E636" s="35"/>
      <c r="F636" s="35" t="s">
        <v>8</v>
      </c>
      <c r="G636" s="78">
        <v>1</v>
      </c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36">
        <f t="shared" si="19"/>
        <v>1</v>
      </c>
      <c r="Z636" s="69">
        <f t="shared" si="20"/>
        <v>1</v>
      </c>
      <c r="AA636" s="22"/>
      <c r="AB636" s="22"/>
      <c r="AC636" s="22"/>
    </row>
    <row r="637" spans="1:29" ht="19.5" customHeight="1" x14ac:dyDescent="0.2">
      <c r="A637" s="33" t="s">
        <v>2872</v>
      </c>
      <c r="B637" s="33" t="s">
        <v>2983</v>
      </c>
      <c r="C637" s="34" t="s">
        <v>2984</v>
      </c>
      <c r="D637" s="35" t="s">
        <v>356</v>
      </c>
      <c r="E637" s="35"/>
      <c r="F637" s="35" t="s">
        <v>8</v>
      </c>
      <c r="G637" s="78"/>
      <c r="H637" s="72"/>
      <c r="I637" s="72">
        <v>2</v>
      </c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 x14ac:dyDescent="0.2">
      <c r="A638" s="33" t="s">
        <v>2872</v>
      </c>
      <c r="B638" s="33" t="s">
        <v>2875</v>
      </c>
      <c r="C638" s="34" t="s">
        <v>6000</v>
      </c>
      <c r="D638" s="35" t="s">
        <v>41</v>
      </c>
      <c r="E638" s="35"/>
      <c r="F638" s="35" t="s">
        <v>8</v>
      </c>
      <c r="G638" s="78"/>
      <c r="H638" s="72"/>
      <c r="I638" s="72">
        <v>2</v>
      </c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 x14ac:dyDescent="0.2">
      <c r="A639" s="33" t="s">
        <v>2872</v>
      </c>
      <c r="B639" s="33" t="s">
        <v>2876</v>
      </c>
      <c r="C639" s="34" t="s">
        <v>2877</v>
      </c>
      <c r="D639" s="35" t="s">
        <v>2878</v>
      </c>
      <c r="E639" s="35"/>
      <c r="F639" s="35" t="s">
        <v>8</v>
      </c>
      <c r="G639" s="78"/>
      <c r="H639" s="72"/>
      <c r="I639" s="72">
        <v>1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 x14ac:dyDescent="0.2">
      <c r="A640" s="33" t="s">
        <v>2872</v>
      </c>
      <c r="B640" s="33" t="s">
        <v>2979</v>
      </c>
      <c r="C640" s="34" t="s">
        <v>6000</v>
      </c>
      <c r="D640" s="35" t="s">
        <v>41</v>
      </c>
      <c r="E640" s="35"/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1</v>
      </c>
      <c r="Z640" s="69">
        <f t="shared" si="20"/>
        <v>1</v>
      </c>
      <c r="AA640" s="22"/>
      <c r="AB640" s="22"/>
      <c r="AC640" s="22"/>
    </row>
    <row r="641" spans="1:29" ht="19.5" customHeight="1" x14ac:dyDescent="0.2">
      <c r="A641" s="33" t="s">
        <v>2872</v>
      </c>
      <c r="B641" s="33" t="s">
        <v>2879</v>
      </c>
      <c r="C641" s="34" t="s">
        <v>6001</v>
      </c>
      <c r="D641" s="35" t="s">
        <v>2193</v>
      </c>
      <c r="E641" s="35"/>
      <c r="F641" s="35" t="s">
        <v>8</v>
      </c>
      <c r="G641" s="78"/>
      <c r="H641" s="72"/>
      <c r="I641" s="72"/>
      <c r="J641" s="72"/>
      <c r="K641" s="72">
        <v>1</v>
      </c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 x14ac:dyDescent="0.2">
      <c r="A642" s="33" t="s">
        <v>2872</v>
      </c>
      <c r="B642" s="33" t="s">
        <v>2956</v>
      </c>
      <c r="C642" s="34" t="s">
        <v>2957</v>
      </c>
      <c r="D642" s="35" t="s">
        <v>356</v>
      </c>
      <c r="E642" s="35"/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>
        <v>1</v>
      </c>
      <c r="W642" s="72"/>
      <c r="X642" s="72"/>
      <c r="Y642" s="36">
        <f t="shared" ref="Y642:Y705" si="21">G642+H642+I642+J642+K642+L642+M642+N642+O642+P642+Q642+R642+S642+T642+U642+V642+W642+X642</f>
        <v>1</v>
      </c>
      <c r="Z642" s="69">
        <f t="shared" si="20"/>
        <v>1</v>
      </c>
      <c r="AA642" s="22"/>
      <c r="AB642" s="22"/>
      <c r="AC642" s="22"/>
    </row>
    <row r="643" spans="1:29" ht="19.5" customHeight="1" x14ac:dyDescent="0.2">
      <c r="A643" s="33" t="s">
        <v>2872</v>
      </c>
      <c r="B643" s="33" t="s">
        <v>2980</v>
      </c>
      <c r="C643" s="34" t="s">
        <v>6004</v>
      </c>
      <c r="D643" s="35" t="s">
        <v>176</v>
      </c>
      <c r="E643" s="35"/>
      <c r="F643" s="35" t="s">
        <v>8</v>
      </c>
      <c r="G643" s="78"/>
      <c r="H643" s="72"/>
      <c r="I643" s="72">
        <v>1</v>
      </c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36">
        <f t="shared" si="21"/>
        <v>1</v>
      </c>
      <c r="Z643" s="69">
        <f t="shared" si="20"/>
        <v>1</v>
      </c>
      <c r="AA643" s="22"/>
      <c r="AB643" s="22"/>
      <c r="AC643" s="22"/>
    </row>
    <row r="644" spans="1:29" ht="19.5" customHeight="1" x14ac:dyDescent="0.2">
      <c r="A644" s="33" t="s">
        <v>2872</v>
      </c>
      <c r="B644" s="33" t="s">
        <v>2915</v>
      </c>
      <c r="C644" s="34" t="s">
        <v>6435</v>
      </c>
      <c r="D644" s="35" t="s">
        <v>356</v>
      </c>
      <c r="E644" s="35"/>
      <c r="F644" s="35" t="s">
        <v>8</v>
      </c>
      <c r="G644" s="78"/>
      <c r="H644" s="72"/>
      <c r="I644" s="72">
        <v>3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1"/>
        <v>3</v>
      </c>
      <c r="Z644" s="69">
        <f t="shared" si="20"/>
        <v>3</v>
      </c>
      <c r="AA644" s="22"/>
      <c r="AB644" s="22"/>
      <c r="AC644" s="22"/>
    </row>
    <row r="645" spans="1:29" ht="19.5" customHeight="1" x14ac:dyDescent="0.2">
      <c r="A645" s="33" t="s">
        <v>2872</v>
      </c>
      <c r="B645" s="33" t="s">
        <v>2882</v>
      </c>
      <c r="C645" s="34" t="s">
        <v>6436</v>
      </c>
      <c r="D645" s="35" t="s">
        <v>176</v>
      </c>
      <c r="E645" s="35"/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>
        <v>1</v>
      </c>
      <c r="R645" s="72"/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0"/>
        <v>1</v>
      </c>
      <c r="AA645" s="22"/>
      <c r="AB645" s="22"/>
      <c r="AC645" s="22"/>
    </row>
    <row r="646" spans="1:29" ht="19.5" customHeight="1" x14ac:dyDescent="0.2">
      <c r="A646" s="33" t="s">
        <v>2872</v>
      </c>
      <c r="B646" s="33" t="s">
        <v>2976</v>
      </c>
      <c r="C646" s="34" t="s">
        <v>6437</v>
      </c>
      <c r="D646" s="35" t="s">
        <v>41</v>
      </c>
      <c r="E646" s="35"/>
      <c r="F646" s="35" t="s">
        <v>8</v>
      </c>
      <c r="G646" s="78"/>
      <c r="H646" s="72"/>
      <c r="I646" s="72">
        <v>1</v>
      </c>
      <c r="J646" s="72">
        <v>2</v>
      </c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1"/>
        <v>3</v>
      </c>
      <c r="Z646" s="69">
        <f t="shared" si="20"/>
        <v>3</v>
      </c>
      <c r="AA646" s="22"/>
      <c r="AB646" s="22"/>
      <c r="AC646" s="22"/>
    </row>
    <row r="647" spans="1:29" ht="19.5" customHeight="1" x14ac:dyDescent="0.2">
      <c r="A647" s="33" t="s">
        <v>2872</v>
      </c>
      <c r="B647" s="33" t="s">
        <v>2947</v>
      </c>
      <c r="C647" s="34" t="s">
        <v>6007</v>
      </c>
      <c r="D647" s="35" t="s">
        <v>6</v>
      </c>
      <c r="E647" s="35"/>
      <c r="F647" s="35" t="s">
        <v>8</v>
      </c>
      <c r="G647" s="78"/>
      <c r="H647" s="72"/>
      <c r="I647" s="72">
        <v>4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1"/>
        <v>4</v>
      </c>
      <c r="Z647" s="69">
        <f t="shared" si="20"/>
        <v>4</v>
      </c>
      <c r="AA647" s="22"/>
      <c r="AB647" s="22"/>
      <c r="AC647" s="22"/>
    </row>
    <row r="648" spans="1:29" ht="19.5" customHeight="1" x14ac:dyDescent="0.2">
      <c r="A648" s="33" t="s">
        <v>2872</v>
      </c>
      <c r="B648" s="33" t="s">
        <v>2916</v>
      </c>
      <c r="C648" s="34" t="s">
        <v>6435</v>
      </c>
      <c r="D648" s="35" t="s">
        <v>356</v>
      </c>
      <c r="E648" s="35"/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>
        <v>2</v>
      </c>
      <c r="P648" s="72">
        <v>2</v>
      </c>
      <c r="Q648" s="72"/>
      <c r="R648" s="72"/>
      <c r="S648" s="72"/>
      <c r="T648" s="72"/>
      <c r="U648" s="72"/>
      <c r="V648" s="72"/>
      <c r="W648" s="72"/>
      <c r="X648" s="72"/>
      <c r="Y648" s="36">
        <f t="shared" si="21"/>
        <v>4</v>
      </c>
      <c r="Z648" s="69">
        <f t="shared" si="20"/>
        <v>4</v>
      </c>
      <c r="AA648" s="22"/>
      <c r="AB648" s="22"/>
      <c r="AC648" s="22"/>
    </row>
    <row r="649" spans="1:29" ht="19.5" customHeight="1" x14ac:dyDescent="0.2">
      <c r="A649" s="33" t="s">
        <v>2872</v>
      </c>
      <c r="B649" s="33" t="s">
        <v>2959</v>
      </c>
      <c r="C649" s="34" t="s">
        <v>2960</v>
      </c>
      <c r="D649" s="35" t="s">
        <v>2961</v>
      </c>
      <c r="E649" s="35"/>
      <c r="F649" s="35" t="s">
        <v>8</v>
      </c>
      <c r="G649" s="78"/>
      <c r="H649" s="72"/>
      <c r="I649" s="72">
        <v>4</v>
      </c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1"/>
        <v>4</v>
      </c>
      <c r="Z649" s="69">
        <f t="shared" si="20"/>
        <v>4</v>
      </c>
      <c r="AA649" s="22"/>
      <c r="AB649" s="22"/>
      <c r="AC649" s="22"/>
    </row>
    <row r="650" spans="1:29" ht="19.5" customHeight="1" x14ac:dyDescent="0.2">
      <c r="A650" s="33" t="s">
        <v>2872</v>
      </c>
      <c r="B650" s="33" t="s">
        <v>2919</v>
      </c>
      <c r="C650" s="34" t="s">
        <v>6435</v>
      </c>
      <c r="D650" s="35" t="s">
        <v>356</v>
      </c>
      <c r="E650" s="35"/>
      <c r="F650" s="35" t="s">
        <v>8</v>
      </c>
      <c r="G650" s="78"/>
      <c r="H650" s="72"/>
      <c r="I650" s="72">
        <v>1</v>
      </c>
      <c r="J650" s="72">
        <v>2</v>
      </c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1"/>
        <v>3</v>
      </c>
      <c r="Z650" s="69">
        <f t="shared" si="20"/>
        <v>3</v>
      </c>
      <c r="AA650" s="22"/>
      <c r="AB650" s="22"/>
      <c r="AC650" s="22"/>
    </row>
    <row r="651" spans="1:29" ht="19.5" customHeight="1" x14ac:dyDescent="0.2">
      <c r="A651" s="33" t="s">
        <v>2872</v>
      </c>
      <c r="B651" s="33" t="s">
        <v>2969</v>
      </c>
      <c r="C651" s="34" t="s">
        <v>6011</v>
      </c>
      <c r="D651" s="35" t="s">
        <v>2970</v>
      </c>
      <c r="E651" s="35"/>
      <c r="F651" s="35" t="s">
        <v>8</v>
      </c>
      <c r="G651" s="78"/>
      <c r="H651" s="72"/>
      <c r="I651" s="72"/>
      <c r="J651" s="72">
        <v>2</v>
      </c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0"/>
        <v>2</v>
      </c>
      <c r="AA651" s="22"/>
      <c r="AB651" s="22"/>
      <c r="AC651" s="22"/>
    </row>
    <row r="652" spans="1:29" ht="19.5" customHeight="1" x14ac:dyDescent="0.2">
      <c r="A652" s="33" t="s">
        <v>2872</v>
      </c>
      <c r="B652" s="33" t="s">
        <v>2922</v>
      </c>
      <c r="C652" s="34" t="s">
        <v>6012</v>
      </c>
      <c r="D652" s="35" t="s">
        <v>176</v>
      </c>
      <c r="E652" s="35"/>
      <c r="F652" s="35" t="s">
        <v>8</v>
      </c>
      <c r="G652" s="78"/>
      <c r="H652" s="72"/>
      <c r="I652" s="72">
        <v>1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1"/>
        <v>1</v>
      </c>
      <c r="Z652" s="69">
        <f t="shared" si="20"/>
        <v>1</v>
      </c>
      <c r="AA652" s="22"/>
      <c r="AB652" s="22"/>
      <c r="AC652" s="22"/>
    </row>
    <row r="653" spans="1:29" ht="19.5" customHeight="1" x14ac:dyDescent="0.2">
      <c r="A653" s="33" t="s">
        <v>2872</v>
      </c>
      <c r="B653" s="33" t="s">
        <v>2968</v>
      </c>
      <c r="C653" s="34" t="s">
        <v>6438</v>
      </c>
      <c r="D653" s="35" t="s">
        <v>356</v>
      </c>
      <c r="E653" s="35"/>
      <c r="F653" s="35" t="s">
        <v>8</v>
      </c>
      <c r="G653" s="78"/>
      <c r="H653" s="72"/>
      <c r="I653" s="72">
        <v>3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1"/>
        <v>3</v>
      </c>
      <c r="Z653" s="69">
        <f t="shared" si="20"/>
        <v>3</v>
      </c>
      <c r="AA653" s="22"/>
      <c r="AB653" s="22"/>
      <c r="AC653" s="22"/>
    </row>
    <row r="654" spans="1:29" ht="19.5" customHeight="1" x14ac:dyDescent="0.2">
      <c r="A654" s="33" t="s">
        <v>2872</v>
      </c>
      <c r="B654" s="33" t="s">
        <v>2971</v>
      </c>
      <c r="C654" s="34" t="s">
        <v>6011</v>
      </c>
      <c r="D654" s="35" t="s">
        <v>2970</v>
      </c>
      <c r="E654" s="35"/>
      <c r="F654" s="35" t="s">
        <v>8</v>
      </c>
      <c r="G654" s="78"/>
      <c r="H654" s="72"/>
      <c r="I654" s="72">
        <v>1</v>
      </c>
      <c r="J654" s="72">
        <v>2</v>
      </c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1"/>
        <v>3</v>
      </c>
      <c r="Z654" s="69">
        <f t="shared" si="20"/>
        <v>3</v>
      </c>
      <c r="AA654" s="22"/>
      <c r="AB654" s="22"/>
      <c r="AC654" s="22"/>
    </row>
    <row r="655" spans="1:29" ht="19.5" customHeight="1" x14ac:dyDescent="0.2">
      <c r="A655" s="33" t="s">
        <v>2872</v>
      </c>
      <c r="B655" s="33" t="s">
        <v>2925</v>
      </c>
      <c r="C655" s="34" t="s">
        <v>6012</v>
      </c>
      <c r="D655" s="35" t="s">
        <v>176</v>
      </c>
      <c r="E655" s="35"/>
      <c r="F655" s="35" t="s">
        <v>8</v>
      </c>
      <c r="G655" s="78"/>
      <c r="H655" s="72"/>
      <c r="I655" s="72">
        <v>2</v>
      </c>
      <c r="J655" s="72">
        <v>2</v>
      </c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1"/>
        <v>4</v>
      </c>
      <c r="Z655" s="69">
        <f t="shared" si="20"/>
        <v>4</v>
      </c>
      <c r="AA655" s="22"/>
      <c r="AB655" s="22"/>
      <c r="AC655" s="22"/>
    </row>
    <row r="656" spans="1:29" ht="19.5" customHeight="1" x14ac:dyDescent="0.2">
      <c r="A656" s="33" t="s">
        <v>2872</v>
      </c>
      <c r="B656" s="33" t="s">
        <v>2963</v>
      </c>
      <c r="C656" s="34" t="s">
        <v>6014</v>
      </c>
      <c r="D656" s="35" t="s">
        <v>356</v>
      </c>
      <c r="E656" s="35"/>
      <c r="F656" s="35" t="s">
        <v>8</v>
      </c>
      <c r="G656" s="78"/>
      <c r="H656" s="72"/>
      <c r="I656" s="72">
        <v>2</v>
      </c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1"/>
        <v>2</v>
      </c>
      <c r="Z656" s="69">
        <f t="shared" si="20"/>
        <v>2</v>
      </c>
      <c r="AA656" s="22"/>
      <c r="AB656" s="22"/>
      <c r="AC656" s="22"/>
    </row>
    <row r="657" spans="1:29" ht="19.5" customHeight="1" x14ac:dyDescent="0.2">
      <c r="A657" s="33" t="s">
        <v>2872</v>
      </c>
      <c r="B657" s="33" t="s">
        <v>2962</v>
      </c>
      <c r="C657" s="34" t="s">
        <v>6439</v>
      </c>
      <c r="D657" s="35" t="s">
        <v>356</v>
      </c>
      <c r="E657" s="35"/>
      <c r="F657" s="35" t="s">
        <v>8</v>
      </c>
      <c r="G657" s="78"/>
      <c r="H657" s="72"/>
      <c r="I657" s="72">
        <v>1</v>
      </c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1"/>
        <v>1</v>
      </c>
      <c r="Z657" s="69">
        <f t="shared" si="20"/>
        <v>1</v>
      </c>
      <c r="AA657" s="22"/>
      <c r="AB657" s="22"/>
      <c r="AC657" s="22"/>
    </row>
    <row r="658" spans="1:29" ht="19.5" customHeight="1" x14ac:dyDescent="0.2">
      <c r="A658" s="33" t="s">
        <v>2872</v>
      </c>
      <c r="B658" s="33" t="s">
        <v>2883</v>
      </c>
      <c r="C658" s="34" t="s">
        <v>6364</v>
      </c>
      <c r="D658" s="35" t="s">
        <v>2884</v>
      </c>
      <c r="E658" s="35"/>
      <c r="F658" s="35" t="s">
        <v>8</v>
      </c>
      <c r="G658" s="78"/>
      <c r="H658" s="72"/>
      <c r="I658" s="72">
        <v>4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1"/>
        <v>4</v>
      </c>
      <c r="Z658" s="69">
        <f t="shared" si="20"/>
        <v>4</v>
      </c>
      <c r="AA658" s="22"/>
      <c r="AB658" s="22"/>
      <c r="AC658" s="22"/>
    </row>
    <row r="659" spans="1:29" ht="19.5" customHeight="1" x14ac:dyDescent="0.2">
      <c r="A659" s="33" t="s">
        <v>2872</v>
      </c>
      <c r="B659" s="33" t="s">
        <v>2885</v>
      </c>
      <c r="C659" s="34" t="s">
        <v>6017</v>
      </c>
      <c r="D659" s="35" t="s">
        <v>2058</v>
      </c>
      <c r="E659" s="35"/>
      <c r="F659" s="35" t="s">
        <v>8</v>
      </c>
      <c r="G659" s="78"/>
      <c r="H659" s="72">
        <v>1</v>
      </c>
      <c r="I659" s="72">
        <v>1</v>
      </c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0"/>
        <v>2</v>
      </c>
      <c r="AA659" s="22"/>
      <c r="AB659" s="22"/>
      <c r="AC659" s="22"/>
    </row>
    <row r="660" spans="1:29" ht="19.5" customHeight="1" x14ac:dyDescent="0.2">
      <c r="A660" s="33" t="s">
        <v>2872</v>
      </c>
      <c r="B660" s="33" t="s">
        <v>2965</v>
      </c>
      <c r="C660" s="34" t="s">
        <v>6019</v>
      </c>
      <c r="D660" s="35" t="s">
        <v>187</v>
      </c>
      <c r="E660" s="35"/>
      <c r="F660" s="35" t="s">
        <v>8</v>
      </c>
      <c r="G660" s="78"/>
      <c r="H660" s="72"/>
      <c r="I660" s="72">
        <v>4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1"/>
        <v>4</v>
      </c>
      <c r="Z660" s="69">
        <f t="shared" si="20"/>
        <v>4</v>
      </c>
      <c r="AA660" s="22"/>
      <c r="AB660" s="22"/>
      <c r="AC660" s="22"/>
    </row>
    <row r="661" spans="1:29" ht="19.5" customHeight="1" x14ac:dyDescent="0.2">
      <c r="A661" s="33" t="s">
        <v>2872</v>
      </c>
      <c r="B661" s="33" t="s">
        <v>2928</v>
      </c>
      <c r="C661" s="34" t="s">
        <v>6020</v>
      </c>
      <c r="D661" s="35" t="s">
        <v>176</v>
      </c>
      <c r="E661" s="35"/>
      <c r="F661" s="35" t="s">
        <v>8</v>
      </c>
      <c r="G661" s="78"/>
      <c r="H661" s="72"/>
      <c r="I661" s="72">
        <v>2</v>
      </c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0"/>
        <v>2</v>
      </c>
      <c r="AA661" s="22"/>
      <c r="AB661" s="22"/>
      <c r="AC661" s="22"/>
    </row>
    <row r="662" spans="1:29" ht="19.5" customHeight="1" x14ac:dyDescent="0.2">
      <c r="A662" s="33" t="s">
        <v>2872</v>
      </c>
      <c r="B662" s="33" t="s">
        <v>2888</v>
      </c>
      <c r="C662" s="34" t="s">
        <v>6000</v>
      </c>
      <c r="D662" s="35" t="s">
        <v>41</v>
      </c>
      <c r="E662" s="35"/>
      <c r="F662" s="35" t="s">
        <v>8</v>
      </c>
      <c r="G662" s="78"/>
      <c r="H662" s="72"/>
      <c r="I662" s="72">
        <v>3</v>
      </c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36">
        <f t="shared" si="21"/>
        <v>3</v>
      </c>
      <c r="Z662" s="69">
        <f t="shared" si="20"/>
        <v>3</v>
      </c>
      <c r="AA662" s="22"/>
      <c r="AB662" s="22"/>
      <c r="AC662" s="22"/>
    </row>
    <row r="663" spans="1:29" ht="19.5" customHeight="1" x14ac:dyDescent="0.2">
      <c r="A663" s="33" t="s">
        <v>2872</v>
      </c>
      <c r="B663" s="33" t="s">
        <v>2939</v>
      </c>
      <c r="C663" s="34" t="s">
        <v>2940</v>
      </c>
      <c r="D663" s="35" t="s">
        <v>2193</v>
      </c>
      <c r="E663" s="35"/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/>
      <c r="T663" s="72"/>
      <c r="U663" s="72"/>
      <c r="V663" s="72"/>
      <c r="W663" s="72"/>
      <c r="X663" s="72"/>
      <c r="Y663" s="36">
        <f t="shared" si="21"/>
        <v>1</v>
      </c>
      <c r="Z663" s="69">
        <f t="shared" si="20"/>
        <v>1</v>
      </c>
      <c r="AA663" s="22"/>
      <c r="AB663" s="22"/>
      <c r="AC663" s="22"/>
    </row>
    <row r="664" spans="1:29" ht="19.5" customHeight="1" x14ac:dyDescent="0.2">
      <c r="A664" s="33" t="s">
        <v>2872</v>
      </c>
      <c r="B664" s="33" t="s">
        <v>2941</v>
      </c>
      <c r="C664" s="34" t="s">
        <v>6024</v>
      </c>
      <c r="D664" s="35" t="s">
        <v>2150</v>
      </c>
      <c r="E664" s="35"/>
      <c r="F664" s="35" t="s">
        <v>8</v>
      </c>
      <c r="G664" s="78"/>
      <c r="H664" s="72"/>
      <c r="I664" s="72"/>
      <c r="J664" s="72"/>
      <c r="K664" s="72"/>
      <c r="L664" s="72"/>
      <c r="M664" s="72"/>
      <c r="N664" s="72"/>
      <c r="O664" s="72"/>
      <c r="P664" s="72"/>
      <c r="Q664" s="72">
        <v>1</v>
      </c>
      <c r="R664" s="72"/>
      <c r="S664" s="72"/>
      <c r="T664" s="72"/>
      <c r="U664" s="72"/>
      <c r="V664" s="72"/>
      <c r="W664" s="72"/>
      <c r="X664" s="72"/>
      <c r="Y664" s="36">
        <f t="shared" si="21"/>
        <v>1</v>
      </c>
      <c r="Z664" s="69">
        <f t="shared" si="20"/>
        <v>1</v>
      </c>
      <c r="AA664" s="22"/>
      <c r="AB664" s="22"/>
      <c r="AC664" s="22"/>
    </row>
    <row r="665" spans="1:29" ht="19.5" customHeight="1" x14ac:dyDescent="0.2">
      <c r="A665" s="33" t="s">
        <v>2872</v>
      </c>
      <c r="B665" s="33" t="s">
        <v>2891</v>
      </c>
      <c r="C665" s="34" t="s">
        <v>2892</v>
      </c>
      <c r="D665" s="35" t="s">
        <v>6</v>
      </c>
      <c r="E665" s="35"/>
      <c r="F665" s="35" t="s">
        <v>8</v>
      </c>
      <c r="G665" s="78"/>
      <c r="H665" s="72"/>
      <c r="I665" s="72">
        <v>4</v>
      </c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1"/>
        <v>4</v>
      </c>
      <c r="Z665" s="69">
        <f t="shared" si="20"/>
        <v>4</v>
      </c>
      <c r="AA665" s="22"/>
      <c r="AB665" s="22"/>
      <c r="AC665" s="22"/>
    </row>
    <row r="666" spans="1:29" ht="19.5" customHeight="1" x14ac:dyDescent="0.2">
      <c r="A666" s="33" t="s">
        <v>2872</v>
      </c>
      <c r="B666" s="33" t="s">
        <v>2894</v>
      </c>
      <c r="C666" s="34" t="s">
        <v>6027</v>
      </c>
      <c r="D666" s="35" t="s">
        <v>196</v>
      </c>
      <c r="E666" s="35"/>
      <c r="F666" s="35" t="s">
        <v>8</v>
      </c>
      <c r="G666" s="78"/>
      <c r="H666" s="72"/>
      <c r="I666" s="72">
        <v>3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3</v>
      </c>
      <c r="Z666" s="69">
        <f t="shared" si="20"/>
        <v>3</v>
      </c>
      <c r="AA666" s="22"/>
      <c r="AB666" s="22"/>
      <c r="AC666" s="22"/>
    </row>
    <row r="667" spans="1:29" ht="19.5" customHeight="1" x14ac:dyDescent="0.2">
      <c r="A667" s="33" t="s">
        <v>2872</v>
      </c>
      <c r="B667" s="33" t="s">
        <v>2895</v>
      </c>
      <c r="C667" s="34" t="s">
        <v>6028</v>
      </c>
      <c r="D667" s="35" t="s">
        <v>196</v>
      </c>
      <c r="E667" s="35"/>
      <c r="F667" s="35" t="s">
        <v>8</v>
      </c>
      <c r="G667" s="78"/>
      <c r="H667" s="72"/>
      <c r="I667" s="72"/>
      <c r="J667" s="72"/>
      <c r="K667" s="72">
        <v>1</v>
      </c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1"/>
        <v>1</v>
      </c>
      <c r="Z667" s="69">
        <f t="shared" si="20"/>
        <v>1</v>
      </c>
      <c r="AA667" s="22"/>
      <c r="AB667" s="22"/>
      <c r="AC667" s="22"/>
    </row>
    <row r="668" spans="1:29" ht="19.5" customHeight="1" x14ac:dyDescent="0.2">
      <c r="A668" s="33" t="s">
        <v>2872</v>
      </c>
      <c r="B668" s="33" t="s">
        <v>2966</v>
      </c>
      <c r="C668" s="34" t="s">
        <v>6030</v>
      </c>
      <c r="D668" s="35" t="s">
        <v>2967</v>
      </c>
      <c r="E668" s="35"/>
      <c r="F668" s="35" t="s">
        <v>8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1"/>
        <v>4</v>
      </c>
      <c r="Z668" s="69">
        <f t="shared" si="20"/>
        <v>4</v>
      </c>
      <c r="AA668" s="22"/>
      <c r="AB668" s="22"/>
      <c r="AC668" s="22"/>
    </row>
    <row r="669" spans="1:29" ht="19.5" customHeight="1" x14ac:dyDescent="0.2">
      <c r="A669" s="33" t="s">
        <v>2872</v>
      </c>
      <c r="B669" s="33" t="s">
        <v>2943</v>
      </c>
      <c r="C669" s="34" t="s">
        <v>6440</v>
      </c>
      <c r="D669" s="35" t="s">
        <v>356</v>
      </c>
      <c r="E669" s="35"/>
      <c r="F669" s="35" t="s">
        <v>8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1"/>
        <v>1</v>
      </c>
      <c r="Z669" s="69">
        <f t="shared" si="20"/>
        <v>1</v>
      </c>
      <c r="AA669" s="22"/>
      <c r="AB669" s="22"/>
      <c r="AC669" s="22"/>
    </row>
    <row r="670" spans="1:29" ht="19.5" customHeight="1" x14ac:dyDescent="0.2">
      <c r="A670" s="33" t="s">
        <v>2872</v>
      </c>
      <c r="B670" s="33" t="s">
        <v>2899</v>
      </c>
      <c r="C670" s="34" t="s">
        <v>6031</v>
      </c>
      <c r="D670" s="35" t="s">
        <v>179</v>
      </c>
      <c r="E670" s="35"/>
      <c r="F670" s="35" t="s">
        <v>8</v>
      </c>
      <c r="G670" s="78"/>
      <c r="H670" s="72"/>
      <c r="I670" s="72"/>
      <c r="J670" s="72"/>
      <c r="K670" s="72">
        <v>1</v>
      </c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0"/>
        <v>1</v>
      </c>
      <c r="AA670" s="22"/>
      <c r="AB670" s="22"/>
      <c r="AC670" s="22"/>
    </row>
    <row r="671" spans="1:29" ht="19.5" customHeight="1" x14ac:dyDescent="0.2">
      <c r="A671" s="33" t="s">
        <v>2872</v>
      </c>
      <c r="B671" s="33" t="s">
        <v>2903</v>
      </c>
      <c r="C671" s="34" t="s">
        <v>6032</v>
      </c>
      <c r="D671" s="35" t="s">
        <v>2904</v>
      </c>
      <c r="E671" s="35"/>
      <c r="F671" s="35" t="s">
        <v>8</v>
      </c>
      <c r="G671" s="78"/>
      <c r="H671" s="72"/>
      <c r="I671" s="72">
        <v>1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0"/>
        <v>1</v>
      </c>
      <c r="AA671" s="22"/>
      <c r="AB671" s="22"/>
      <c r="AC671" s="22"/>
    </row>
    <row r="672" spans="1:29" ht="19.5" customHeight="1" x14ac:dyDescent="0.2">
      <c r="A672" s="33" t="s">
        <v>2872</v>
      </c>
      <c r="B672" s="33" t="s">
        <v>2905</v>
      </c>
      <c r="C672" s="34" t="s">
        <v>6033</v>
      </c>
      <c r="D672" s="35" t="s">
        <v>2906</v>
      </c>
      <c r="E672" s="35"/>
      <c r="F672" s="35" t="s">
        <v>8</v>
      </c>
      <c r="G672" s="78"/>
      <c r="H672" s="72"/>
      <c r="I672" s="72">
        <v>12</v>
      </c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1"/>
        <v>12</v>
      </c>
      <c r="Z672" s="69">
        <f t="shared" si="20"/>
        <v>12</v>
      </c>
      <c r="AA672" s="22"/>
      <c r="AB672" s="22"/>
      <c r="AC672" s="22"/>
    </row>
    <row r="673" spans="1:29" ht="19.5" customHeight="1" x14ac:dyDescent="0.2">
      <c r="A673" s="33" t="s">
        <v>2872</v>
      </c>
      <c r="B673" s="33" t="s">
        <v>2907</v>
      </c>
      <c r="C673" s="34" t="s">
        <v>6034</v>
      </c>
      <c r="D673" s="35" t="s">
        <v>41</v>
      </c>
      <c r="E673" s="35"/>
      <c r="F673" s="35" t="s">
        <v>8</v>
      </c>
      <c r="G673" s="78"/>
      <c r="H673" s="72"/>
      <c r="I673" s="72">
        <v>1</v>
      </c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1"/>
        <v>1</v>
      </c>
      <c r="Z673" s="69">
        <f t="shared" si="20"/>
        <v>1</v>
      </c>
      <c r="AA673" s="22"/>
      <c r="AB673" s="22"/>
      <c r="AC673" s="22"/>
    </row>
    <row r="674" spans="1:29" ht="19.5" customHeight="1" x14ac:dyDescent="0.2">
      <c r="A674" s="33" t="s">
        <v>3260</v>
      </c>
      <c r="B674" s="34" t="s">
        <v>3468</v>
      </c>
      <c r="C674" s="34" t="s">
        <v>3469</v>
      </c>
      <c r="D674" s="35" t="s">
        <v>2205</v>
      </c>
      <c r="E674" s="35" t="s">
        <v>2148</v>
      </c>
      <c r="F674" s="35" t="s">
        <v>8</v>
      </c>
      <c r="G674" s="78"/>
      <c r="H674" s="72"/>
      <c r="I674" s="72">
        <v>9</v>
      </c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>
        <v>1</v>
      </c>
      <c r="T674" s="72"/>
      <c r="U674" s="72"/>
      <c r="V674" s="72"/>
      <c r="W674" s="72"/>
      <c r="X674" s="72"/>
      <c r="Y674" s="36">
        <f t="shared" si="21"/>
        <v>11</v>
      </c>
      <c r="Z674" s="69">
        <f t="shared" si="20"/>
        <v>11</v>
      </c>
      <c r="AA674" s="22"/>
      <c r="AB674" s="22"/>
      <c r="AC674" s="22"/>
    </row>
    <row r="675" spans="1:29" ht="19.5" customHeight="1" x14ac:dyDescent="0.2">
      <c r="A675" s="33" t="s">
        <v>3260</v>
      </c>
      <c r="B675" s="34" t="s">
        <v>3457</v>
      </c>
      <c r="C675" s="34" t="s">
        <v>3458</v>
      </c>
      <c r="D675" s="35" t="s">
        <v>4041</v>
      </c>
      <c r="E675" s="35" t="s">
        <v>3459</v>
      </c>
      <c r="F675" s="35" t="s">
        <v>8</v>
      </c>
      <c r="G675" s="78"/>
      <c r="H675" s="72"/>
      <c r="I675" s="72"/>
      <c r="J675" s="72"/>
      <c r="K675" s="72"/>
      <c r="L675" s="72"/>
      <c r="M675" s="72"/>
      <c r="N675" s="72"/>
      <c r="O675" s="72"/>
      <c r="P675" s="72"/>
      <c r="Q675" s="72">
        <v>2</v>
      </c>
      <c r="R675" s="72"/>
      <c r="S675" s="72"/>
      <c r="T675" s="72"/>
      <c r="U675" s="72"/>
      <c r="V675" s="72"/>
      <c r="W675" s="72"/>
      <c r="X675" s="72"/>
      <c r="Y675" s="36">
        <f t="shared" si="21"/>
        <v>2</v>
      </c>
      <c r="Z675" s="69">
        <f t="shared" si="20"/>
        <v>2</v>
      </c>
      <c r="AA675" s="22"/>
      <c r="AB675" s="22"/>
      <c r="AC675" s="22"/>
    </row>
    <row r="676" spans="1:29" ht="19.5" customHeight="1" x14ac:dyDescent="0.2">
      <c r="A676" s="33" t="s">
        <v>3260</v>
      </c>
      <c r="B676" s="34" t="s">
        <v>3441</v>
      </c>
      <c r="C676" s="34" t="s">
        <v>6337</v>
      </c>
      <c r="D676" s="35" t="s">
        <v>2884</v>
      </c>
      <c r="E676" s="35" t="s">
        <v>3442</v>
      </c>
      <c r="F676" s="35" t="s">
        <v>8</v>
      </c>
      <c r="G676" s="78"/>
      <c r="H676" s="72"/>
      <c r="I676" s="72"/>
      <c r="J676" s="72"/>
      <c r="K676" s="72"/>
      <c r="L676" s="72"/>
      <c r="M676" s="72"/>
      <c r="N676" s="72"/>
      <c r="O676" s="72"/>
      <c r="P676" s="72">
        <v>1</v>
      </c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0"/>
        <v>1</v>
      </c>
      <c r="AA676" s="22"/>
      <c r="AB676" s="22"/>
      <c r="AC676" s="22"/>
    </row>
    <row r="677" spans="1:29" ht="19.5" customHeight="1" x14ac:dyDescent="0.2">
      <c r="A677" s="33" t="s">
        <v>3260</v>
      </c>
      <c r="B677" s="34" t="s">
        <v>3382</v>
      </c>
      <c r="C677" s="34" t="s">
        <v>6133</v>
      </c>
      <c r="D677" s="35" t="s">
        <v>1187</v>
      </c>
      <c r="E677" s="35" t="s">
        <v>3383</v>
      </c>
      <c r="F677" s="35" t="s">
        <v>8</v>
      </c>
      <c r="G677" s="78"/>
      <c r="H677" s="72"/>
      <c r="I677" s="72">
        <v>4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1"/>
        <v>4</v>
      </c>
      <c r="Z677" s="69">
        <f t="shared" si="20"/>
        <v>4</v>
      </c>
      <c r="AA677" s="22"/>
      <c r="AB677" s="22"/>
      <c r="AC677" s="22"/>
    </row>
    <row r="678" spans="1:29" ht="19.5" customHeight="1" x14ac:dyDescent="0.2">
      <c r="A678" s="33" t="s">
        <v>3260</v>
      </c>
      <c r="B678" s="34" t="s">
        <v>3371</v>
      </c>
      <c r="C678" s="34" t="s">
        <v>6134</v>
      </c>
      <c r="D678" s="35" t="s">
        <v>248</v>
      </c>
      <c r="E678" s="35" t="s">
        <v>3372</v>
      </c>
      <c r="F678" s="35" t="s">
        <v>8</v>
      </c>
      <c r="G678" s="78"/>
      <c r="H678" s="72">
        <v>2</v>
      </c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0"/>
        <v>2</v>
      </c>
      <c r="AA678" s="22"/>
      <c r="AB678" s="22"/>
      <c r="AC678" s="22"/>
    </row>
    <row r="679" spans="1:29" ht="19.5" customHeight="1" x14ac:dyDescent="0.2">
      <c r="A679" s="33" t="s">
        <v>3260</v>
      </c>
      <c r="B679" s="34" t="s">
        <v>3443</v>
      </c>
      <c r="C679" s="34" t="s">
        <v>6135</v>
      </c>
      <c r="D679" s="35" t="s">
        <v>38</v>
      </c>
      <c r="E679" s="35" t="s">
        <v>3444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/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1</v>
      </c>
      <c r="Z679" s="69">
        <f t="shared" si="20"/>
        <v>1</v>
      </c>
      <c r="AA679" s="22"/>
      <c r="AB679" s="22"/>
      <c r="AC679" s="22"/>
    </row>
    <row r="680" spans="1:29" ht="19.5" customHeight="1" x14ac:dyDescent="0.2">
      <c r="A680" s="33" t="s">
        <v>3260</v>
      </c>
      <c r="B680" s="34" t="s">
        <v>3460</v>
      </c>
      <c r="C680" s="34" t="s">
        <v>4976</v>
      </c>
      <c r="D680" s="35" t="s">
        <v>41</v>
      </c>
      <c r="E680" s="35" t="s">
        <v>3461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1</v>
      </c>
      <c r="R680" s="72"/>
      <c r="S680" s="72"/>
      <c r="T680" s="72"/>
      <c r="U680" s="72"/>
      <c r="V680" s="72"/>
      <c r="W680" s="72"/>
      <c r="X680" s="72"/>
      <c r="Y680" s="36">
        <f t="shared" si="21"/>
        <v>1</v>
      </c>
      <c r="Z680" s="69">
        <f t="shared" si="20"/>
        <v>1</v>
      </c>
      <c r="AA680" s="22"/>
      <c r="AB680" s="22"/>
      <c r="AC680" s="22"/>
    </row>
    <row r="681" spans="1:29" ht="19.5" customHeight="1" x14ac:dyDescent="0.2">
      <c r="A681" s="33" t="s">
        <v>3260</v>
      </c>
      <c r="B681" s="34" t="s">
        <v>6481</v>
      </c>
      <c r="C681" s="34" t="s">
        <v>3445</v>
      </c>
      <c r="D681" s="35" t="s">
        <v>35</v>
      </c>
      <c r="E681" s="35" t="s">
        <v>3446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0"/>
        <v>1</v>
      </c>
      <c r="AA681" s="22"/>
      <c r="AB681" s="22"/>
      <c r="AC681" s="22"/>
    </row>
    <row r="682" spans="1:29" ht="19.5" customHeight="1" x14ac:dyDescent="0.2">
      <c r="A682" s="33" t="s">
        <v>3260</v>
      </c>
      <c r="B682" s="34" t="s">
        <v>3376</v>
      </c>
      <c r="C682" s="34" t="s">
        <v>3377</v>
      </c>
      <c r="D682" s="35" t="s">
        <v>3378</v>
      </c>
      <c r="E682" s="35" t="s">
        <v>3379</v>
      </c>
      <c r="F682" s="35" t="s">
        <v>8</v>
      </c>
      <c r="G682" s="78"/>
      <c r="H682" s="72"/>
      <c r="I682" s="72">
        <v>4</v>
      </c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4</v>
      </c>
      <c r="Z682" s="69">
        <f t="shared" si="20"/>
        <v>4</v>
      </c>
      <c r="AA682" s="22"/>
      <c r="AB682" s="22"/>
      <c r="AC682" s="22"/>
    </row>
    <row r="683" spans="1:29" ht="19.5" customHeight="1" x14ac:dyDescent="0.2">
      <c r="A683" s="33" t="s">
        <v>3260</v>
      </c>
      <c r="B683" s="34" t="s">
        <v>3424</v>
      </c>
      <c r="C683" s="34" t="s">
        <v>6144</v>
      </c>
      <c r="D683" s="35" t="s">
        <v>6</v>
      </c>
      <c r="E683" s="35" t="s">
        <v>3425</v>
      </c>
      <c r="F683" s="35" t="s">
        <v>8</v>
      </c>
      <c r="G683" s="78"/>
      <c r="H683" s="72"/>
      <c r="I683" s="72"/>
      <c r="J683" s="72">
        <v>1</v>
      </c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1</v>
      </c>
      <c r="Z683" s="69">
        <f t="shared" si="20"/>
        <v>1</v>
      </c>
      <c r="AA683" s="22"/>
      <c r="AB683" s="22"/>
      <c r="AC683" s="22"/>
    </row>
    <row r="684" spans="1:29" ht="19.5" customHeight="1" x14ac:dyDescent="0.2">
      <c r="A684" s="33" t="s">
        <v>3260</v>
      </c>
      <c r="B684" s="34" t="s">
        <v>3380</v>
      </c>
      <c r="C684" s="34" t="s">
        <v>6145</v>
      </c>
      <c r="D684" s="35" t="s">
        <v>119</v>
      </c>
      <c r="E684" s="35" t="s">
        <v>3381</v>
      </c>
      <c r="F684" s="35" t="s">
        <v>8</v>
      </c>
      <c r="G684" s="78"/>
      <c r="H684" s="72"/>
      <c r="I684" s="72">
        <v>4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4</v>
      </c>
      <c r="Z684" s="69">
        <f t="shared" si="20"/>
        <v>4</v>
      </c>
      <c r="AA684" s="22"/>
      <c r="AB684" s="22"/>
      <c r="AC684" s="22"/>
    </row>
    <row r="685" spans="1:29" ht="19.5" customHeight="1" x14ac:dyDescent="0.2">
      <c r="A685" s="33" t="s">
        <v>3260</v>
      </c>
      <c r="B685" s="34" t="s">
        <v>3426</v>
      </c>
      <c r="C685" s="34" t="s">
        <v>6146</v>
      </c>
      <c r="D685" s="35" t="s">
        <v>3427</v>
      </c>
      <c r="E685" s="35" t="s">
        <v>3428</v>
      </c>
      <c r="F685" s="35" t="s">
        <v>8</v>
      </c>
      <c r="G685" s="78"/>
      <c r="H685" s="72"/>
      <c r="I685" s="72"/>
      <c r="J685" s="72">
        <v>1</v>
      </c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1"/>
        <v>1</v>
      </c>
      <c r="Z685" s="69">
        <f t="shared" si="20"/>
        <v>1</v>
      </c>
      <c r="AA685" s="22"/>
      <c r="AB685" s="22"/>
      <c r="AC685" s="22"/>
    </row>
    <row r="686" spans="1:29" ht="19.5" customHeight="1" x14ac:dyDescent="0.2">
      <c r="A686" s="33" t="s">
        <v>3260</v>
      </c>
      <c r="B686" s="34" t="s">
        <v>3439</v>
      </c>
      <c r="C686" s="34" t="s">
        <v>6147</v>
      </c>
      <c r="D686" s="35" t="s">
        <v>196</v>
      </c>
      <c r="E686" s="35" t="s">
        <v>3440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>
        <v>1</v>
      </c>
      <c r="Q686" s="72"/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0"/>
        <v>1</v>
      </c>
      <c r="AA686" s="22"/>
      <c r="AB686" s="22"/>
      <c r="AC686" s="22"/>
    </row>
    <row r="687" spans="1:29" ht="19.5" customHeight="1" x14ac:dyDescent="0.2">
      <c r="A687" s="33" t="s">
        <v>3260</v>
      </c>
      <c r="B687" s="34" t="s">
        <v>3362</v>
      </c>
      <c r="C687" s="34" t="s">
        <v>6151</v>
      </c>
      <c r="D687" s="35" t="s">
        <v>356</v>
      </c>
      <c r="E687" s="35" t="s">
        <v>3363</v>
      </c>
      <c r="F687" s="35" t="s">
        <v>8</v>
      </c>
      <c r="G687" s="78"/>
      <c r="H687" s="72"/>
      <c r="I687" s="72">
        <v>4</v>
      </c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4</v>
      </c>
      <c r="Z687" s="69">
        <f t="shared" si="20"/>
        <v>4</v>
      </c>
      <c r="AA687" s="22"/>
      <c r="AB687" s="22"/>
      <c r="AC687" s="22"/>
    </row>
    <row r="688" spans="1:29" ht="19.5" customHeight="1" x14ac:dyDescent="0.2">
      <c r="A688" s="33" t="s">
        <v>3260</v>
      </c>
      <c r="B688" s="34" t="s">
        <v>3287</v>
      </c>
      <c r="C688" s="34" t="s">
        <v>3288</v>
      </c>
      <c r="D688" s="35" t="s">
        <v>38</v>
      </c>
      <c r="E688" s="35" t="s">
        <v>1721</v>
      </c>
      <c r="F688" s="35" t="s">
        <v>8</v>
      </c>
      <c r="G688" s="78"/>
      <c r="H688" s="72">
        <v>2</v>
      </c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ref="Z688:Z751" si="22">IF(Y688="","",Y688)</f>
        <v>2</v>
      </c>
      <c r="AA688" s="22"/>
      <c r="AB688" s="22"/>
      <c r="AC688" s="22"/>
    </row>
    <row r="689" spans="1:29" ht="19.5" customHeight="1" x14ac:dyDescent="0.2">
      <c r="A689" s="33" t="s">
        <v>3260</v>
      </c>
      <c r="B689" s="34" t="s">
        <v>3354</v>
      </c>
      <c r="C689" s="34" t="s">
        <v>6152</v>
      </c>
      <c r="D689" s="35" t="s">
        <v>2058</v>
      </c>
      <c r="E689" s="35" t="s">
        <v>2148</v>
      </c>
      <c r="F689" s="35" t="s">
        <v>8</v>
      </c>
      <c r="G689" s="78"/>
      <c r="H689" s="72"/>
      <c r="I689" s="72">
        <v>1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1"/>
        <v>1</v>
      </c>
      <c r="Z689" s="69">
        <f t="shared" si="22"/>
        <v>1</v>
      </c>
      <c r="AA689" s="22"/>
      <c r="AB689" s="22"/>
      <c r="AC689" s="22"/>
    </row>
    <row r="690" spans="1:29" ht="19.5" customHeight="1" x14ac:dyDescent="0.2">
      <c r="A690" s="33" t="s">
        <v>3260</v>
      </c>
      <c r="B690" s="34" t="s">
        <v>3397</v>
      </c>
      <c r="C690" s="34" t="s">
        <v>3346</v>
      </c>
      <c r="D690" s="35" t="s">
        <v>2262</v>
      </c>
      <c r="E690" s="35" t="s">
        <v>3398</v>
      </c>
      <c r="F690" s="35" t="s">
        <v>8</v>
      </c>
      <c r="G690" s="78"/>
      <c r="H690" s="72"/>
      <c r="I690" s="72"/>
      <c r="J690" s="72">
        <v>1</v>
      </c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1"/>
        <v>1</v>
      </c>
      <c r="Z690" s="69">
        <f t="shared" si="22"/>
        <v>1</v>
      </c>
      <c r="AA690" s="22"/>
      <c r="AB690" s="22"/>
      <c r="AC690" s="22"/>
    </row>
    <row r="691" spans="1:29" ht="19.5" customHeight="1" x14ac:dyDescent="0.2">
      <c r="A691" s="33" t="s">
        <v>3260</v>
      </c>
      <c r="B691" s="34" t="s">
        <v>3355</v>
      </c>
      <c r="C691" s="34" t="s">
        <v>6155</v>
      </c>
      <c r="D691" s="35" t="s">
        <v>1187</v>
      </c>
      <c r="E691" s="35" t="s">
        <v>1696</v>
      </c>
      <c r="F691" s="35" t="s">
        <v>8</v>
      </c>
      <c r="G691" s="78"/>
      <c r="H691" s="72"/>
      <c r="I691" s="72">
        <v>1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1</v>
      </c>
      <c r="Z691" s="69">
        <f t="shared" si="22"/>
        <v>1</v>
      </c>
      <c r="AA691" s="22"/>
      <c r="AB691" s="22"/>
      <c r="AC691" s="22"/>
    </row>
    <row r="692" spans="1:29" ht="19.5" customHeight="1" x14ac:dyDescent="0.2">
      <c r="A692" s="33" t="s">
        <v>3260</v>
      </c>
      <c r="B692" s="34" t="s">
        <v>3306</v>
      </c>
      <c r="C692" s="34" t="s">
        <v>3307</v>
      </c>
      <c r="D692" s="35" t="s">
        <v>35</v>
      </c>
      <c r="E692" s="35" t="s">
        <v>3308</v>
      </c>
      <c r="F692" s="35" t="s">
        <v>8</v>
      </c>
      <c r="G692" s="78"/>
      <c r="H692" s="72"/>
      <c r="I692" s="72">
        <v>3</v>
      </c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3</v>
      </c>
      <c r="Z692" s="69">
        <f t="shared" si="22"/>
        <v>3</v>
      </c>
      <c r="AA692" s="22"/>
      <c r="AB692" s="22"/>
      <c r="AC692" s="22"/>
    </row>
    <row r="693" spans="1:29" ht="19.5" customHeight="1" x14ac:dyDescent="0.2">
      <c r="A693" s="33" t="s">
        <v>3260</v>
      </c>
      <c r="B693" s="34" t="s">
        <v>3348</v>
      </c>
      <c r="C693" s="34" t="s">
        <v>6158</v>
      </c>
      <c r="D693" s="35" t="s">
        <v>2205</v>
      </c>
      <c r="E693" s="35" t="s">
        <v>3349</v>
      </c>
      <c r="F693" s="35" t="s">
        <v>8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1"/>
        <v>1</v>
      </c>
      <c r="Z693" s="69">
        <f t="shared" si="22"/>
        <v>1</v>
      </c>
      <c r="AA693" s="22"/>
      <c r="AB693" s="22"/>
      <c r="AC693" s="22"/>
    </row>
    <row r="694" spans="1:29" ht="19.5" customHeight="1" x14ac:dyDescent="0.2">
      <c r="A694" s="33" t="s">
        <v>3260</v>
      </c>
      <c r="B694" s="34" t="s">
        <v>3267</v>
      </c>
      <c r="C694" s="34" t="s">
        <v>6161</v>
      </c>
      <c r="D694" s="35" t="s">
        <v>3268</v>
      </c>
      <c r="E694" s="35" t="s">
        <v>3269</v>
      </c>
      <c r="F694" s="35" t="s">
        <v>8</v>
      </c>
      <c r="G694" s="78"/>
      <c r="H694" s="72">
        <v>2</v>
      </c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2</v>
      </c>
      <c r="Z694" s="69">
        <f t="shared" si="22"/>
        <v>2</v>
      </c>
      <c r="AA694" s="22"/>
      <c r="AB694" s="22"/>
      <c r="AC694" s="22"/>
    </row>
    <row r="695" spans="1:29" ht="19.5" customHeight="1" x14ac:dyDescent="0.2">
      <c r="A695" s="33" t="s">
        <v>3260</v>
      </c>
      <c r="B695" s="34" t="s">
        <v>3309</v>
      </c>
      <c r="C695" s="34" t="s">
        <v>6444</v>
      </c>
      <c r="D695" s="35" t="s">
        <v>3310</v>
      </c>
      <c r="E695" s="35" t="s">
        <v>1667</v>
      </c>
      <c r="F695" s="35" t="s">
        <v>8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 x14ac:dyDescent="0.2">
      <c r="A696" s="33" t="s">
        <v>3260</v>
      </c>
      <c r="B696" s="34" t="s">
        <v>3350</v>
      </c>
      <c r="C696" s="34" t="s">
        <v>6162</v>
      </c>
      <c r="D696" s="35" t="s">
        <v>176</v>
      </c>
      <c r="E696" s="35" t="s">
        <v>3351</v>
      </c>
      <c r="F696" s="35" t="s">
        <v>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 x14ac:dyDescent="0.2">
      <c r="A697" s="33" t="s">
        <v>3260</v>
      </c>
      <c r="B697" s="34" t="s">
        <v>3312</v>
      </c>
      <c r="C697" s="34" t="s">
        <v>6163</v>
      </c>
      <c r="D697" s="35" t="s">
        <v>3843</v>
      </c>
      <c r="E697" s="35" t="s">
        <v>3313</v>
      </c>
      <c r="F697" s="35" t="s">
        <v>8</v>
      </c>
      <c r="G697" s="78"/>
      <c r="H697" s="72"/>
      <c r="I697" s="72">
        <v>1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1</v>
      </c>
      <c r="Z697" s="69">
        <f t="shared" si="22"/>
        <v>1</v>
      </c>
      <c r="AA697" s="22"/>
      <c r="AB697" s="22"/>
      <c r="AC697" s="22"/>
    </row>
    <row r="698" spans="1:29" ht="19.5" customHeight="1" x14ac:dyDescent="0.2">
      <c r="A698" s="33" t="s">
        <v>3260</v>
      </c>
      <c r="B698" s="34" t="s">
        <v>3345</v>
      </c>
      <c r="C698" s="34" t="s">
        <v>3346</v>
      </c>
      <c r="D698" s="35" t="s">
        <v>38</v>
      </c>
      <c r="E698" s="35" t="s">
        <v>3347</v>
      </c>
      <c r="F698" s="35" t="s">
        <v>8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 x14ac:dyDescent="0.2">
      <c r="A699" s="33" t="s">
        <v>3260</v>
      </c>
      <c r="B699" s="34" t="s">
        <v>3311</v>
      </c>
      <c r="C699" s="34" t="s">
        <v>6342</v>
      </c>
      <c r="D699" s="35" t="s">
        <v>119</v>
      </c>
      <c r="E699" s="35" t="s">
        <v>1259</v>
      </c>
      <c r="F699" s="35" t="s">
        <v>8</v>
      </c>
      <c r="G699" s="78"/>
      <c r="H699" s="72"/>
      <c r="I699" s="72">
        <v>1</v>
      </c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 x14ac:dyDescent="0.2">
      <c r="A700" s="33" t="s">
        <v>3260</v>
      </c>
      <c r="B700" s="34" t="s">
        <v>3318</v>
      </c>
      <c r="C700" s="34" t="s">
        <v>6445</v>
      </c>
      <c r="D700" s="35" t="s">
        <v>3319</v>
      </c>
      <c r="E700" s="35" t="s">
        <v>3320</v>
      </c>
      <c r="F700" s="35" t="s">
        <v>8</v>
      </c>
      <c r="G700" s="78"/>
      <c r="H700" s="72"/>
      <c r="I700" s="72">
        <v>4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1"/>
        <v>4</v>
      </c>
      <c r="Z700" s="69">
        <f t="shared" si="22"/>
        <v>4</v>
      </c>
      <c r="AA700" s="22"/>
      <c r="AB700" s="22"/>
      <c r="AC700" s="22"/>
    </row>
    <row r="701" spans="1:29" ht="19.5" customHeight="1" x14ac:dyDescent="0.2">
      <c r="A701" s="33" t="s">
        <v>3260</v>
      </c>
      <c r="B701" s="34" t="s">
        <v>3265</v>
      </c>
      <c r="C701" s="34" t="s">
        <v>6164</v>
      </c>
      <c r="D701" s="35" t="s">
        <v>3266</v>
      </c>
      <c r="E701" s="35" t="s">
        <v>357</v>
      </c>
      <c r="F701" s="35" t="s">
        <v>8</v>
      </c>
      <c r="G701" s="78"/>
      <c r="H701" s="72">
        <v>2</v>
      </c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2</v>
      </c>
      <c r="Z701" s="69">
        <f t="shared" si="22"/>
        <v>2</v>
      </c>
      <c r="AA701" s="22"/>
      <c r="AB701" s="22"/>
      <c r="AC701" s="22"/>
    </row>
    <row r="702" spans="1:29" ht="19.5" customHeight="1" x14ac:dyDescent="0.2">
      <c r="A702" s="33" t="s">
        <v>3474</v>
      </c>
      <c r="B702" s="34" t="s">
        <v>3477</v>
      </c>
      <c r="C702" s="34" t="s">
        <v>6176</v>
      </c>
      <c r="D702" s="35" t="s">
        <v>50</v>
      </c>
      <c r="E702" s="35"/>
      <c r="F702" s="35" t="s">
        <v>8</v>
      </c>
      <c r="G702" s="78"/>
      <c r="H702" s="72"/>
      <c r="I702" s="72"/>
      <c r="J702" s="72"/>
      <c r="K702" s="72"/>
      <c r="L702" s="72">
        <v>1</v>
      </c>
      <c r="M702" s="72">
        <v>1</v>
      </c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2</v>
      </c>
      <c r="Z702" s="69">
        <f t="shared" si="22"/>
        <v>2</v>
      </c>
      <c r="AA702" s="22"/>
      <c r="AB702" s="22"/>
      <c r="AC702" s="22"/>
    </row>
    <row r="703" spans="1:29" ht="19.5" customHeight="1" x14ac:dyDescent="0.2">
      <c r="A703" s="33" t="s">
        <v>3474</v>
      </c>
      <c r="B703" s="34" t="s">
        <v>3476</v>
      </c>
      <c r="C703" s="34" t="s">
        <v>6177</v>
      </c>
      <c r="D703" s="35" t="s">
        <v>50</v>
      </c>
      <c r="E703" s="35"/>
      <c r="F703" s="35" t="s">
        <v>8</v>
      </c>
      <c r="G703" s="78"/>
      <c r="H703" s="72"/>
      <c r="I703" s="72">
        <v>1</v>
      </c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 x14ac:dyDescent="0.2">
      <c r="A704" s="33" t="s">
        <v>3484</v>
      </c>
      <c r="B704" s="33" t="s">
        <v>1191</v>
      </c>
      <c r="C704" s="34" t="s">
        <v>6178</v>
      </c>
      <c r="D704" s="35" t="s">
        <v>196</v>
      </c>
      <c r="E704" s="35" t="s">
        <v>3487</v>
      </c>
      <c r="F704" s="35" t="s">
        <v>8</v>
      </c>
      <c r="G704" s="78"/>
      <c r="H704" s="72"/>
      <c r="I704" s="72">
        <v>2</v>
      </c>
      <c r="J704" s="72">
        <v>1</v>
      </c>
      <c r="K704" s="72"/>
      <c r="L704" s="72"/>
      <c r="M704" s="72">
        <v>1</v>
      </c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4</v>
      </c>
      <c r="Z704" s="69">
        <f t="shared" si="22"/>
        <v>4</v>
      </c>
      <c r="AA704" s="22"/>
      <c r="AB704" s="22"/>
      <c r="AC704" s="22"/>
    </row>
    <row r="705" spans="1:29" ht="19.5" customHeight="1" x14ac:dyDescent="0.2">
      <c r="A705" s="33" t="s">
        <v>3484</v>
      </c>
      <c r="B705" s="34" t="s">
        <v>45</v>
      </c>
      <c r="C705" s="34" t="s">
        <v>3485</v>
      </c>
      <c r="D705" s="35" t="s">
        <v>1647</v>
      </c>
      <c r="E705" s="35" t="s">
        <v>3486</v>
      </c>
      <c r="F705" s="35" t="s">
        <v>8</v>
      </c>
      <c r="G705" s="78"/>
      <c r="H705" s="72"/>
      <c r="I705" s="72"/>
      <c r="J705" s="72"/>
      <c r="K705" s="72"/>
      <c r="L705" s="72"/>
      <c r="M705" s="72">
        <v>2</v>
      </c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1"/>
        <v>2</v>
      </c>
      <c r="Z705" s="69">
        <f t="shared" si="22"/>
        <v>2</v>
      </c>
      <c r="AA705" s="22"/>
      <c r="AB705" s="22"/>
      <c r="AC705" s="22"/>
    </row>
    <row r="706" spans="1:29" ht="19.5" customHeight="1" x14ac:dyDescent="0.2">
      <c r="A706" s="33" t="s">
        <v>3526</v>
      </c>
      <c r="B706" s="33" t="s">
        <v>3530</v>
      </c>
      <c r="C706" s="34" t="s">
        <v>6180</v>
      </c>
      <c r="D706" s="35" t="s">
        <v>2144</v>
      </c>
      <c r="E706" s="35" t="s">
        <v>3531</v>
      </c>
      <c r="F706" s="35" t="s">
        <v>8</v>
      </c>
      <c r="G706" s="78">
        <v>1</v>
      </c>
      <c r="H706" s="72">
        <v>1</v>
      </c>
      <c r="I706" s="72">
        <v>1</v>
      </c>
      <c r="J706" s="72"/>
      <c r="K706" s="72"/>
      <c r="L706" s="72"/>
      <c r="M706" s="72"/>
      <c r="N706" s="72"/>
      <c r="O706" s="72"/>
      <c r="P706" s="72">
        <v>1</v>
      </c>
      <c r="Q706" s="72"/>
      <c r="R706" s="72"/>
      <c r="S706" s="72"/>
      <c r="T706" s="72"/>
      <c r="U706" s="72"/>
      <c r="V706" s="72"/>
      <c r="W706" s="72"/>
      <c r="X706" s="72"/>
      <c r="Y706" s="36">
        <f t="shared" ref="Y706:Y764" si="23">G706+H706+I706+J706+K706+L706+M706+N706+O706+P706+Q706+R706+S706+T706+U706+V706+W706+X706</f>
        <v>4</v>
      </c>
      <c r="Z706" s="69">
        <f t="shared" si="22"/>
        <v>4</v>
      </c>
      <c r="AA706" s="22"/>
      <c r="AB706" s="22"/>
      <c r="AC706" s="22"/>
    </row>
    <row r="707" spans="1:29" ht="19.5" customHeight="1" x14ac:dyDescent="0.2">
      <c r="A707" s="33" t="s">
        <v>3526</v>
      </c>
      <c r="B707" s="34" t="s">
        <v>3527</v>
      </c>
      <c r="C707" s="34" t="s">
        <v>3528</v>
      </c>
      <c r="D707" s="35" t="s">
        <v>2231</v>
      </c>
      <c r="E707" s="35" t="s">
        <v>3529</v>
      </c>
      <c r="F707" s="35" t="s">
        <v>8</v>
      </c>
      <c r="G707" s="78"/>
      <c r="H707" s="72"/>
      <c r="I707" s="72"/>
      <c r="J707" s="72">
        <v>3</v>
      </c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3"/>
        <v>4</v>
      </c>
      <c r="Z707" s="69">
        <f t="shared" si="22"/>
        <v>4</v>
      </c>
      <c r="AA707" s="22"/>
      <c r="AB707" s="22"/>
      <c r="AC707" s="22"/>
    </row>
    <row r="708" spans="1:29" ht="19.5" customHeight="1" x14ac:dyDescent="0.2">
      <c r="A708" s="33" t="s">
        <v>3544</v>
      </c>
      <c r="B708" s="34" t="s">
        <v>3503</v>
      </c>
      <c r="C708" s="34" t="s">
        <v>6155</v>
      </c>
      <c r="D708" s="35" t="s">
        <v>3545</v>
      </c>
      <c r="E708" s="35" t="s">
        <v>1696</v>
      </c>
      <c r="F708" s="35" t="s">
        <v>8</v>
      </c>
      <c r="G708" s="78"/>
      <c r="H708" s="72">
        <v>2</v>
      </c>
      <c r="I708" s="72">
        <v>1</v>
      </c>
      <c r="J708" s="72"/>
      <c r="K708" s="72"/>
      <c r="L708" s="72"/>
      <c r="M708" s="72">
        <v>1</v>
      </c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4</v>
      </c>
      <c r="Z708" s="69">
        <f t="shared" si="22"/>
        <v>4</v>
      </c>
      <c r="AA708" s="22"/>
      <c r="AB708" s="22"/>
      <c r="AC708" s="22"/>
    </row>
    <row r="709" spans="1:29" ht="19.5" customHeight="1" x14ac:dyDescent="0.2">
      <c r="A709" s="33" t="s">
        <v>3544</v>
      </c>
      <c r="B709" s="34" t="s">
        <v>3547</v>
      </c>
      <c r="C709" s="34" t="s">
        <v>6184</v>
      </c>
      <c r="D709" s="35" t="s">
        <v>1187</v>
      </c>
      <c r="E709" s="35"/>
      <c r="F709" s="35" t="s">
        <v>8</v>
      </c>
      <c r="G709" s="78"/>
      <c r="H709" s="72"/>
      <c r="I709" s="72">
        <v>1</v>
      </c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36">
        <f t="shared" si="23"/>
        <v>1</v>
      </c>
      <c r="Z709" s="69">
        <f t="shared" si="22"/>
        <v>1</v>
      </c>
      <c r="AA709" s="22"/>
      <c r="AB709" s="22"/>
      <c r="AC709" s="22"/>
    </row>
    <row r="710" spans="1:29" ht="19.5" customHeight="1" x14ac:dyDescent="0.2">
      <c r="A710" s="33" t="s">
        <v>3544</v>
      </c>
      <c r="B710" s="34" t="s">
        <v>6447</v>
      </c>
      <c r="C710" s="34" t="s">
        <v>3548</v>
      </c>
      <c r="D710" s="35" t="s">
        <v>3549</v>
      </c>
      <c r="E710" s="35"/>
      <c r="F710" s="35" t="s">
        <v>8</v>
      </c>
      <c r="G710" s="78"/>
      <c r="H710" s="72">
        <v>1</v>
      </c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2"/>
        <v>1</v>
      </c>
      <c r="AA710" s="22"/>
      <c r="AB710" s="22"/>
      <c r="AC710" s="22"/>
    </row>
    <row r="711" spans="1:29" ht="19.5" customHeight="1" x14ac:dyDescent="0.2">
      <c r="A711" s="33" t="s">
        <v>3544</v>
      </c>
      <c r="B711" s="34" t="s">
        <v>45</v>
      </c>
      <c r="C711" s="34" t="s">
        <v>6185</v>
      </c>
      <c r="D711" s="35" t="s">
        <v>3550</v>
      </c>
      <c r="E711" s="35"/>
      <c r="F711" s="35" t="s">
        <v>8</v>
      </c>
      <c r="G711" s="78"/>
      <c r="H711" s="72"/>
      <c r="I711" s="72"/>
      <c r="J711" s="72">
        <v>2</v>
      </c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2</v>
      </c>
      <c r="Z711" s="69">
        <f t="shared" si="22"/>
        <v>2</v>
      </c>
      <c r="AA711" s="22"/>
      <c r="AB711" s="22"/>
      <c r="AC711" s="22"/>
    </row>
    <row r="712" spans="1:29" ht="19.5" customHeight="1" x14ac:dyDescent="0.2">
      <c r="A712" s="33" t="s">
        <v>3544</v>
      </c>
      <c r="B712" s="34" t="s">
        <v>4793</v>
      </c>
      <c r="C712" s="34" t="s">
        <v>6186</v>
      </c>
      <c r="D712" s="35" t="s">
        <v>3545</v>
      </c>
      <c r="E712" s="35" t="s">
        <v>3546</v>
      </c>
      <c r="F712" s="35" t="s">
        <v>8</v>
      </c>
      <c r="G712" s="78"/>
      <c r="H712" s="72"/>
      <c r="I712" s="72">
        <v>1</v>
      </c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36">
        <f t="shared" si="23"/>
        <v>1</v>
      </c>
      <c r="Z712" s="69">
        <f t="shared" si="22"/>
        <v>1</v>
      </c>
      <c r="AA712" s="22"/>
      <c r="AB712" s="22"/>
      <c r="AC712" s="22"/>
    </row>
    <row r="713" spans="1:29" ht="19.5" customHeight="1" x14ac:dyDescent="0.2">
      <c r="A713" s="33" t="s">
        <v>3561</v>
      </c>
      <c r="B713" s="34" t="s">
        <v>3569</v>
      </c>
      <c r="C713" s="34" t="s">
        <v>6190</v>
      </c>
      <c r="D713" s="35" t="s">
        <v>3570</v>
      </c>
      <c r="E713" s="35" t="s">
        <v>3571</v>
      </c>
      <c r="F713" s="35" t="s">
        <v>8</v>
      </c>
      <c r="G713" s="78"/>
      <c r="H713" s="72">
        <v>2</v>
      </c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36">
        <f t="shared" si="23"/>
        <v>2</v>
      </c>
      <c r="Z713" s="69">
        <f t="shared" si="22"/>
        <v>2</v>
      </c>
      <c r="AA713" s="22"/>
      <c r="AB713" s="22"/>
      <c r="AC713" s="22"/>
    </row>
    <row r="714" spans="1:29" ht="19.5" customHeight="1" x14ac:dyDescent="0.2">
      <c r="A714" s="33" t="s">
        <v>3561</v>
      </c>
      <c r="B714" s="34" t="s">
        <v>3572</v>
      </c>
      <c r="C714" s="34" t="s">
        <v>6191</v>
      </c>
      <c r="D714" s="35" t="s">
        <v>3573</v>
      </c>
      <c r="E714" s="35" t="s">
        <v>3574</v>
      </c>
      <c r="F714" s="35" t="s">
        <v>8</v>
      </c>
      <c r="G714" s="78"/>
      <c r="H714" s="72">
        <v>1</v>
      </c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36">
        <f t="shared" si="23"/>
        <v>1</v>
      </c>
      <c r="Z714" s="69">
        <f t="shared" si="22"/>
        <v>1</v>
      </c>
      <c r="AA714" s="22"/>
      <c r="AB714" s="22"/>
      <c r="AC714" s="22"/>
    </row>
    <row r="715" spans="1:29" ht="19.5" customHeight="1" x14ac:dyDescent="0.2">
      <c r="A715" s="33" t="s">
        <v>3561</v>
      </c>
      <c r="B715" s="34" t="s">
        <v>2013</v>
      </c>
      <c r="C715" s="34" t="s">
        <v>6192</v>
      </c>
      <c r="D715" s="35" t="s">
        <v>38</v>
      </c>
      <c r="E715" s="35" t="s">
        <v>3562</v>
      </c>
      <c r="F715" s="35" t="s">
        <v>8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2</v>
      </c>
      <c r="R715" s="72"/>
      <c r="S715" s="72"/>
      <c r="T715" s="72"/>
      <c r="U715" s="72"/>
      <c r="V715" s="72"/>
      <c r="W715" s="72"/>
      <c r="X715" s="72"/>
      <c r="Y715" s="36">
        <f t="shared" si="23"/>
        <v>2</v>
      </c>
      <c r="Z715" s="69">
        <f t="shared" si="22"/>
        <v>2</v>
      </c>
      <c r="AA715" s="22"/>
      <c r="AB715" s="22"/>
      <c r="AC715" s="22"/>
    </row>
    <row r="716" spans="1:29" ht="19.5" customHeight="1" x14ac:dyDescent="0.2">
      <c r="A716" s="33" t="s">
        <v>3561</v>
      </c>
      <c r="B716" s="34" t="s">
        <v>3563</v>
      </c>
      <c r="C716" s="34" t="s">
        <v>6193</v>
      </c>
      <c r="D716" s="35" t="s">
        <v>3564</v>
      </c>
      <c r="E716" s="35" t="s">
        <v>3565</v>
      </c>
      <c r="F716" s="35" t="s">
        <v>8</v>
      </c>
      <c r="G716" s="78"/>
      <c r="H716" s="72">
        <v>3</v>
      </c>
      <c r="I716" s="72">
        <v>6</v>
      </c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36">
        <f t="shared" si="23"/>
        <v>9</v>
      </c>
      <c r="Z716" s="69">
        <f t="shared" si="22"/>
        <v>9</v>
      </c>
      <c r="AA716" s="22"/>
      <c r="AB716" s="22"/>
      <c r="AC716" s="22"/>
    </row>
    <row r="717" spans="1:29" ht="19.5" customHeight="1" x14ac:dyDescent="0.2">
      <c r="A717" s="33" t="s">
        <v>3561</v>
      </c>
      <c r="B717" s="34" t="s">
        <v>3566</v>
      </c>
      <c r="C717" s="34" t="s">
        <v>6194</v>
      </c>
      <c r="D717" s="35" t="s">
        <v>3567</v>
      </c>
      <c r="E717" s="35" t="s">
        <v>3568</v>
      </c>
      <c r="F717" s="35" t="s">
        <v>8</v>
      </c>
      <c r="G717" s="78"/>
      <c r="H717" s="72">
        <v>2</v>
      </c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2</v>
      </c>
      <c r="Z717" s="69">
        <f t="shared" si="22"/>
        <v>2</v>
      </c>
      <c r="AA717" s="22"/>
      <c r="AB717" s="22"/>
      <c r="AC717" s="22"/>
    </row>
    <row r="718" spans="1:29" ht="19.5" customHeight="1" x14ac:dyDescent="0.2">
      <c r="A718" s="33" t="s">
        <v>3612</v>
      </c>
      <c r="B718" s="33" t="s">
        <v>3613</v>
      </c>
      <c r="C718" s="33" t="s">
        <v>6000</v>
      </c>
      <c r="D718" s="52" t="s">
        <v>41</v>
      </c>
      <c r="E718" s="35" t="s">
        <v>3614</v>
      </c>
      <c r="F718" s="35" t="s">
        <v>8</v>
      </c>
      <c r="G718" s="78"/>
      <c r="H718" s="72">
        <v>7</v>
      </c>
      <c r="I718" s="72">
        <v>4</v>
      </c>
      <c r="J718" s="72"/>
      <c r="K718" s="72"/>
      <c r="L718" s="72"/>
      <c r="M718" s="72"/>
      <c r="N718" s="72"/>
      <c r="O718" s="72"/>
      <c r="P718" s="72"/>
      <c r="Q718" s="72">
        <v>2</v>
      </c>
      <c r="R718" s="72"/>
      <c r="S718" s="72"/>
      <c r="T718" s="72"/>
      <c r="U718" s="72"/>
      <c r="V718" s="72"/>
      <c r="W718" s="72"/>
      <c r="X718" s="72"/>
      <c r="Y718" s="36">
        <f t="shared" si="23"/>
        <v>13</v>
      </c>
      <c r="Z718" s="69">
        <f t="shared" si="22"/>
        <v>13</v>
      </c>
      <c r="AA718" s="22"/>
      <c r="AB718" s="22"/>
      <c r="AC718" s="22"/>
    </row>
    <row r="719" spans="1:29" ht="19.5" customHeight="1" x14ac:dyDescent="0.2">
      <c r="A719" s="33" t="s">
        <v>3612</v>
      </c>
      <c r="B719" s="34" t="s">
        <v>3617</v>
      </c>
      <c r="C719" s="34" t="s">
        <v>6204</v>
      </c>
      <c r="D719" s="35" t="s">
        <v>2205</v>
      </c>
      <c r="E719" s="35" t="s">
        <v>3618</v>
      </c>
      <c r="F719" s="35" t="s">
        <v>8</v>
      </c>
      <c r="G719" s="78"/>
      <c r="H719" s="72">
        <v>2</v>
      </c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2</v>
      </c>
      <c r="Z719" s="69">
        <f t="shared" si="22"/>
        <v>2</v>
      </c>
      <c r="AA719" s="22"/>
      <c r="AB719" s="22"/>
      <c r="AC719" s="22"/>
    </row>
    <row r="720" spans="1:29" ht="19.5" customHeight="1" x14ac:dyDescent="0.2">
      <c r="A720" s="33" t="s">
        <v>3612</v>
      </c>
      <c r="B720" s="34" t="s">
        <v>3615</v>
      </c>
      <c r="C720" s="34" t="s">
        <v>6449</v>
      </c>
      <c r="D720" s="35" t="s">
        <v>2205</v>
      </c>
      <c r="E720" s="35" t="s">
        <v>3616</v>
      </c>
      <c r="F720" s="35" t="s">
        <v>8</v>
      </c>
      <c r="G720" s="78"/>
      <c r="H720" s="72">
        <v>7</v>
      </c>
      <c r="I720" s="72">
        <v>4</v>
      </c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36">
        <f t="shared" si="23"/>
        <v>11</v>
      </c>
      <c r="Z720" s="69">
        <f t="shared" si="22"/>
        <v>11</v>
      </c>
      <c r="AA720" s="22"/>
      <c r="AB720" s="22"/>
      <c r="AC720" s="22"/>
    </row>
    <row r="721" spans="1:29" ht="19.5" customHeight="1" x14ac:dyDescent="0.2">
      <c r="A721" s="33" t="s">
        <v>3619</v>
      </c>
      <c r="B721" s="33" t="s">
        <v>3624</v>
      </c>
      <c r="C721" s="34" t="s">
        <v>6205</v>
      </c>
      <c r="D721" s="39" t="s">
        <v>35</v>
      </c>
      <c r="E721" s="35" t="s">
        <v>3625</v>
      </c>
      <c r="F721" s="35" t="s">
        <v>8</v>
      </c>
      <c r="G721" s="78"/>
      <c r="H721" s="72">
        <v>2</v>
      </c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36">
        <f t="shared" si="23"/>
        <v>2</v>
      </c>
      <c r="Z721" s="69">
        <f t="shared" si="22"/>
        <v>2</v>
      </c>
      <c r="AA721" s="22"/>
      <c r="AB721" s="22"/>
      <c r="AC721" s="22"/>
    </row>
    <row r="722" spans="1:29" ht="19.5" customHeight="1" x14ac:dyDescent="0.2">
      <c r="A722" s="33" t="s">
        <v>3619</v>
      </c>
      <c r="B722" s="33" t="s">
        <v>3620</v>
      </c>
      <c r="C722" s="47" t="s">
        <v>6206</v>
      </c>
      <c r="D722" s="39" t="s">
        <v>35</v>
      </c>
      <c r="E722" s="35" t="s">
        <v>3621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>
        <v>2</v>
      </c>
      <c r="T722" s="72"/>
      <c r="U722" s="72"/>
      <c r="V722" s="72"/>
      <c r="W722" s="72"/>
      <c r="X722" s="72"/>
      <c r="Y722" s="36">
        <f t="shared" si="23"/>
        <v>2</v>
      </c>
      <c r="Z722" s="69">
        <f t="shared" si="22"/>
        <v>2</v>
      </c>
      <c r="AA722" s="22"/>
      <c r="AB722" s="22"/>
      <c r="AC722" s="22"/>
    </row>
    <row r="723" spans="1:29" ht="19.5" customHeight="1" x14ac:dyDescent="0.2">
      <c r="A723" s="33" t="s">
        <v>3619</v>
      </c>
      <c r="B723" s="33" t="s">
        <v>3622</v>
      </c>
      <c r="C723" s="34" t="s">
        <v>6207</v>
      </c>
      <c r="D723" s="39" t="s">
        <v>35</v>
      </c>
      <c r="E723" s="35" t="s">
        <v>3623</v>
      </c>
      <c r="F723" s="35" t="s">
        <v>8</v>
      </c>
      <c r="G723" s="78"/>
      <c r="H723" s="72">
        <v>1</v>
      </c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1</v>
      </c>
      <c r="Z723" s="69">
        <f t="shared" si="22"/>
        <v>1</v>
      </c>
      <c r="AA723" s="22"/>
      <c r="AB723" s="22"/>
      <c r="AC723" s="22"/>
    </row>
    <row r="724" spans="1:29" ht="19.5" customHeight="1" x14ac:dyDescent="0.2">
      <c r="A724" s="33" t="s">
        <v>3619</v>
      </c>
      <c r="B724" s="33" t="s">
        <v>3629</v>
      </c>
      <c r="C724" s="34" t="s">
        <v>6208</v>
      </c>
      <c r="D724" s="39" t="s">
        <v>35</v>
      </c>
      <c r="E724" s="35" t="s">
        <v>3630</v>
      </c>
      <c r="F724" s="35" t="s">
        <v>8</v>
      </c>
      <c r="G724" s="78"/>
      <c r="H724" s="72">
        <v>2</v>
      </c>
      <c r="I724" s="72">
        <v>1</v>
      </c>
      <c r="J724" s="72"/>
      <c r="K724" s="72"/>
      <c r="L724" s="72"/>
      <c r="M724" s="72"/>
      <c r="N724" s="72"/>
      <c r="O724" s="72"/>
      <c r="P724" s="72"/>
      <c r="Q724" s="72">
        <v>1</v>
      </c>
      <c r="R724" s="72"/>
      <c r="S724" s="72"/>
      <c r="T724" s="72"/>
      <c r="U724" s="72"/>
      <c r="V724" s="72"/>
      <c r="W724" s="72"/>
      <c r="X724" s="72"/>
      <c r="Y724" s="36">
        <f t="shared" si="23"/>
        <v>4</v>
      </c>
      <c r="Z724" s="69">
        <f t="shared" si="22"/>
        <v>4</v>
      </c>
      <c r="AA724" s="22"/>
      <c r="AB724" s="22"/>
      <c r="AC724" s="22"/>
    </row>
    <row r="725" spans="1:29" ht="19.5" customHeight="1" x14ac:dyDescent="0.2">
      <c r="A725" s="33" t="s">
        <v>3619</v>
      </c>
      <c r="B725" s="33" t="s">
        <v>3626</v>
      </c>
      <c r="C725" s="34" t="s">
        <v>6209</v>
      </c>
      <c r="D725" s="39" t="s">
        <v>35</v>
      </c>
      <c r="E725" s="35" t="s">
        <v>3627</v>
      </c>
      <c r="F725" s="35" t="s">
        <v>8</v>
      </c>
      <c r="G725" s="78"/>
      <c r="H725" s="72">
        <v>3</v>
      </c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3</v>
      </c>
      <c r="Z725" s="69">
        <f t="shared" si="22"/>
        <v>3</v>
      </c>
      <c r="AA725" s="22"/>
      <c r="AB725" s="22"/>
      <c r="AC725" s="22"/>
    </row>
    <row r="726" spans="1:29" ht="19.5" customHeight="1" x14ac:dyDescent="0.2">
      <c r="A726" s="33" t="s">
        <v>3619</v>
      </c>
      <c r="B726" s="33" t="s">
        <v>3628</v>
      </c>
      <c r="C726" s="34" t="s">
        <v>6205</v>
      </c>
      <c r="D726" s="39" t="s">
        <v>35</v>
      </c>
      <c r="E726" s="35" t="s">
        <v>3625</v>
      </c>
      <c r="F726" s="35" t="s">
        <v>8</v>
      </c>
      <c r="G726" s="78"/>
      <c r="H726" s="72">
        <v>1</v>
      </c>
      <c r="I726" s="72">
        <v>1</v>
      </c>
      <c r="J726" s="72"/>
      <c r="K726" s="72"/>
      <c r="L726" s="72"/>
      <c r="M726" s="72"/>
      <c r="N726" s="72"/>
      <c r="O726" s="72"/>
      <c r="P726" s="72"/>
      <c r="Q726" s="72">
        <v>1</v>
      </c>
      <c r="R726" s="72"/>
      <c r="S726" s="72"/>
      <c r="T726" s="72"/>
      <c r="U726" s="72"/>
      <c r="V726" s="72"/>
      <c r="W726" s="72"/>
      <c r="X726" s="72"/>
      <c r="Y726" s="36">
        <f t="shared" si="23"/>
        <v>3</v>
      </c>
      <c r="Z726" s="69">
        <f t="shared" si="22"/>
        <v>3</v>
      </c>
      <c r="AA726" s="22"/>
      <c r="AB726" s="22"/>
      <c r="AC726" s="22"/>
    </row>
    <row r="727" spans="1:29" ht="19.5" customHeight="1" x14ac:dyDescent="0.2">
      <c r="A727" s="33" t="s">
        <v>3636</v>
      </c>
      <c r="B727" s="34" t="s">
        <v>3637</v>
      </c>
      <c r="C727" s="34" t="s">
        <v>6210</v>
      </c>
      <c r="D727" s="35" t="s">
        <v>2037</v>
      </c>
      <c r="E727" s="35" t="s">
        <v>3638</v>
      </c>
      <c r="F727" s="35" t="s">
        <v>8</v>
      </c>
      <c r="G727" s="78"/>
      <c r="H727" s="72">
        <v>10</v>
      </c>
      <c r="I727" s="72">
        <v>3</v>
      </c>
      <c r="J727" s="72"/>
      <c r="K727" s="72"/>
      <c r="L727" s="72"/>
      <c r="M727" s="72"/>
      <c r="N727" s="72"/>
      <c r="O727" s="72"/>
      <c r="P727" s="72">
        <v>1</v>
      </c>
      <c r="Q727" s="72">
        <v>4</v>
      </c>
      <c r="R727" s="72"/>
      <c r="S727" s="72"/>
      <c r="T727" s="72"/>
      <c r="U727" s="72"/>
      <c r="V727" s="72"/>
      <c r="W727" s="72"/>
      <c r="X727" s="72"/>
      <c r="Y727" s="36">
        <f t="shared" si="23"/>
        <v>18</v>
      </c>
      <c r="Z727" s="69">
        <f t="shared" si="22"/>
        <v>18</v>
      </c>
      <c r="AA727" s="22"/>
      <c r="AB727" s="22"/>
      <c r="AC727" s="22"/>
    </row>
    <row r="728" spans="1:29" ht="19.5" customHeight="1" x14ac:dyDescent="0.2">
      <c r="A728" s="33" t="s">
        <v>3662</v>
      </c>
      <c r="B728" s="34" t="s">
        <v>3663</v>
      </c>
      <c r="C728" s="34" t="s">
        <v>6216</v>
      </c>
      <c r="D728" s="35" t="s">
        <v>3378</v>
      </c>
      <c r="E728" s="35" t="s">
        <v>3664</v>
      </c>
      <c r="F728" s="35" t="s">
        <v>8</v>
      </c>
      <c r="G728" s="78"/>
      <c r="H728" s="72">
        <v>1</v>
      </c>
      <c r="I728" s="72">
        <v>3</v>
      </c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4</v>
      </c>
      <c r="Z728" s="69">
        <f t="shared" si="22"/>
        <v>4</v>
      </c>
      <c r="AA728" s="22"/>
      <c r="AB728" s="22"/>
      <c r="AC728" s="22"/>
    </row>
    <row r="729" spans="1:29" ht="19.5" customHeight="1" x14ac:dyDescent="0.2">
      <c r="A729" s="33" t="s">
        <v>3665</v>
      </c>
      <c r="B729" s="34" t="s">
        <v>3666</v>
      </c>
      <c r="C729" s="34" t="s">
        <v>6218</v>
      </c>
      <c r="D729" s="35" t="s">
        <v>50</v>
      </c>
      <c r="E729" s="35" t="s">
        <v>3667</v>
      </c>
      <c r="F729" s="35" t="s">
        <v>8</v>
      </c>
      <c r="G729" s="78">
        <v>1</v>
      </c>
      <c r="H729" s="72">
        <v>1</v>
      </c>
      <c r="I729" s="72">
        <v>1</v>
      </c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36">
        <f t="shared" si="23"/>
        <v>3</v>
      </c>
      <c r="Z729" s="69">
        <f t="shared" si="22"/>
        <v>3</v>
      </c>
      <c r="AA729" s="22"/>
      <c r="AB729" s="22"/>
      <c r="AC729" s="22"/>
    </row>
    <row r="730" spans="1:29" ht="19.5" customHeight="1" x14ac:dyDescent="0.2">
      <c r="A730" s="33" t="s">
        <v>3678</v>
      </c>
      <c r="B730" s="34" t="s">
        <v>3681</v>
      </c>
      <c r="C730" s="34" t="s">
        <v>3682</v>
      </c>
      <c r="D730" s="35" t="s">
        <v>2115</v>
      </c>
      <c r="E730" s="35" t="s">
        <v>1317</v>
      </c>
      <c r="F730" s="35" t="s">
        <v>8</v>
      </c>
      <c r="G730" s="78"/>
      <c r="H730" s="72">
        <v>10</v>
      </c>
      <c r="I730" s="72">
        <v>8</v>
      </c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18</v>
      </c>
      <c r="Z730" s="69">
        <f t="shared" si="22"/>
        <v>18</v>
      </c>
      <c r="AA730" s="22"/>
      <c r="AB730" s="22"/>
      <c r="AC730" s="22"/>
    </row>
    <row r="731" spans="1:29" ht="19.5" customHeight="1" x14ac:dyDescent="0.2">
      <c r="A731" s="33" t="s">
        <v>3678</v>
      </c>
      <c r="B731" s="33" t="s">
        <v>3683</v>
      </c>
      <c r="C731" s="34" t="s">
        <v>3679</v>
      </c>
      <c r="D731" s="35" t="s">
        <v>3680</v>
      </c>
      <c r="E731" s="35" t="s">
        <v>1317</v>
      </c>
      <c r="F731" s="35" t="s">
        <v>8</v>
      </c>
      <c r="G731" s="78"/>
      <c r="H731" s="72">
        <v>22</v>
      </c>
      <c r="I731" s="72">
        <v>18</v>
      </c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40</v>
      </c>
      <c r="Z731" s="69">
        <f t="shared" si="22"/>
        <v>40</v>
      </c>
      <c r="AA731" s="22"/>
      <c r="AB731" s="22"/>
      <c r="AC731" s="22"/>
    </row>
    <row r="732" spans="1:29" ht="19.5" customHeight="1" x14ac:dyDescent="0.2">
      <c r="A732" s="33" t="s">
        <v>3689</v>
      </c>
      <c r="B732" s="34" t="s">
        <v>3690</v>
      </c>
      <c r="C732" s="34" t="s">
        <v>6369</v>
      </c>
      <c r="D732" s="35" t="s">
        <v>356</v>
      </c>
      <c r="E732" s="35" t="s">
        <v>357</v>
      </c>
      <c r="F732" s="35" t="s">
        <v>8</v>
      </c>
      <c r="G732" s="78"/>
      <c r="H732" s="72">
        <v>4</v>
      </c>
      <c r="I732" s="72"/>
      <c r="J732" s="72">
        <v>26</v>
      </c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36">
        <f t="shared" si="23"/>
        <v>30</v>
      </c>
      <c r="Z732" s="69">
        <f t="shared" si="22"/>
        <v>30</v>
      </c>
      <c r="AA732" s="22"/>
      <c r="AB732" s="22"/>
      <c r="AC732" s="22"/>
    </row>
    <row r="733" spans="1:29" ht="19.5" customHeight="1" x14ac:dyDescent="0.2">
      <c r="A733" s="33" t="s">
        <v>3691</v>
      </c>
      <c r="B733" s="34" t="s">
        <v>3702</v>
      </c>
      <c r="C733" s="34" t="s">
        <v>3703</v>
      </c>
      <c r="D733" s="35" t="s">
        <v>3704</v>
      </c>
      <c r="E733" s="35"/>
      <c r="F733" s="35" t="s">
        <v>8</v>
      </c>
      <c r="G733" s="78"/>
      <c r="H733" s="72"/>
      <c r="I733" s="72">
        <v>8</v>
      </c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8</v>
      </c>
      <c r="Z733" s="69">
        <f t="shared" si="22"/>
        <v>8</v>
      </c>
      <c r="AA733" s="22"/>
      <c r="AB733" s="22"/>
      <c r="AC733" s="22"/>
    </row>
    <row r="734" spans="1:29" ht="19.5" customHeight="1" x14ac:dyDescent="0.2">
      <c r="A734" s="33" t="s">
        <v>3691</v>
      </c>
      <c r="B734" s="34" t="s">
        <v>4023</v>
      </c>
      <c r="C734" s="34" t="s">
        <v>6227</v>
      </c>
      <c r="D734" s="35" t="s">
        <v>2058</v>
      </c>
      <c r="E734" s="35"/>
      <c r="F734" s="35" t="s">
        <v>8</v>
      </c>
      <c r="G734" s="78"/>
      <c r="H734" s="72"/>
      <c r="I734" s="72">
        <v>3</v>
      </c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36">
        <f t="shared" si="23"/>
        <v>3</v>
      </c>
      <c r="Z734" s="69">
        <f t="shared" si="22"/>
        <v>3</v>
      </c>
      <c r="AA734" s="22"/>
      <c r="AB734" s="22"/>
      <c r="AC734" s="22"/>
    </row>
    <row r="735" spans="1:29" ht="19.5" customHeight="1" x14ac:dyDescent="0.2">
      <c r="A735" s="33" t="s">
        <v>3691</v>
      </c>
      <c r="B735" s="34" t="s">
        <v>3711</v>
      </c>
      <c r="C735" s="34" t="s">
        <v>3712</v>
      </c>
      <c r="D735" s="35" t="s">
        <v>3713</v>
      </c>
      <c r="E735" s="35" t="s">
        <v>3714</v>
      </c>
      <c r="F735" s="35" t="s">
        <v>8</v>
      </c>
      <c r="G735" s="78"/>
      <c r="H735" s="72"/>
      <c r="I735" s="72">
        <v>2</v>
      </c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36">
        <f t="shared" si="23"/>
        <v>2</v>
      </c>
      <c r="Z735" s="69">
        <f t="shared" si="22"/>
        <v>2</v>
      </c>
      <c r="AA735" s="22"/>
      <c r="AB735" s="22"/>
      <c r="AC735" s="22"/>
    </row>
    <row r="736" spans="1:29" ht="19.5" customHeight="1" x14ac:dyDescent="0.2">
      <c r="A736" s="33" t="s">
        <v>3691</v>
      </c>
      <c r="B736" s="34" t="s">
        <v>3720</v>
      </c>
      <c r="C736" s="34" t="s">
        <v>6229</v>
      </c>
      <c r="D736" s="35" t="s">
        <v>119</v>
      </c>
      <c r="E736" s="35"/>
      <c r="F736" s="35" t="s">
        <v>8</v>
      </c>
      <c r="G736" s="78"/>
      <c r="H736" s="72"/>
      <c r="I736" s="72">
        <v>2</v>
      </c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2"/>
        <v>2</v>
      </c>
      <c r="AA736" s="22"/>
      <c r="AB736" s="22"/>
      <c r="AC736" s="22"/>
    </row>
    <row r="737" spans="1:29" ht="19.5" customHeight="1" x14ac:dyDescent="0.2">
      <c r="A737" s="33" t="s">
        <v>3691</v>
      </c>
      <c r="B737" s="34" t="s">
        <v>3723</v>
      </c>
      <c r="C737" s="34" t="s">
        <v>6230</v>
      </c>
      <c r="D737" s="35" t="s">
        <v>119</v>
      </c>
      <c r="E737" s="35"/>
      <c r="F737" s="35" t="s">
        <v>8</v>
      </c>
      <c r="G737" s="78"/>
      <c r="H737" s="72">
        <v>2</v>
      </c>
      <c r="I737" s="72">
        <v>4</v>
      </c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36">
        <f t="shared" si="23"/>
        <v>6</v>
      </c>
      <c r="Z737" s="69">
        <f t="shared" si="22"/>
        <v>6</v>
      </c>
      <c r="AA737" s="22"/>
      <c r="AB737" s="22"/>
      <c r="AC737" s="22"/>
    </row>
    <row r="738" spans="1:29" ht="19.5" customHeight="1" x14ac:dyDescent="0.2">
      <c r="A738" s="33" t="s">
        <v>3691</v>
      </c>
      <c r="B738" s="34" t="s">
        <v>3725</v>
      </c>
      <c r="C738" s="34" t="s">
        <v>3726</v>
      </c>
      <c r="D738" s="35" t="s">
        <v>38</v>
      </c>
      <c r="E738" s="35"/>
      <c r="F738" s="35" t="s">
        <v>8</v>
      </c>
      <c r="G738" s="78"/>
      <c r="H738" s="72"/>
      <c r="I738" s="72">
        <v>25</v>
      </c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>
        <v>1</v>
      </c>
      <c r="V738" s="72"/>
      <c r="W738" s="72"/>
      <c r="X738" s="72"/>
      <c r="Y738" s="36">
        <f t="shared" si="23"/>
        <v>26</v>
      </c>
      <c r="Z738" s="69">
        <f t="shared" si="22"/>
        <v>26</v>
      </c>
      <c r="AA738" s="22"/>
      <c r="AB738" s="22"/>
      <c r="AC738" s="22"/>
    </row>
    <row r="739" spans="1:29" ht="19.5" customHeight="1" x14ac:dyDescent="0.2">
      <c r="A739" s="33" t="s">
        <v>3691</v>
      </c>
      <c r="B739" s="34" t="s">
        <v>3731</v>
      </c>
      <c r="C739" s="34" t="s">
        <v>6232</v>
      </c>
      <c r="D739" s="35" t="s">
        <v>356</v>
      </c>
      <c r="E739" s="35"/>
      <c r="F739" s="35" t="s">
        <v>8</v>
      </c>
      <c r="G739" s="78"/>
      <c r="H739" s="72">
        <v>1</v>
      </c>
      <c r="I739" s="72">
        <v>2</v>
      </c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36">
        <f t="shared" si="23"/>
        <v>3</v>
      </c>
      <c r="Z739" s="69">
        <f t="shared" si="22"/>
        <v>3</v>
      </c>
      <c r="AA739" s="22"/>
      <c r="AB739" s="22"/>
      <c r="AC739" s="22"/>
    </row>
    <row r="740" spans="1:29" ht="19.5" customHeight="1" x14ac:dyDescent="0.2">
      <c r="A740" s="33" t="s">
        <v>3691</v>
      </c>
      <c r="B740" s="34" t="s">
        <v>3727</v>
      </c>
      <c r="C740" s="34" t="s">
        <v>6233</v>
      </c>
      <c r="D740" s="35" t="s">
        <v>248</v>
      </c>
      <c r="E740" s="35"/>
      <c r="F740" s="35" t="s">
        <v>8</v>
      </c>
      <c r="G740" s="78"/>
      <c r="H740" s="72"/>
      <c r="I740" s="72"/>
      <c r="J740" s="72"/>
      <c r="K740" s="72">
        <v>3</v>
      </c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3</v>
      </c>
      <c r="Z740" s="69">
        <f t="shared" si="22"/>
        <v>3</v>
      </c>
      <c r="AA740" s="22"/>
      <c r="AB740" s="22"/>
      <c r="AC740" s="22"/>
    </row>
    <row r="741" spans="1:29" ht="19.5" customHeight="1" x14ac:dyDescent="0.2">
      <c r="A741" s="33" t="s">
        <v>3691</v>
      </c>
      <c r="B741" s="34" t="s">
        <v>3728</v>
      </c>
      <c r="C741" s="34" t="s">
        <v>6234</v>
      </c>
      <c r="D741" s="35" t="s">
        <v>3729</v>
      </c>
      <c r="E741" s="35" t="s">
        <v>3730</v>
      </c>
      <c r="F741" s="35" t="s">
        <v>8</v>
      </c>
      <c r="G741" s="78"/>
      <c r="H741" s="72">
        <v>6</v>
      </c>
      <c r="I741" s="72"/>
      <c r="J741" s="72"/>
      <c r="K741" s="72"/>
      <c r="L741" s="72"/>
      <c r="M741" s="72"/>
      <c r="N741" s="72"/>
      <c r="O741" s="72"/>
      <c r="P741" s="72"/>
      <c r="Q741" s="72">
        <v>1</v>
      </c>
      <c r="R741" s="72"/>
      <c r="S741" s="72"/>
      <c r="T741" s="72"/>
      <c r="U741" s="72"/>
      <c r="V741" s="72"/>
      <c r="W741" s="72"/>
      <c r="X741" s="72"/>
      <c r="Y741" s="36">
        <f t="shared" si="23"/>
        <v>7</v>
      </c>
      <c r="Z741" s="69">
        <f t="shared" si="22"/>
        <v>7</v>
      </c>
      <c r="AA741" s="22"/>
      <c r="AB741" s="22"/>
      <c r="AC741" s="22"/>
    </row>
    <row r="742" spans="1:29" ht="19.5" customHeight="1" x14ac:dyDescent="0.2">
      <c r="A742" s="33" t="s">
        <v>3691</v>
      </c>
      <c r="B742" s="34" t="s">
        <v>3732</v>
      </c>
      <c r="C742" s="34" t="s">
        <v>6235</v>
      </c>
      <c r="D742" s="35" t="s">
        <v>2071</v>
      </c>
      <c r="E742" s="35"/>
      <c r="F742" s="35" t="s">
        <v>8</v>
      </c>
      <c r="G742" s="78"/>
      <c r="H742" s="72"/>
      <c r="I742" s="72">
        <v>1</v>
      </c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</v>
      </c>
      <c r="Z742" s="69">
        <f t="shared" si="22"/>
        <v>1</v>
      </c>
      <c r="AA742" s="22"/>
      <c r="AB742" s="22"/>
      <c r="AC742" s="22"/>
    </row>
    <row r="743" spans="1:29" ht="19.5" customHeight="1" x14ac:dyDescent="0.2">
      <c r="A743" s="33" t="s">
        <v>3691</v>
      </c>
      <c r="B743" s="34" t="s">
        <v>3735</v>
      </c>
      <c r="C743" s="34" t="s">
        <v>3975</v>
      </c>
      <c r="D743" s="35" t="s">
        <v>3976</v>
      </c>
      <c r="E743" s="35"/>
      <c r="F743" s="35" t="s">
        <v>8</v>
      </c>
      <c r="G743" s="78"/>
      <c r="H743" s="72"/>
      <c r="I743" s="72">
        <v>2</v>
      </c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2"/>
        <v>2</v>
      </c>
      <c r="AA743" s="22"/>
      <c r="AB743" s="22"/>
      <c r="AC743" s="22"/>
    </row>
    <row r="744" spans="1:29" ht="19.5" customHeight="1" x14ac:dyDescent="0.2">
      <c r="A744" s="33" t="s">
        <v>3691</v>
      </c>
      <c r="B744" s="34" t="s">
        <v>2322</v>
      </c>
      <c r="C744" s="34" t="s">
        <v>6239</v>
      </c>
      <c r="D744" s="35" t="s">
        <v>3978</v>
      </c>
      <c r="E744" s="35"/>
      <c r="F744" s="35" t="s">
        <v>8</v>
      </c>
      <c r="G744" s="78"/>
      <c r="H744" s="72">
        <v>4</v>
      </c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36">
        <f t="shared" si="23"/>
        <v>4</v>
      </c>
      <c r="Z744" s="69">
        <f t="shared" si="22"/>
        <v>4</v>
      </c>
      <c r="AA744" s="22"/>
      <c r="AB744" s="22"/>
      <c r="AC744" s="22"/>
    </row>
    <row r="745" spans="1:29" ht="19.5" customHeight="1" x14ac:dyDescent="0.2">
      <c r="A745" s="33" t="s">
        <v>3691</v>
      </c>
      <c r="B745" s="34" t="s">
        <v>3746</v>
      </c>
      <c r="C745" s="34" t="s">
        <v>6241</v>
      </c>
      <c r="D745" s="35" t="s">
        <v>4615</v>
      </c>
      <c r="E745" s="35"/>
      <c r="F745" s="35" t="s">
        <v>8</v>
      </c>
      <c r="G745" s="78"/>
      <c r="H745" s="72">
        <v>1</v>
      </c>
      <c r="I745" s="72">
        <v>8</v>
      </c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9</v>
      </c>
      <c r="Z745" s="69">
        <f t="shared" si="22"/>
        <v>9</v>
      </c>
      <c r="AA745" s="22"/>
      <c r="AB745" s="22"/>
      <c r="AC745" s="22"/>
    </row>
    <row r="746" spans="1:29" ht="19.5" customHeight="1" x14ac:dyDescent="0.2">
      <c r="A746" s="33" t="s">
        <v>3691</v>
      </c>
      <c r="B746" s="34" t="s">
        <v>3747</v>
      </c>
      <c r="C746" s="34" t="s">
        <v>6242</v>
      </c>
      <c r="D746" s="35" t="s">
        <v>3748</v>
      </c>
      <c r="E746" s="35"/>
      <c r="F746" s="35" t="s">
        <v>8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2"/>
        <v>3</v>
      </c>
      <c r="AA746" s="22"/>
      <c r="AB746" s="22"/>
      <c r="AC746" s="22"/>
    </row>
    <row r="747" spans="1:29" ht="19.5" customHeight="1" x14ac:dyDescent="0.2">
      <c r="A747" s="33" t="s">
        <v>3691</v>
      </c>
      <c r="B747" s="34" t="s">
        <v>3753</v>
      </c>
      <c r="C747" s="34" t="s">
        <v>6244</v>
      </c>
      <c r="D747" s="35" t="s">
        <v>3754</v>
      </c>
      <c r="E747" s="35"/>
      <c r="F747" s="35" t="s">
        <v>8</v>
      </c>
      <c r="G747" s="78"/>
      <c r="H747" s="72"/>
      <c r="I747" s="72">
        <v>1</v>
      </c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36">
        <f t="shared" si="23"/>
        <v>1</v>
      </c>
      <c r="Z747" s="69">
        <f t="shared" si="22"/>
        <v>1</v>
      </c>
      <c r="AA747" s="22"/>
      <c r="AB747" s="22"/>
      <c r="AC747" s="22"/>
    </row>
    <row r="748" spans="1:29" ht="19.5" customHeight="1" x14ac:dyDescent="0.2">
      <c r="A748" s="33" t="s">
        <v>3691</v>
      </c>
      <c r="B748" s="34" t="s">
        <v>3757</v>
      </c>
      <c r="C748" s="34" t="s">
        <v>6245</v>
      </c>
      <c r="D748" s="35" t="s">
        <v>1506</v>
      </c>
      <c r="E748" s="35"/>
      <c r="F748" s="35" t="s">
        <v>8</v>
      </c>
      <c r="G748" s="78"/>
      <c r="H748" s="72"/>
      <c r="I748" s="72">
        <v>7</v>
      </c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36">
        <f t="shared" si="23"/>
        <v>7</v>
      </c>
      <c r="Z748" s="69">
        <f t="shared" si="22"/>
        <v>7</v>
      </c>
      <c r="AA748" s="22"/>
      <c r="AB748" s="22"/>
      <c r="AC748" s="22"/>
    </row>
    <row r="749" spans="1:29" ht="19.5" customHeight="1" x14ac:dyDescent="0.2">
      <c r="A749" s="33" t="s">
        <v>3691</v>
      </c>
      <c r="B749" s="34" t="s">
        <v>3758</v>
      </c>
      <c r="C749" s="34" t="s">
        <v>6247</v>
      </c>
      <c r="D749" s="35" t="s">
        <v>1187</v>
      </c>
      <c r="E749" s="35"/>
      <c r="F749" s="35" t="s">
        <v>8</v>
      </c>
      <c r="G749" s="78"/>
      <c r="H749" s="72"/>
      <c r="I749" s="72"/>
      <c r="J749" s="72"/>
      <c r="K749" s="72"/>
      <c r="L749" s="72"/>
      <c r="M749" s="72">
        <v>1</v>
      </c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36">
        <f t="shared" si="23"/>
        <v>1</v>
      </c>
      <c r="Z749" s="69">
        <f t="shared" si="22"/>
        <v>1</v>
      </c>
      <c r="AA749" s="22"/>
      <c r="AB749" s="22"/>
      <c r="AC749" s="22"/>
    </row>
    <row r="750" spans="1:29" ht="19.5" customHeight="1" x14ac:dyDescent="0.2">
      <c r="A750" s="33" t="s">
        <v>3691</v>
      </c>
      <c r="B750" s="34" t="s">
        <v>3759</v>
      </c>
      <c r="C750" s="34" t="s">
        <v>6248</v>
      </c>
      <c r="D750" s="35" t="s">
        <v>196</v>
      </c>
      <c r="E750" s="35"/>
      <c r="F750" s="35" t="s">
        <v>8</v>
      </c>
      <c r="G750" s="78"/>
      <c r="H750" s="72">
        <v>1</v>
      </c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36">
        <f t="shared" si="23"/>
        <v>1</v>
      </c>
      <c r="Z750" s="69">
        <f t="shared" si="22"/>
        <v>1</v>
      </c>
      <c r="AA750" s="22"/>
      <c r="AB750" s="22"/>
      <c r="AC750" s="22"/>
    </row>
    <row r="751" spans="1:29" ht="19.5" customHeight="1" x14ac:dyDescent="0.2">
      <c r="A751" s="33" t="s">
        <v>3691</v>
      </c>
      <c r="B751" s="34" t="s">
        <v>3760</v>
      </c>
      <c r="C751" s="34" t="s">
        <v>6249</v>
      </c>
      <c r="D751" s="35" t="s">
        <v>2071</v>
      </c>
      <c r="E751" s="35"/>
      <c r="F751" s="35" t="s">
        <v>8</v>
      </c>
      <c r="G751" s="78"/>
      <c r="H751" s="72"/>
      <c r="I751" s="72"/>
      <c r="J751" s="72">
        <v>2</v>
      </c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2"/>
        <v>2</v>
      </c>
      <c r="AA751" s="22"/>
      <c r="AB751" s="22"/>
      <c r="AC751" s="22"/>
    </row>
    <row r="752" spans="1:29" ht="19.5" customHeight="1" x14ac:dyDescent="0.2">
      <c r="A752" s="33" t="s">
        <v>3691</v>
      </c>
      <c r="B752" s="34" t="s">
        <v>3761</v>
      </c>
      <c r="C752" s="34" t="s">
        <v>3762</v>
      </c>
      <c r="D752" s="35" t="s">
        <v>3748</v>
      </c>
      <c r="E752" s="35" t="s">
        <v>3763</v>
      </c>
      <c r="F752" s="35" t="s">
        <v>8</v>
      </c>
      <c r="G752" s="78"/>
      <c r="H752" s="72"/>
      <c r="I752" s="72">
        <v>4</v>
      </c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36">
        <f t="shared" si="23"/>
        <v>4</v>
      </c>
      <c r="Z752" s="69">
        <f t="shared" ref="Z752:Z764" si="24">IF(Y752="","",Y752)</f>
        <v>4</v>
      </c>
      <c r="AA752" s="22"/>
      <c r="AB752" s="22"/>
      <c r="AC752" s="22"/>
    </row>
    <row r="753" spans="1:29" ht="19.5" customHeight="1" x14ac:dyDescent="0.2">
      <c r="A753" s="33" t="s">
        <v>3691</v>
      </c>
      <c r="B753" s="34" t="s">
        <v>3764</v>
      </c>
      <c r="C753" s="34" t="s">
        <v>6250</v>
      </c>
      <c r="D753" s="35" t="s">
        <v>3765</v>
      </c>
      <c r="E753" s="35" t="s">
        <v>3766</v>
      </c>
      <c r="F753" s="35" t="s">
        <v>8</v>
      </c>
      <c r="G753" s="78"/>
      <c r="H753" s="72"/>
      <c r="I753" s="72">
        <v>1</v>
      </c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 x14ac:dyDescent="0.2">
      <c r="A754" s="33" t="s">
        <v>3691</v>
      </c>
      <c r="B754" s="34" t="s">
        <v>3769</v>
      </c>
      <c r="C754" s="34" t="s">
        <v>6252</v>
      </c>
      <c r="D754" s="35" t="s">
        <v>38</v>
      </c>
      <c r="E754" s="35" t="s">
        <v>3770</v>
      </c>
      <c r="F754" s="35" t="s">
        <v>8</v>
      </c>
      <c r="G754" s="78"/>
      <c r="H754" s="72"/>
      <c r="I754" s="72">
        <v>6</v>
      </c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36">
        <f t="shared" si="23"/>
        <v>6</v>
      </c>
      <c r="Z754" s="69">
        <f t="shared" si="24"/>
        <v>6</v>
      </c>
      <c r="AA754" s="22"/>
      <c r="AB754" s="22"/>
      <c r="AC754" s="22"/>
    </row>
    <row r="755" spans="1:29" ht="19.5" customHeight="1" x14ac:dyDescent="0.2">
      <c r="A755" s="33" t="s">
        <v>3691</v>
      </c>
      <c r="B755" s="34" t="s">
        <v>3771</v>
      </c>
      <c r="C755" s="34" t="s">
        <v>3772</v>
      </c>
      <c r="D755" s="35" t="s">
        <v>3773</v>
      </c>
      <c r="E755" s="35" t="s">
        <v>3774</v>
      </c>
      <c r="F755" s="35" t="s">
        <v>8</v>
      </c>
      <c r="G755" s="78"/>
      <c r="H755" s="72"/>
      <c r="I755" s="72">
        <v>2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2</v>
      </c>
      <c r="Z755" s="69">
        <f t="shared" si="24"/>
        <v>2</v>
      </c>
      <c r="AA755" s="22"/>
      <c r="AB755" s="22"/>
      <c r="AC755" s="22"/>
    </row>
    <row r="756" spans="1:29" ht="19.5" customHeight="1" x14ac:dyDescent="0.2">
      <c r="A756" s="33" t="s">
        <v>3691</v>
      </c>
      <c r="B756" s="34" t="s">
        <v>3782</v>
      </c>
      <c r="C756" s="34" t="s">
        <v>3783</v>
      </c>
      <c r="D756" s="35" t="s">
        <v>3319</v>
      </c>
      <c r="E756" s="35" t="s">
        <v>3784</v>
      </c>
      <c r="F756" s="35" t="s">
        <v>8</v>
      </c>
      <c r="G756" s="78"/>
      <c r="H756" s="72"/>
      <c r="I756" s="72"/>
      <c r="J756" s="72">
        <v>6</v>
      </c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 x14ac:dyDescent="0.2">
      <c r="A757" s="33" t="s">
        <v>3691</v>
      </c>
      <c r="B757" s="34" t="s">
        <v>3693</v>
      </c>
      <c r="C757" s="34" t="s">
        <v>3694</v>
      </c>
      <c r="D757" s="35" t="s">
        <v>3695</v>
      </c>
      <c r="E757" s="35" t="s">
        <v>3696</v>
      </c>
      <c r="F757" s="35" t="s">
        <v>8</v>
      </c>
      <c r="G757" s="78"/>
      <c r="H757" s="72"/>
      <c r="I757" s="72">
        <v>6</v>
      </c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36">
        <f t="shared" si="23"/>
        <v>6</v>
      </c>
      <c r="Z757" s="69">
        <f t="shared" si="24"/>
        <v>6</v>
      </c>
      <c r="AA757" s="22"/>
      <c r="AB757" s="22"/>
      <c r="AC757" s="22"/>
    </row>
    <row r="758" spans="1:29" ht="19.5" customHeight="1" x14ac:dyDescent="0.2">
      <c r="A758" s="33" t="s">
        <v>3691</v>
      </c>
      <c r="B758" s="34" t="s">
        <v>3787</v>
      </c>
      <c r="C758" s="34" t="s">
        <v>6256</v>
      </c>
      <c r="D758" s="35" t="s">
        <v>6</v>
      </c>
      <c r="E758" s="35" t="s">
        <v>3788</v>
      </c>
      <c r="F758" s="35" t="s">
        <v>8</v>
      </c>
      <c r="G758" s="78"/>
      <c r="H758" s="72">
        <v>2</v>
      </c>
      <c r="I758" s="72">
        <v>3</v>
      </c>
      <c r="J758" s="72"/>
      <c r="K758" s="72"/>
      <c r="L758" s="72"/>
      <c r="M758" s="72"/>
      <c r="N758" s="72"/>
      <c r="O758" s="72"/>
      <c r="P758" s="72"/>
      <c r="Q758" s="72">
        <v>2</v>
      </c>
      <c r="R758" s="72"/>
      <c r="S758" s="72"/>
      <c r="T758" s="72"/>
      <c r="U758" s="72"/>
      <c r="V758" s="72"/>
      <c r="W758" s="72"/>
      <c r="X758" s="72"/>
      <c r="Y758" s="36">
        <f t="shared" si="23"/>
        <v>7</v>
      </c>
      <c r="Z758" s="69">
        <f t="shared" si="24"/>
        <v>7</v>
      </c>
      <c r="AA758" s="22"/>
      <c r="AB758" s="22"/>
      <c r="AC758" s="22"/>
    </row>
    <row r="759" spans="1:29" ht="19.5" customHeight="1" x14ac:dyDescent="0.2">
      <c r="A759" s="33" t="s">
        <v>3691</v>
      </c>
      <c r="B759" s="34" t="s">
        <v>3800</v>
      </c>
      <c r="C759" s="34" t="s">
        <v>3801</v>
      </c>
      <c r="D759" s="35" t="s">
        <v>259</v>
      </c>
      <c r="E759" s="35" t="s">
        <v>260</v>
      </c>
      <c r="F759" s="35" t="s">
        <v>8</v>
      </c>
      <c r="G759" s="78"/>
      <c r="H759" s="72"/>
      <c r="I759" s="72">
        <v>1</v>
      </c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36">
        <f t="shared" si="23"/>
        <v>1</v>
      </c>
      <c r="Z759" s="69">
        <f t="shared" si="24"/>
        <v>1</v>
      </c>
      <c r="AA759" s="22"/>
      <c r="AB759" s="22"/>
      <c r="AC759" s="22"/>
    </row>
    <row r="760" spans="1:29" ht="19.5" customHeight="1" x14ac:dyDescent="0.2">
      <c r="A760" s="33" t="s">
        <v>3691</v>
      </c>
      <c r="B760" s="34" t="s">
        <v>3806</v>
      </c>
      <c r="C760" s="34" t="s">
        <v>6261</v>
      </c>
      <c r="D760" s="35" t="s">
        <v>3983</v>
      </c>
      <c r="E760" s="35" t="s">
        <v>3807</v>
      </c>
      <c r="F760" s="35" t="s">
        <v>8</v>
      </c>
      <c r="G760" s="78"/>
      <c r="H760" s="72"/>
      <c r="I760" s="72">
        <v>4</v>
      </c>
      <c r="J760" s="72"/>
      <c r="K760" s="72"/>
      <c r="L760" s="72"/>
      <c r="M760" s="72"/>
      <c r="N760" s="72">
        <v>2</v>
      </c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36">
        <f t="shared" si="23"/>
        <v>6</v>
      </c>
      <c r="Z760" s="69">
        <f t="shared" si="24"/>
        <v>6</v>
      </c>
      <c r="AA760" s="22"/>
      <c r="AB760" s="22"/>
      <c r="AC760" s="22"/>
    </row>
    <row r="761" spans="1:29" ht="19.5" customHeight="1" x14ac:dyDescent="0.2">
      <c r="A761" s="33" t="s">
        <v>3691</v>
      </c>
      <c r="B761" s="34" t="s">
        <v>6452</v>
      </c>
      <c r="C761" s="34" t="s">
        <v>6453</v>
      </c>
      <c r="D761" s="35" t="s">
        <v>6</v>
      </c>
      <c r="E761" s="35" t="s">
        <v>3818</v>
      </c>
      <c r="F761" s="35" t="s">
        <v>8</v>
      </c>
      <c r="G761" s="78"/>
      <c r="H761" s="72">
        <v>1</v>
      </c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 x14ac:dyDescent="0.2">
      <c r="A762" s="33" t="s">
        <v>3691</v>
      </c>
      <c r="B762" s="34" t="s">
        <v>3823</v>
      </c>
      <c r="C762" s="34" t="s">
        <v>6267</v>
      </c>
      <c r="D762" s="35" t="s">
        <v>3824</v>
      </c>
      <c r="E762" s="35" t="s">
        <v>4791</v>
      </c>
      <c r="F762" s="35" t="s">
        <v>8</v>
      </c>
      <c r="G762" s="78"/>
      <c r="H762" s="72"/>
      <c r="I762" s="72">
        <v>8</v>
      </c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8</v>
      </c>
      <c r="Z762" s="69">
        <f t="shared" si="24"/>
        <v>8</v>
      </c>
      <c r="AA762" s="22"/>
      <c r="AB762" s="22"/>
      <c r="AC762" s="22"/>
    </row>
    <row r="763" spans="1:29" ht="19.5" customHeight="1" x14ac:dyDescent="0.2">
      <c r="A763" s="33" t="s">
        <v>3691</v>
      </c>
      <c r="B763" s="34" t="s">
        <v>3828</v>
      </c>
      <c r="C763" s="34" t="s">
        <v>6268</v>
      </c>
      <c r="D763" s="35" t="s">
        <v>2208</v>
      </c>
      <c r="E763" s="35" t="s">
        <v>3829</v>
      </c>
      <c r="F763" s="35" t="s">
        <v>8</v>
      </c>
      <c r="G763" s="80"/>
      <c r="H763" s="72"/>
      <c r="I763" s="72">
        <v>2</v>
      </c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 x14ac:dyDescent="0.2">
      <c r="A764" s="33" t="s">
        <v>3691</v>
      </c>
      <c r="B764" s="33" t="s">
        <v>3837</v>
      </c>
      <c r="C764" s="34" t="s">
        <v>3838</v>
      </c>
      <c r="D764" s="35" t="s">
        <v>38</v>
      </c>
      <c r="E764" s="35" t="s">
        <v>3308</v>
      </c>
      <c r="F764" s="35" t="s">
        <v>8</v>
      </c>
      <c r="G764" s="80"/>
      <c r="H764" s="72"/>
      <c r="I764" s="72">
        <v>2</v>
      </c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36">
        <f t="shared" si="23"/>
        <v>2</v>
      </c>
      <c r="Z764" s="69">
        <f t="shared" si="24"/>
        <v>2</v>
      </c>
      <c r="AA764" s="22"/>
      <c r="AB764" s="22"/>
      <c r="AC764" s="22"/>
    </row>
    <row r="765" spans="1:29" ht="15" hidden="1" customHeight="1" x14ac:dyDescent="0.2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 x14ac:dyDescent="0.2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 x14ac:dyDescent="0.2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 x14ac:dyDescent="0.2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 x14ac:dyDescent="0.2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 x14ac:dyDescent="0.2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 x14ac:dyDescent="0.2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 x14ac:dyDescent="0.2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 x14ac:dyDescent="0.2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 x14ac:dyDescent="0.2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 x14ac:dyDescent="0.2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 x14ac:dyDescent="0.2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 x14ac:dyDescent="0.2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 x14ac:dyDescent="0.2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 x14ac:dyDescent="0.2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 x14ac:dyDescent="0.2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 x14ac:dyDescent="0.2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 x14ac:dyDescent="0.2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 x14ac:dyDescent="0.2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 x14ac:dyDescent="0.2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 x14ac:dyDescent="0.2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 x14ac:dyDescent="0.2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 x14ac:dyDescent="0.2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 x14ac:dyDescent="0.2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 x14ac:dyDescent="0.2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 x14ac:dyDescent="0.2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 x14ac:dyDescent="0.2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 x14ac:dyDescent="0.2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 x14ac:dyDescent="0.2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 x14ac:dyDescent="0.2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 x14ac:dyDescent="0.2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 x14ac:dyDescent="0.2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 x14ac:dyDescent="0.2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 x14ac:dyDescent="0.2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 x14ac:dyDescent="0.2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 x14ac:dyDescent="0.2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 x14ac:dyDescent="0.2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 x14ac:dyDescent="0.2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 x14ac:dyDescent="0.2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 x14ac:dyDescent="0.2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 x14ac:dyDescent="0.2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 x14ac:dyDescent="0.2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 x14ac:dyDescent="0.2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 x14ac:dyDescent="0.2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 x14ac:dyDescent="0.2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 x14ac:dyDescent="0.2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 x14ac:dyDescent="0.2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 x14ac:dyDescent="0.2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 x14ac:dyDescent="0.2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 x14ac:dyDescent="0.2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 x14ac:dyDescent="0.2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 x14ac:dyDescent="0.2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 x14ac:dyDescent="0.2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 x14ac:dyDescent="0.2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 x14ac:dyDescent="0.2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 x14ac:dyDescent="0.2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 x14ac:dyDescent="0.2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 x14ac:dyDescent="0.2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 x14ac:dyDescent="0.2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 x14ac:dyDescent="0.2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 x14ac:dyDescent="0.2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 x14ac:dyDescent="0.2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 x14ac:dyDescent="0.2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 x14ac:dyDescent="0.2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 x14ac:dyDescent="0.2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 x14ac:dyDescent="0.2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 x14ac:dyDescent="0.2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 x14ac:dyDescent="0.2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 x14ac:dyDescent="0.2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 x14ac:dyDescent="0.2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 x14ac:dyDescent="0.2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 x14ac:dyDescent="0.2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 x14ac:dyDescent="0.2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 x14ac:dyDescent="0.2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 x14ac:dyDescent="0.2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 x14ac:dyDescent="0.2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 x14ac:dyDescent="0.2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 x14ac:dyDescent="0.2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 x14ac:dyDescent="0.2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 x14ac:dyDescent="0.2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 x14ac:dyDescent="0.2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 x14ac:dyDescent="0.2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 x14ac:dyDescent="0.2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 x14ac:dyDescent="0.2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 x14ac:dyDescent="0.2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 x14ac:dyDescent="0.2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 x14ac:dyDescent="0.2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 x14ac:dyDescent="0.2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 x14ac:dyDescent="0.2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 x14ac:dyDescent="0.2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 x14ac:dyDescent="0.2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 x14ac:dyDescent="0.2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 x14ac:dyDescent="0.2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 x14ac:dyDescent="0.2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 x14ac:dyDescent="0.2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 x14ac:dyDescent="0.2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 x14ac:dyDescent="0.2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 x14ac:dyDescent="0.2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 x14ac:dyDescent="0.2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 x14ac:dyDescent="0.2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 x14ac:dyDescent="0.2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 x14ac:dyDescent="0.2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 x14ac:dyDescent="0.2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 x14ac:dyDescent="0.2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 x14ac:dyDescent="0.2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 x14ac:dyDescent="0.2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 x14ac:dyDescent="0.2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 x14ac:dyDescent="0.2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 x14ac:dyDescent="0.2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 x14ac:dyDescent="0.2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 x14ac:dyDescent="0.2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 x14ac:dyDescent="0.2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 x14ac:dyDescent="0.2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 x14ac:dyDescent="0.2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 x14ac:dyDescent="0.2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 x14ac:dyDescent="0.2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 x14ac:dyDescent="0.2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 x14ac:dyDescent="0.2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 x14ac:dyDescent="0.2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 x14ac:dyDescent="0.2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 x14ac:dyDescent="0.2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 x14ac:dyDescent="0.2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 x14ac:dyDescent="0.2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 x14ac:dyDescent="0.2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 x14ac:dyDescent="0.2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 x14ac:dyDescent="0.2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 x14ac:dyDescent="0.2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 x14ac:dyDescent="0.2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 x14ac:dyDescent="0.2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 x14ac:dyDescent="0.2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 x14ac:dyDescent="0.2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 x14ac:dyDescent="0.2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 x14ac:dyDescent="0.2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 x14ac:dyDescent="0.2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 x14ac:dyDescent="0.2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 x14ac:dyDescent="0.2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 x14ac:dyDescent="0.2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 x14ac:dyDescent="0.2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 x14ac:dyDescent="0.2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 x14ac:dyDescent="0.2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 x14ac:dyDescent="0.2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 x14ac:dyDescent="0.2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 x14ac:dyDescent="0.2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 x14ac:dyDescent="0.2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 x14ac:dyDescent="0.2">
      <c r="A909" s="5"/>
      <c r="B909" s="5"/>
      <c r="C909" s="5"/>
      <c r="D909" s="6"/>
      <c r="E909" s="7"/>
      <c r="F909" s="7"/>
      <c r="G909" s="82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8"/>
      <c r="Z909" s="8"/>
      <c r="AA909" s="22"/>
      <c r="AB909" s="22"/>
      <c r="AC909" s="22"/>
    </row>
    <row r="910" spans="1:29" ht="15" hidden="1" customHeight="1" x14ac:dyDescent="0.2">
      <c r="A910" s="5"/>
      <c r="B910" s="5"/>
      <c r="C910" s="5"/>
      <c r="D910" s="6"/>
      <c r="E910" s="7"/>
      <c r="F910" s="7"/>
      <c r="G910" s="82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8"/>
      <c r="Z910" s="8"/>
      <c r="AA910" s="22"/>
      <c r="AB910" s="22"/>
      <c r="AC910" s="22"/>
    </row>
    <row r="911" spans="1:29" ht="15" hidden="1" customHeight="1" x14ac:dyDescent="0.2">
      <c r="A911" s="5"/>
      <c r="B911" s="5"/>
      <c r="C911" s="5"/>
      <c r="D911" s="6"/>
      <c r="E911" s="7"/>
      <c r="F911" s="7"/>
      <c r="G911" s="82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8"/>
      <c r="Z911" s="8"/>
      <c r="AA911" s="22"/>
      <c r="AB911" s="22"/>
      <c r="AC911" s="22"/>
    </row>
    <row r="912" spans="1:29" ht="15" hidden="1" customHeight="1" x14ac:dyDescent="0.2">
      <c r="A912" s="5"/>
      <c r="B912" s="5"/>
      <c r="C912" s="5"/>
      <c r="D912" s="6"/>
      <c r="E912" s="7"/>
      <c r="F912" s="7"/>
      <c r="G912" s="82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8"/>
      <c r="Z912" s="8"/>
      <c r="AA912" s="22"/>
      <c r="AB912" s="22"/>
      <c r="AC912" s="22"/>
    </row>
    <row r="913" spans="1:29" ht="15" hidden="1" customHeight="1" x14ac:dyDescent="0.2">
      <c r="A913" s="5"/>
      <c r="B913" s="5"/>
      <c r="C913" s="5"/>
      <c r="D913" s="6"/>
      <c r="E913" s="7"/>
      <c r="F913" s="7"/>
      <c r="G913" s="82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8"/>
      <c r="Z913" s="8"/>
      <c r="AA913" s="22"/>
      <c r="AB913" s="22"/>
      <c r="AC913" s="22"/>
    </row>
    <row r="914" spans="1:29" ht="15" hidden="1" customHeight="1" x14ac:dyDescent="0.2">
      <c r="A914" s="5"/>
      <c r="B914" s="5"/>
      <c r="C914" s="5"/>
      <c r="D914" s="6"/>
      <c r="E914" s="7"/>
      <c r="F914" s="7"/>
      <c r="G914" s="82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8"/>
      <c r="Z914" s="8"/>
      <c r="AA914" s="22"/>
      <c r="AB914" s="22"/>
      <c r="AC914" s="22"/>
    </row>
    <row r="915" spans="1:29" ht="15" hidden="1" customHeight="1" x14ac:dyDescent="0.2">
      <c r="A915" s="5"/>
      <c r="B915" s="5"/>
      <c r="C915" s="5"/>
      <c r="D915" s="6"/>
      <c r="E915" s="7"/>
      <c r="F915" s="7"/>
      <c r="G915" s="82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8"/>
      <c r="Z915" s="8"/>
      <c r="AA915" s="22"/>
      <c r="AB915" s="22"/>
      <c r="AC915" s="22"/>
    </row>
    <row r="916" spans="1:29" ht="15" hidden="1" customHeight="1" x14ac:dyDescent="0.2">
      <c r="A916" s="5"/>
      <c r="B916" s="5"/>
      <c r="C916" s="5"/>
      <c r="D916" s="6"/>
      <c r="E916" s="7"/>
      <c r="F916" s="7"/>
      <c r="G916" s="82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8"/>
      <c r="Z916" s="8"/>
      <c r="AA916" s="22"/>
      <c r="AB916" s="22"/>
      <c r="AC916" s="22"/>
    </row>
    <row r="917" spans="1:29" ht="15" hidden="1" customHeight="1" x14ac:dyDescent="0.2">
      <c r="A917" s="5"/>
      <c r="B917" s="5"/>
      <c r="C917" s="5"/>
      <c r="D917" s="6"/>
      <c r="E917" s="7"/>
      <c r="F917" s="7"/>
      <c r="G917" s="82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8"/>
      <c r="Z917" s="8"/>
      <c r="AA917" s="22"/>
      <c r="AB917" s="22"/>
      <c r="AC917" s="22"/>
    </row>
    <row r="918" spans="1:29" ht="15" hidden="1" customHeight="1" x14ac:dyDescent="0.2">
      <c r="A918" s="5"/>
      <c r="B918" s="5"/>
      <c r="C918" s="5"/>
      <c r="D918" s="6"/>
      <c r="E918" s="7"/>
      <c r="F918" s="7"/>
      <c r="G918" s="82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8"/>
      <c r="Z918" s="8"/>
      <c r="AA918" s="22"/>
      <c r="AB918" s="22"/>
      <c r="AC918" s="22"/>
    </row>
    <row r="919" spans="1:29" ht="15" hidden="1" customHeight="1" x14ac:dyDescent="0.2">
      <c r="A919" s="5"/>
      <c r="B919" s="5"/>
      <c r="C919" s="5"/>
      <c r="D919" s="6"/>
      <c r="E919" s="7"/>
      <c r="F919" s="7"/>
      <c r="G919" s="82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8"/>
      <c r="Z919" s="8"/>
      <c r="AA919" s="22"/>
      <c r="AB919" s="22"/>
      <c r="AC919" s="22"/>
    </row>
    <row r="920" spans="1:29" ht="15" hidden="1" customHeight="1" x14ac:dyDescent="0.2">
      <c r="A920" s="5"/>
      <c r="B920" s="5"/>
      <c r="C920" s="5"/>
      <c r="D920" s="6"/>
      <c r="E920" s="7"/>
      <c r="F920" s="7"/>
      <c r="G920" s="82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8"/>
      <c r="Z920" s="8"/>
      <c r="AA920" s="22"/>
      <c r="AB920" s="22"/>
      <c r="AC920" s="22"/>
    </row>
    <row r="921" spans="1:29" ht="15" hidden="1" customHeight="1" x14ac:dyDescent="0.2">
      <c r="A921" s="5"/>
      <c r="B921" s="5"/>
      <c r="C921" s="5"/>
      <c r="D921" s="6"/>
      <c r="E921" s="7"/>
      <c r="F921" s="7"/>
      <c r="G921" s="82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8"/>
      <c r="Z921" s="8"/>
      <c r="AA921" s="22"/>
      <c r="AB921" s="22"/>
      <c r="AC921" s="22"/>
    </row>
    <row r="922" spans="1:29" ht="15" hidden="1" customHeight="1" x14ac:dyDescent="0.2">
      <c r="A922" s="5"/>
      <c r="B922" s="5"/>
      <c r="C922" s="5"/>
      <c r="D922" s="6"/>
      <c r="E922" s="7"/>
      <c r="F922" s="7"/>
      <c r="G922" s="82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8"/>
      <c r="Z922" s="8"/>
      <c r="AA922" s="22"/>
      <c r="AB922" s="22"/>
      <c r="AC922" s="22"/>
    </row>
    <row r="923" spans="1:29" ht="15" hidden="1" customHeight="1" x14ac:dyDescent="0.2">
      <c r="A923" s="5"/>
      <c r="B923" s="5"/>
      <c r="C923" s="5"/>
      <c r="D923" s="6"/>
      <c r="E923" s="7"/>
      <c r="F923" s="7"/>
      <c r="G923" s="82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8"/>
      <c r="Z923" s="8"/>
      <c r="AA923" s="22"/>
      <c r="AB923" s="22"/>
      <c r="AC923" s="22"/>
    </row>
    <row r="924" spans="1:29" ht="15" hidden="1" customHeight="1" x14ac:dyDescent="0.2">
      <c r="A924" s="5"/>
      <c r="B924" s="5"/>
      <c r="C924" s="5"/>
      <c r="D924" s="6"/>
      <c r="E924" s="7"/>
      <c r="F924" s="7"/>
      <c r="G924" s="82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8"/>
      <c r="Z924" s="8"/>
      <c r="AA924" s="22"/>
      <c r="AB924" s="22"/>
      <c r="AC924" s="22"/>
    </row>
    <row r="925" spans="1:29" ht="15" hidden="1" customHeight="1" x14ac:dyDescent="0.2">
      <c r="A925" s="5"/>
      <c r="B925" s="5"/>
      <c r="C925" s="5"/>
      <c r="D925" s="6"/>
      <c r="E925" s="7"/>
      <c r="F925" s="7"/>
      <c r="G925" s="82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8"/>
      <c r="Z925" s="8"/>
      <c r="AA925" s="22"/>
      <c r="AB925" s="22"/>
      <c r="AC925" s="22"/>
    </row>
    <row r="926" spans="1:29" ht="15" hidden="1" customHeight="1" x14ac:dyDescent="0.2">
      <c r="A926" s="5"/>
      <c r="B926" s="5"/>
      <c r="C926" s="5"/>
      <c r="D926" s="6"/>
      <c r="E926" s="7"/>
      <c r="F926" s="7"/>
      <c r="G926" s="82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8"/>
      <c r="Z926" s="8"/>
      <c r="AA926" s="22"/>
      <c r="AB926" s="22"/>
      <c r="AC926" s="22"/>
    </row>
    <row r="927" spans="1:29" ht="15" hidden="1" customHeight="1" x14ac:dyDescent="0.2">
      <c r="A927" s="5"/>
      <c r="B927" s="5"/>
      <c r="C927" s="5"/>
      <c r="D927" s="6"/>
      <c r="E927" s="7"/>
      <c r="F927" s="7"/>
      <c r="G927" s="82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8"/>
      <c r="Z927" s="8"/>
      <c r="AA927" s="22"/>
      <c r="AB927" s="22"/>
      <c r="AC927" s="22"/>
    </row>
    <row r="928" spans="1:29" ht="15" hidden="1" customHeight="1" x14ac:dyDescent="0.2">
      <c r="A928" s="5"/>
      <c r="B928" s="5"/>
      <c r="C928" s="5"/>
      <c r="D928" s="6"/>
      <c r="E928" s="7"/>
      <c r="F928" s="7"/>
      <c r="G928" s="82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8"/>
      <c r="Z928" s="8"/>
      <c r="AA928" s="22"/>
      <c r="AB928" s="22"/>
      <c r="AC928" s="22"/>
    </row>
    <row r="929" spans="1:29" ht="15" hidden="1" customHeight="1" x14ac:dyDescent="0.2">
      <c r="A929" s="5"/>
      <c r="B929" s="5"/>
      <c r="C929" s="5"/>
      <c r="D929" s="6"/>
      <c r="E929" s="7"/>
      <c r="F929" s="7"/>
      <c r="G929" s="82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8"/>
      <c r="Z929" s="8"/>
      <c r="AA929" s="22"/>
      <c r="AB929" s="22"/>
      <c r="AC929" s="22"/>
    </row>
    <row r="930" spans="1:29" ht="15" hidden="1" customHeight="1" x14ac:dyDescent="0.2">
      <c r="A930" s="5"/>
      <c r="B930" s="5"/>
      <c r="C930" s="5"/>
      <c r="D930" s="6"/>
      <c r="E930" s="7"/>
      <c r="F930" s="7"/>
      <c r="G930" s="82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8"/>
      <c r="Z930" s="8"/>
      <c r="AA930" s="22"/>
      <c r="AB930" s="22"/>
      <c r="AC930" s="22"/>
    </row>
    <row r="931" spans="1:29" ht="15" hidden="1" customHeight="1" x14ac:dyDescent="0.2">
      <c r="A931" s="5"/>
      <c r="B931" s="5"/>
      <c r="C931" s="5"/>
      <c r="D931" s="6"/>
      <c r="E931" s="7"/>
      <c r="F931" s="7"/>
      <c r="G931" s="82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8"/>
      <c r="Z931" s="8"/>
      <c r="AA931" s="22"/>
      <c r="AB931" s="22"/>
      <c r="AC931" s="22"/>
    </row>
    <row r="932" spans="1:29" ht="15" hidden="1" customHeight="1" x14ac:dyDescent="0.2">
      <c r="A932" s="5"/>
      <c r="B932" s="5"/>
      <c r="C932" s="5"/>
      <c r="D932" s="6"/>
      <c r="E932" s="7"/>
      <c r="F932" s="7"/>
      <c r="G932" s="82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8"/>
      <c r="Z932" s="8"/>
      <c r="AA932" s="22"/>
      <c r="AB932" s="22"/>
      <c r="AC932" s="22"/>
    </row>
    <row r="933" spans="1:29" ht="15" hidden="1" customHeight="1" x14ac:dyDescent="0.2">
      <c r="A933" s="5"/>
      <c r="B933" s="5"/>
      <c r="C933" s="5"/>
      <c r="D933" s="6"/>
      <c r="E933" s="7"/>
      <c r="F933" s="7"/>
      <c r="G933" s="82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8"/>
      <c r="Z933" s="8"/>
      <c r="AA933" s="22"/>
      <c r="AB933" s="22"/>
      <c r="AC933" s="22"/>
    </row>
    <row r="934" spans="1:29" ht="15" hidden="1" customHeight="1" x14ac:dyDescent="0.2">
      <c r="A934" s="5"/>
      <c r="B934" s="5"/>
      <c r="C934" s="5"/>
      <c r="D934" s="6"/>
      <c r="E934" s="7"/>
      <c r="F934" s="7"/>
      <c r="G934" s="82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8"/>
      <c r="Z934" s="8"/>
      <c r="AA934" s="22"/>
      <c r="AB934" s="22"/>
      <c r="AC934" s="22"/>
    </row>
    <row r="935" spans="1:29" ht="15" hidden="1" customHeight="1" x14ac:dyDescent="0.2">
      <c r="A935" s="5"/>
      <c r="B935" s="5"/>
      <c r="C935" s="5"/>
      <c r="D935" s="6"/>
      <c r="E935" s="7"/>
      <c r="F935" s="7"/>
      <c r="G935" s="82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8"/>
      <c r="Z935" s="8"/>
      <c r="AA935" s="22"/>
      <c r="AB935" s="22"/>
      <c r="AC935" s="22"/>
    </row>
    <row r="936" spans="1:29" ht="15" hidden="1" customHeight="1" x14ac:dyDescent="0.2">
      <c r="A936" s="5"/>
      <c r="B936" s="5"/>
      <c r="C936" s="5"/>
      <c r="D936" s="6"/>
      <c r="E936" s="7"/>
      <c r="F936" s="7"/>
      <c r="G936" s="82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8"/>
      <c r="Z936" s="8"/>
      <c r="AA936" s="22"/>
      <c r="AB936" s="22"/>
      <c r="AC936" s="22"/>
    </row>
    <row r="937" spans="1:29" ht="15" hidden="1" customHeight="1" x14ac:dyDescent="0.2">
      <c r="A937" s="5"/>
      <c r="B937" s="5"/>
      <c r="C937" s="5"/>
      <c r="D937" s="6"/>
      <c r="E937" s="7"/>
      <c r="F937" s="7"/>
      <c r="G937" s="82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8"/>
      <c r="Z937" s="8"/>
      <c r="AA937" s="22"/>
      <c r="AB937" s="22"/>
      <c r="AC937" s="22"/>
    </row>
    <row r="938" spans="1:29" ht="15" hidden="1" customHeight="1" x14ac:dyDescent="0.2">
      <c r="A938" s="5"/>
      <c r="B938" s="5"/>
      <c r="C938" s="5"/>
      <c r="D938" s="6"/>
      <c r="E938" s="7"/>
      <c r="F938" s="7"/>
      <c r="G938" s="82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8"/>
      <c r="Z938" s="8"/>
      <c r="AA938" s="22"/>
      <c r="AB938" s="22"/>
      <c r="AC938" s="22"/>
    </row>
    <row r="939" spans="1:29" ht="15" hidden="1" customHeight="1" x14ac:dyDescent="0.2">
      <c r="A939" s="5"/>
      <c r="B939" s="5"/>
      <c r="C939" s="5"/>
      <c r="D939" s="6"/>
      <c r="E939" s="7"/>
      <c r="F939" s="7"/>
      <c r="G939" s="82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8"/>
      <c r="Z939" s="8"/>
      <c r="AA939" s="22"/>
      <c r="AB939" s="22"/>
      <c r="AC939" s="22"/>
    </row>
    <row r="940" spans="1:29" ht="15" hidden="1" customHeight="1" x14ac:dyDescent="0.2">
      <c r="A940" s="5"/>
      <c r="B940" s="5"/>
      <c r="C940" s="5"/>
      <c r="D940" s="6"/>
      <c r="E940" s="7"/>
      <c r="F940" s="7"/>
      <c r="G940" s="82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8"/>
      <c r="Z940" s="8"/>
      <c r="AA940" s="22"/>
      <c r="AB940" s="22"/>
      <c r="AC940" s="22"/>
    </row>
    <row r="941" spans="1:29" ht="15" hidden="1" customHeight="1" x14ac:dyDescent="0.2">
      <c r="A941" s="5"/>
      <c r="B941" s="5"/>
      <c r="C941" s="5"/>
      <c r="D941" s="6"/>
      <c r="E941" s="7"/>
      <c r="F941" s="7"/>
      <c r="G941" s="82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8"/>
      <c r="Z941" s="8"/>
      <c r="AA941" s="22"/>
      <c r="AB941" s="22"/>
      <c r="AC941" s="22"/>
    </row>
    <row r="942" spans="1:29" ht="15" hidden="1" customHeight="1" x14ac:dyDescent="0.2">
      <c r="A942" s="5"/>
      <c r="B942" s="5"/>
      <c r="C942" s="5"/>
      <c r="D942" s="6"/>
      <c r="E942" s="7"/>
      <c r="F942" s="7"/>
      <c r="G942" s="82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8"/>
      <c r="Z942" s="8"/>
      <c r="AA942" s="22"/>
      <c r="AB942" s="22"/>
      <c r="AC942" s="22"/>
    </row>
    <row r="943" spans="1:29" ht="15" hidden="1" customHeight="1" x14ac:dyDescent="0.2">
      <c r="A943" s="5"/>
      <c r="B943" s="5"/>
      <c r="C943" s="5"/>
      <c r="D943" s="6"/>
      <c r="E943" s="7"/>
      <c r="F943" s="7"/>
      <c r="G943" s="82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8"/>
      <c r="Z943" s="8"/>
      <c r="AA943" s="22"/>
      <c r="AB943" s="22"/>
      <c r="AC943" s="22"/>
    </row>
    <row r="944" spans="1:29" ht="15" hidden="1" customHeight="1" x14ac:dyDescent="0.2">
      <c r="A944" s="5"/>
      <c r="B944" s="5"/>
      <c r="C944" s="5"/>
      <c r="D944" s="6"/>
      <c r="E944" s="7"/>
      <c r="F944" s="7"/>
      <c r="G944" s="82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8"/>
      <c r="Z944" s="8"/>
      <c r="AA944" s="22"/>
      <c r="AB944" s="22"/>
      <c r="AC944" s="22"/>
    </row>
    <row r="945" spans="1:29" ht="15" hidden="1" customHeight="1" x14ac:dyDescent="0.2">
      <c r="A945" s="5"/>
      <c r="B945" s="5"/>
      <c r="C945" s="5"/>
      <c r="D945" s="6"/>
      <c r="E945" s="7"/>
      <c r="F945" s="7"/>
      <c r="G945" s="82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8"/>
      <c r="Z945" s="8"/>
      <c r="AA945" s="22"/>
      <c r="AB945" s="22"/>
      <c r="AC945" s="22"/>
    </row>
    <row r="946" spans="1:29" ht="15" hidden="1" customHeight="1" x14ac:dyDescent="0.2">
      <c r="A946" s="5"/>
      <c r="B946" s="5"/>
      <c r="C946" s="5"/>
      <c r="D946" s="6"/>
      <c r="E946" s="7"/>
      <c r="F946" s="7"/>
      <c r="G946" s="82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8"/>
      <c r="Z946" s="8"/>
      <c r="AA946" s="22"/>
      <c r="AB946" s="22"/>
      <c r="AC946" s="22"/>
    </row>
    <row r="947" spans="1:29" ht="15" hidden="1" customHeight="1" x14ac:dyDescent="0.2">
      <c r="A947" s="5"/>
      <c r="B947" s="5"/>
      <c r="C947" s="5"/>
      <c r="D947" s="6"/>
      <c r="E947" s="7"/>
      <c r="F947" s="7"/>
      <c r="G947" s="82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8"/>
      <c r="Z947" s="8"/>
      <c r="AA947" s="22"/>
      <c r="AB947" s="22"/>
      <c r="AC947" s="22"/>
    </row>
    <row r="948" spans="1:29" ht="15" hidden="1" customHeight="1" x14ac:dyDescent="0.2">
      <c r="A948" s="5"/>
      <c r="B948" s="5"/>
      <c r="C948" s="5"/>
      <c r="D948" s="6"/>
      <c r="E948" s="7"/>
      <c r="F948" s="7"/>
      <c r="G948" s="82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8"/>
      <c r="Z948" s="8"/>
      <c r="AA948" s="22"/>
      <c r="AB948" s="22"/>
      <c r="AC948" s="22"/>
    </row>
    <row r="949" spans="1:29" ht="15" hidden="1" customHeight="1" x14ac:dyDescent="0.2">
      <c r="A949" s="5"/>
      <c r="B949" s="5"/>
      <c r="C949" s="5"/>
      <c r="D949" s="6"/>
      <c r="E949" s="7"/>
      <c r="F949" s="7"/>
      <c r="G949" s="82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8"/>
      <c r="Z949" s="8"/>
      <c r="AA949" s="22"/>
      <c r="AB949" s="22"/>
      <c r="AC949" s="22"/>
    </row>
    <row r="950" spans="1:29" ht="15" hidden="1" customHeight="1" x14ac:dyDescent="0.2">
      <c r="A950" s="5"/>
      <c r="B950" s="5"/>
      <c r="C950" s="5"/>
      <c r="D950" s="6"/>
      <c r="E950" s="7"/>
      <c r="F950" s="7"/>
      <c r="G950" s="82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8"/>
      <c r="Z950" s="8"/>
      <c r="AA950" s="22"/>
      <c r="AB950" s="22"/>
      <c r="AC950" s="22"/>
    </row>
    <row r="951" spans="1:29" ht="15" hidden="1" customHeight="1" x14ac:dyDescent="0.2">
      <c r="A951" s="5"/>
      <c r="B951" s="5"/>
      <c r="C951" s="5"/>
      <c r="D951" s="6"/>
      <c r="E951" s="7"/>
      <c r="F951" s="7"/>
      <c r="G951" s="82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8"/>
      <c r="Z951" s="8"/>
      <c r="AA951" s="22"/>
      <c r="AB951" s="22"/>
      <c r="AC951" s="22"/>
    </row>
    <row r="952" spans="1:29" ht="15" hidden="1" customHeight="1" x14ac:dyDescent="0.2">
      <c r="A952" s="5"/>
      <c r="B952" s="5"/>
      <c r="C952" s="5"/>
      <c r="D952" s="6"/>
      <c r="E952" s="7"/>
      <c r="F952" s="7"/>
      <c r="G952" s="82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8"/>
      <c r="Z952" s="8"/>
      <c r="AA952" s="22"/>
      <c r="AB952" s="22"/>
      <c r="AC952" s="22"/>
    </row>
    <row r="953" spans="1:29" ht="15" hidden="1" customHeight="1" x14ac:dyDescent="0.2">
      <c r="A953" s="5"/>
      <c r="B953" s="5"/>
      <c r="C953" s="5"/>
      <c r="D953" s="6"/>
      <c r="E953" s="7"/>
      <c r="F953" s="7"/>
      <c r="G953" s="82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8"/>
      <c r="Z953" s="8"/>
      <c r="AA953" s="22"/>
      <c r="AB953" s="22"/>
      <c r="AC953" s="22"/>
    </row>
    <row r="954" spans="1:29" ht="15" hidden="1" customHeight="1" x14ac:dyDescent="0.2">
      <c r="A954" s="5"/>
      <c r="B954" s="5"/>
      <c r="C954" s="5"/>
      <c r="D954" s="6"/>
      <c r="E954" s="7"/>
      <c r="F954" s="7"/>
      <c r="G954" s="82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8"/>
      <c r="Z954" s="8"/>
      <c r="AA954" s="22"/>
      <c r="AB954" s="22"/>
      <c r="AC954" s="22"/>
    </row>
    <row r="955" spans="1:29" ht="15" hidden="1" customHeight="1" x14ac:dyDescent="0.2">
      <c r="A955" s="5"/>
      <c r="B955" s="5"/>
      <c r="C955" s="5"/>
      <c r="D955" s="6"/>
      <c r="E955" s="7"/>
      <c r="F955" s="7"/>
      <c r="G955" s="82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8"/>
      <c r="Z955" s="8"/>
      <c r="AA955" s="22"/>
      <c r="AB955" s="22"/>
      <c r="AC955" s="22"/>
    </row>
    <row r="956" spans="1:29" ht="15" hidden="1" customHeight="1" x14ac:dyDescent="0.2">
      <c r="A956" s="5"/>
      <c r="B956" s="5"/>
      <c r="C956" s="5"/>
      <c r="D956" s="6"/>
      <c r="E956" s="7"/>
      <c r="F956" s="7"/>
      <c r="G956" s="82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8"/>
      <c r="Z956" s="8"/>
      <c r="AA956" s="22"/>
      <c r="AB956" s="22"/>
      <c r="AC956" s="22"/>
    </row>
    <row r="957" spans="1:29" ht="15" hidden="1" customHeight="1" x14ac:dyDescent="0.2">
      <c r="A957" s="5"/>
      <c r="B957" s="5"/>
      <c r="C957" s="5"/>
      <c r="D957" s="6"/>
      <c r="E957" s="7"/>
      <c r="F957" s="7"/>
      <c r="G957" s="82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8"/>
      <c r="Z957" s="8"/>
      <c r="AA957" s="22"/>
      <c r="AB957" s="22"/>
      <c r="AC957" s="22"/>
    </row>
    <row r="958" spans="1:29" ht="15" hidden="1" customHeight="1" x14ac:dyDescent="0.2">
      <c r="A958" s="5"/>
      <c r="B958" s="5"/>
      <c r="C958" s="5"/>
      <c r="D958" s="6"/>
      <c r="E958" s="7"/>
      <c r="F958" s="7"/>
      <c r="G958" s="82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8"/>
      <c r="Z958" s="8"/>
      <c r="AA958" s="22"/>
      <c r="AB958" s="22"/>
      <c r="AC958" s="22"/>
    </row>
    <row r="959" spans="1:29" ht="15" hidden="1" customHeight="1" x14ac:dyDescent="0.2">
      <c r="A959" s="5"/>
      <c r="B959" s="5"/>
      <c r="C959" s="5"/>
      <c r="D959" s="6"/>
      <c r="E959" s="7"/>
      <c r="F959" s="7"/>
      <c r="G959" s="82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8"/>
      <c r="Z959" s="8"/>
      <c r="AA959" s="22"/>
      <c r="AB959" s="22"/>
      <c r="AC959" s="22"/>
    </row>
    <row r="960" spans="1:29" ht="15" hidden="1" customHeight="1" x14ac:dyDescent="0.2">
      <c r="A960" s="5"/>
      <c r="B960" s="5"/>
      <c r="C960" s="5"/>
      <c r="D960" s="6"/>
      <c r="E960" s="7"/>
      <c r="F960" s="7"/>
      <c r="G960" s="82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8"/>
      <c r="Z960" s="8"/>
      <c r="AA960" s="22"/>
      <c r="AB960" s="22"/>
      <c r="AC960" s="22"/>
    </row>
    <row r="961" spans="1:50" ht="15" hidden="1" customHeight="1" x14ac:dyDescent="0.2">
      <c r="A961" s="5"/>
      <c r="B961" s="5"/>
      <c r="C961" s="5"/>
      <c r="D961" s="6"/>
      <c r="E961" s="7"/>
      <c r="F961" s="7"/>
      <c r="G961" s="82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8"/>
      <c r="Z961" s="8"/>
      <c r="AA961" s="22"/>
      <c r="AB961" s="22"/>
      <c r="AC961" s="22"/>
    </row>
    <row r="962" spans="1:50" ht="15" hidden="1" customHeight="1" x14ac:dyDescent="0.2">
      <c r="A962" s="5"/>
      <c r="B962" s="5"/>
      <c r="C962" s="5"/>
      <c r="D962" s="6"/>
      <c r="E962" s="7"/>
      <c r="F962" s="7"/>
      <c r="G962" s="82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8"/>
      <c r="Z962" s="8"/>
      <c r="AA962" s="22"/>
      <c r="AB962" s="22"/>
      <c r="AC962" s="22"/>
    </row>
    <row r="963" spans="1:50" ht="15" hidden="1" customHeight="1" x14ac:dyDescent="0.2">
      <c r="A963" s="5"/>
      <c r="B963" s="5"/>
      <c r="C963" s="5"/>
      <c r="D963" s="6"/>
      <c r="E963" s="7"/>
      <c r="F963" s="7"/>
      <c r="G963" s="82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8"/>
      <c r="Z963" s="8"/>
      <c r="AA963" s="22"/>
      <c r="AB963" s="22"/>
      <c r="AC963" s="22"/>
    </row>
    <row r="964" spans="1:50" ht="15" hidden="1" customHeight="1" x14ac:dyDescent="0.2">
      <c r="A964" s="5"/>
      <c r="B964" s="5"/>
      <c r="C964" s="5"/>
      <c r="D964" s="6"/>
      <c r="E964" s="7"/>
      <c r="F964" s="7"/>
      <c r="G964" s="82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8"/>
      <c r="Z964" s="8"/>
      <c r="AA964" s="22"/>
      <c r="AB964" s="22"/>
      <c r="AC964" s="22"/>
    </row>
    <row r="965" spans="1:50" ht="15" hidden="1" customHeight="1" x14ac:dyDescent="0.2"/>
    <row r="966" spans="1:50" ht="15" hidden="1" customHeight="1" x14ac:dyDescent="0.2"/>
    <row r="967" spans="1:50" ht="15" hidden="1" customHeight="1" x14ac:dyDescent="0.2"/>
    <row r="968" spans="1:50" ht="15" hidden="1" customHeight="1" x14ac:dyDescent="0.2"/>
    <row r="969" spans="1:50" ht="15" hidden="1" customHeight="1" x14ac:dyDescent="0.2"/>
    <row r="970" spans="1:50" customFormat="1" ht="15" hidden="1" customHeight="1" x14ac:dyDescent="0.2"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</row>
    <row r="971" spans="1:50" customFormat="1" ht="15" hidden="1" customHeight="1" x14ac:dyDescent="0.2"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</row>
    <row r="972" spans="1:50" customFormat="1" ht="15" hidden="1" customHeight="1" x14ac:dyDescent="0.2"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</row>
    <row r="973" spans="1:50" customFormat="1" ht="15" hidden="1" customHeight="1" x14ac:dyDescent="0.2"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</row>
    <row r="974" spans="1:50" customFormat="1" ht="15" hidden="1" customHeight="1" x14ac:dyDescent="0.2"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</row>
    <row r="975" spans="1:50" customFormat="1" ht="15" hidden="1" customHeight="1" x14ac:dyDescent="0.2"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</row>
    <row r="976" spans="1:50" customFormat="1" ht="15" hidden="1" customHeight="1" x14ac:dyDescent="0.2"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</row>
    <row r="977" spans="7:50" customFormat="1" ht="15" hidden="1" customHeight="1" x14ac:dyDescent="0.2"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</row>
    <row r="978" spans="7:50" customFormat="1" ht="15" hidden="1" customHeight="1" x14ac:dyDescent="0.2"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</row>
    <row r="979" spans="7:50" customFormat="1" ht="15" hidden="1" customHeight="1" x14ac:dyDescent="0.2"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</row>
    <row r="980" spans="7:50" customFormat="1" ht="15" hidden="1" customHeight="1" x14ac:dyDescent="0.2"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</row>
    <row r="981" spans="7:50" customFormat="1" ht="15" hidden="1" customHeight="1" x14ac:dyDescent="0.2"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</row>
    <row r="982" spans="7:50" customFormat="1" ht="15" hidden="1" customHeight="1" x14ac:dyDescent="0.2"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</row>
    <row r="983" spans="7:50" customFormat="1" ht="15" hidden="1" customHeight="1" x14ac:dyDescent="0.2"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</row>
    <row r="984" spans="7:50" customFormat="1" ht="15" hidden="1" customHeight="1" x14ac:dyDescent="0.2"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</row>
    <row r="985" spans="7:50" customFormat="1" ht="15" hidden="1" customHeight="1" x14ac:dyDescent="0.2"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</row>
    <row r="986" spans="7:50" customFormat="1" ht="15" hidden="1" customHeight="1" x14ac:dyDescent="0.2"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</row>
    <row r="987" spans="7:50" customFormat="1" ht="15" hidden="1" customHeight="1" x14ac:dyDescent="0.2"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</row>
    <row r="988" spans="7:50" customFormat="1" ht="15" hidden="1" customHeight="1" x14ac:dyDescent="0.2"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</row>
    <row r="989" spans="7:50" customFormat="1" ht="15" hidden="1" customHeight="1" x14ac:dyDescent="0.2"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</row>
    <row r="990" spans="7:50" customFormat="1" ht="15" hidden="1" customHeight="1" x14ac:dyDescent="0.2"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</row>
    <row r="991" spans="7:50" customFormat="1" ht="15" hidden="1" customHeight="1" x14ac:dyDescent="0.2"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</row>
    <row r="992" spans="7:50" customFormat="1" ht="15" hidden="1" customHeight="1" x14ac:dyDescent="0.2"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</row>
    <row r="993" spans="7:50" customFormat="1" ht="15" hidden="1" customHeight="1" x14ac:dyDescent="0.2"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</row>
    <row r="994" spans="7:50" customFormat="1" ht="15" hidden="1" customHeight="1" x14ac:dyDescent="0.2"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</row>
    <row r="995" spans="7:50" customFormat="1" ht="15" hidden="1" customHeight="1" x14ac:dyDescent="0.2"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</row>
    <row r="996" spans="7:50" customFormat="1" ht="15" hidden="1" customHeight="1" x14ac:dyDescent="0.2"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</row>
    <row r="997" spans="7:50" customFormat="1" ht="15" hidden="1" customHeight="1" x14ac:dyDescent="0.2"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</row>
    <row r="998" spans="7:50" customFormat="1" ht="15" hidden="1" customHeight="1" x14ac:dyDescent="0.2"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</row>
    <row r="999" spans="7:50" customFormat="1" ht="15" hidden="1" customHeight="1" x14ac:dyDescent="0.2"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</row>
    <row r="1000" spans="7:50" customFormat="1" ht="15" hidden="1" customHeight="1" x14ac:dyDescent="0.2"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</row>
    <row r="1001" spans="7:50" customFormat="1" ht="15" hidden="1" customHeight="1" x14ac:dyDescent="0.2"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</row>
    <row r="1002" spans="7:50" customFormat="1" ht="15" hidden="1" customHeight="1" x14ac:dyDescent="0.2"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</row>
    <row r="1003" spans="7:50" ht="15" hidden="1" customHeight="1" x14ac:dyDescent="0.2"/>
    <row r="1004" spans="7:50" ht="15" hidden="1" customHeight="1" x14ac:dyDescent="0.2"/>
    <row r="1005" spans="7:50" ht="15" hidden="1" customHeight="1" x14ac:dyDescent="0.2"/>
    <row r="1006" spans="7:50" ht="15" hidden="1" customHeight="1" x14ac:dyDescent="0.2"/>
    <row r="1007" spans="7:50" ht="15" hidden="1" customHeight="1" x14ac:dyDescent="0.2"/>
    <row r="1008" spans="7:50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764">
    <sortState ref="A4:Z2128">
      <sortCondition ref="A1:A2147"/>
    </sortState>
  </autoFilter>
  <sortState ref="A2:Y764">
    <sortCondition ref="A2:A764"/>
    <sortCondition ref="B2:B764"/>
    <sortCondition ref="C2:C764"/>
  </sortState>
  <conditionalFormatting sqref="F2:F764">
    <cfRule type="cellIs" dxfId="2" priority="1" operator="notEqual">
      <formula>#REF!</formula>
    </cfRule>
  </conditionalFormatting>
  <dataValidations count="1">
    <dataValidation type="list" allowBlank="1" showErrorMessage="1" sqref="F2:F764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92</v>
      </c>
      <c r="C2" s="34" t="s">
        <v>4411</v>
      </c>
      <c r="D2" s="35" t="s">
        <v>4301</v>
      </c>
      <c r="E2" s="35" t="s">
        <v>93</v>
      </c>
      <c r="F2" s="35" t="s">
        <v>17</v>
      </c>
      <c r="G2" s="78"/>
      <c r="H2" s="72"/>
      <c r="I2" s="72"/>
      <c r="J2" s="72"/>
      <c r="K2" s="72"/>
      <c r="L2" s="72"/>
      <c r="M2" s="72"/>
      <c r="N2" s="72">
        <v>1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1</v>
      </c>
      <c r="Z2" s="69">
        <f t="shared" ref="Z2:Z65" si="1">IF(Y2="","",Y2)</f>
        <v>1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92</v>
      </c>
      <c r="C3" s="34" t="s">
        <v>4414</v>
      </c>
      <c r="D3" s="35" t="s">
        <v>3866</v>
      </c>
      <c r="E3" s="35" t="s">
        <v>104</v>
      </c>
      <c r="F3" s="35" t="s">
        <v>17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1</v>
      </c>
      <c r="S3" s="72"/>
      <c r="T3" s="72"/>
      <c r="U3" s="72"/>
      <c r="V3" s="72"/>
      <c r="W3" s="72"/>
      <c r="X3" s="72"/>
      <c r="Y3" s="36">
        <f t="shared" si="0"/>
        <v>1</v>
      </c>
      <c r="Z3" s="69">
        <f t="shared" si="1"/>
        <v>1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4348</v>
      </c>
      <c r="C4" s="34" t="s">
        <v>4405</v>
      </c>
      <c r="D4" s="35" t="s">
        <v>71</v>
      </c>
      <c r="E4" s="35" t="s">
        <v>72</v>
      </c>
      <c r="F4" s="35" t="s">
        <v>17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1</v>
      </c>
      <c r="T4" s="72"/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105</v>
      </c>
      <c r="C5" s="34" t="s">
        <v>4415</v>
      </c>
      <c r="D5" s="35" t="s">
        <v>106</v>
      </c>
      <c r="E5" s="35" t="s">
        <v>107</v>
      </c>
      <c r="F5" s="35" t="s">
        <v>17</v>
      </c>
      <c r="G5" s="78"/>
      <c r="H5" s="72"/>
      <c r="I5" s="72"/>
      <c r="J5" s="72"/>
      <c r="K5" s="72"/>
      <c r="L5" s="72"/>
      <c r="M5" s="72">
        <v>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4349</v>
      </c>
      <c r="C6" s="34" t="s">
        <v>4406</v>
      </c>
      <c r="D6" s="35" t="s">
        <v>3865</v>
      </c>
      <c r="E6" s="35" t="s">
        <v>73</v>
      </c>
      <c r="F6" s="35" t="s">
        <v>17</v>
      </c>
      <c r="G6" s="78"/>
      <c r="H6" s="72"/>
      <c r="I6" s="72">
        <v>1</v>
      </c>
      <c r="J6" s="72"/>
      <c r="K6" s="72">
        <v>2</v>
      </c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108</v>
      </c>
      <c r="C7" s="34" t="s">
        <v>4416</v>
      </c>
      <c r="D7" s="35" t="s">
        <v>109</v>
      </c>
      <c r="E7" s="35" t="s">
        <v>110</v>
      </c>
      <c r="F7" s="35" t="s">
        <v>17</v>
      </c>
      <c r="G7" s="78"/>
      <c r="H7" s="72"/>
      <c r="I7" s="72"/>
      <c r="J7" s="72">
        <v>1</v>
      </c>
      <c r="K7" s="72"/>
      <c r="L7" s="72">
        <v>1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97</v>
      </c>
      <c r="C8" s="34" t="s">
        <v>98</v>
      </c>
      <c r="D8" s="35" t="s">
        <v>99</v>
      </c>
      <c r="E8" s="35" t="s">
        <v>100</v>
      </c>
      <c r="F8" s="35" t="s">
        <v>17</v>
      </c>
      <c r="G8" s="78"/>
      <c r="H8" s="72"/>
      <c r="I8" s="72"/>
      <c r="J8" s="72"/>
      <c r="K8" s="72">
        <v>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1</v>
      </c>
      <c r="Z8" s="69">
        <f t="shared" si="1"/>
        <v>1</v>
      </c>
      <c r="AA8" s="22"/>
      <c r="AB8" s="22"/>
      <c r="AC8" s="22"/>
    </row>
    <row r="9" spans="1:29" ht="19.5" customHeight="1" x14ac:dyDescent="0.2">
      <c r="A9" s="33" t="s">
        <v>142</v>
      </c>
      <c r="B9" s="33" t="s">
        <v>143</v>
      </c>
      <c r="C9" s="34" t="s">
        <v>4998</v>
      </c>
      <c r="D9" s="35" t="s">
        <v>144</v>
      </c>
      <c r="E9" s="35" t="s">
        <v>145</v>
      </c>
      <c r="F9" s="35" t="s">
        <v>17</v>
      </c>
      <c r="G9" s="78"/>
      <c r="H9" s="72">
        <v>1</v>
      </c>
      <c r="I9" s="72">
        <v>7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8</v>
      </c>
      <c r="Z9" s="69">
        <f t="shared" si="1"/>
        <v>8</v>
      </c>
      <c r="AA9" s="22"/>
      <c r="AB9" s="22"/>
      <c r="AC9" s="22"/>
    </row>
    <row r="10" spans="1:29" ht="19.5" customHeight="1" x14ac:dyDescent="0.2">
      <c r="A10" s="33" t="s">
        <v>146</v>
      </c>
      <c r="B10" s="33" t="s">
        <v>3481</v>
      </c>
      <c r="C10" s="34" t="s">
        <v>3482</v>
      </c>
      <c r="D10" s="35" t="s">
        <v>301</v>
      </c>
      <c r="E10" s="35" t="s">
        <v>3483</v>
      </c>
      <c r="F10" s="35" t="s">
        <v>17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>
        <v>6</v>
      </c>
      <c r="T10" s="72"/>
      <c r="U10" s="72"/>
      <c r="V10" s="72"/>
      <c r="W10" s="72"/>
      <c r="X10" s="72">
        <v>3</v>
      </c>
      <c r="Y10" s="36">
        <f t="shared" si="0"/>
        <v>12</v>
      </c>
      <c r="Z10" s="69">
        <f t="shared" si="1"/>
        <v>12</v>
      </c>
      <c r="AA10" s="22"/>
      <c r="AB10" s="22"/>
      <c r="AC10" s="22"/>
    </row>
    <row r="11" spans="1:29" ht="19.5" customHeight="1" x14ac:dyDescent="0.2">
      <c r="A11" s="33" t="s">
        <v>146</v>
      </c>
      <c r="B11" s="34" t="s">
        <v>147</v>
      </c>
      <c r="C11" s="34" t="s">
        <v>4999</v>
      </c>
      <c r="D11" s="35" t="s">
        <v>144</v>
      </c>
      <c r="E11" s="35" t="s">
        <v>148</v>
      </c>
      <c r="F11" s="35" t="s">
        <v>17</v>
      </c>
      <c r="G11" s="78"/>
      <c r="H11" s="72"/>
      <c r="I11" s="72"/>
      <c r="J11" s="72"/>
      <c r="K11" s="72"/>
      <c r="L11" s="72"/>
      <c r="M11" s="72"/>
      <c r="N11" s="72"/>
      <c r="O11" s="72"/>
      <c r="P11" s="72">
        <v>2</v>
      </c>
      <c r="Q11" s="72"/>
      <c r="R11" s="72"/>
      <c r="S11" s="72">
        <v>2</v>
      </c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 x14ac:dyDescent="0.2">
      <c r="A12" s="40" t="s">
        <v>146</v>
      </c>
      <c r="B12" s="41" t="s">
        <v>150</v>
      </c>
      <c r="C12" s="41" t="s">
        <v>151</v>
      </c>
      <c r="D12" s="35" t="s">
        <v>152</v>
      </c>
      <c r="E12" s="35" t="s">
        <v>153</v>
      </c>
      <c r="F12" s="35" t="s">
        <v>17</v>
      </c>
      <c r="G12" s="78"/>
      <c r="H12" s="72">
        <v>3</v>
      </c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>
        <v>2</v>
      </c>
      <c r="X12" s="72"/>
      <c r="Y12" s="36">
        <f t="shared" si="0"/>
        <v>9</v>
      </c>
      <c r="Z12" s="69">
        <f t="shared" si="1"/>
        <v>9</v>
      </c>
      <c r="AA12" s="22"/>
      <c r="AB12" s="22"/>
      <c r="AC12" s="22"/>
    </row>
    <row r="13" spans="1:29" ht="19.5" customHeight="1" x14ac:dyDescent="0.2">
      <c r="A13" s="33" t="s">
        <v>146</v>
      </c>
      <c r="B13" s="34" t="s">
        <v>149</v>
      </c>
      <c r="C13" s="34" t="s">
        <v>5000</v>
      </c>
      <c r="D13" s="35" t="s">
        <v>144</v>
      </c>
      <c r="E13" s="35" t="s">
        <v>148</v>
      </c>
      <c r="F13" s="35" t="s">
        <v>17</v>
      </c>
      <c r="G13" s="78"/>
      <c r="H13" s="72"/>
      <c r="I13" s="72">
        <v>21</v>
      </c>
      <c r="J13" s="72"/>
      <c r="K13" s="72">
        <v>1</v>
      </c>
      <c r="L13" s="72"/>
      <c r="M13" s="72"/>
      <c r="N13" s="72"/>
      <c r="O13" s="72"/>
      <c r="P13" s="72"/>
      <c r="Q13" s="72"/>
      <c r="R13" s="72"/>
      <c r="S13" s="72">
        <v>2</v>
      </c>
      <c r="T13" s="72"/>
      <c r="U13" s="72"/>
      <c r="V13" s="72"/>
      <c r="W13" s="72"/>
      <c r="X13" s="72"/>
      <c r="Y13" s="36">
        <f t="shared" si="0"/>
        <v>24</v>
      </c>
      <c r="Z13" s="69">
        <f t="shared" si="1"/>
        <v>24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157</v>
      </c>
      <c r="C14" s="34" t="s">
        <v>6561</v>
      </c>
      <c r="D14" s="35" t="s">
        <v>158</v>
      </c>
      <c r="E14" s="39" t="s">
        <v>159</v>
      </c>
      <c r="F14" s="35" t="s">
        <v>17</v>
      </c>
      <c r="G14" s="78"/>
      <c r="H14" s="72"/>
      <c r="I14" s="72"/>
      <c r="J14" s="72">
        <v>5</v>
      </c>
      <c r="K14" s="72"/>
      <c r="L14" s="72">
        <v>1</v>
      </c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7</v>
      </c>
      <c r="Z14" s="69">
        <f t="shared" si="1"/>
        <v>7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208</v>
      </c>
      <c r="C15" s="34" t="s">
        <v>5005</v>
      </c>
      <c r="D15" s="35" t="s">
        <v>209</v>
      </c>
      <c r="E15" s="35" t="s">
        <v>210</v>
      </c>
      <c r="F15" s="35" t="s">
        <v>17</v>
      </c>
      <c r="G15" s="78"/>
      <c r="H15" s="72"/>
      <c r="I15" s="72">
        <v>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181</v>
      </c>
      <c r="C16" s="34" t="s">
        <v>5006</v>
      </c>
      <c r="D16" s="35" t="s">
        <v>158</v>
      </c>
      <c r="E16" s="35" t="s">
        <v>182</v>
      </c>
      <c r="F16" s="35" t="s">
        <v>17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1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5</v>
      </c>
      <c r="Z16" s="69">
        <f t="shared" si="1"/>
        <v>5</v>
      </c>
      <c r="AA16" s="22"/>
      <c r="AB16" s="22"/>
      <c r="AC16" s="22"/>
    </row>
    <row r="17" spans="1:29" ht="19.5" customHeight="1" x14ac:dyDescent="0.2">
      <c r="A17" s="33" t="s">
        <v>156</v>
      </c>
      <c r="B17" s="33" t="s">
        <v>4353</v>
      </c>
      <c r="C17" s="34" t="s">
        <v>5007</v>
      </c>
      <c r="D17" s="35" t="s">
        <v>4301</v>
      </c>
      <c r="E17" s="35" t="s">
        <v>183</v>
      </c>
      <c r="F17" s="35" t="s">
        <v>17</v>
      </c>
      <c r="G17" s="78"/>
      <c r="H17" s="72"/>
      <c r="I17" s="72">
        <v>8</v>
      </c>
      <c r="J17" s="72"/>
      <c r="K17" s="72"/>
      <c r="L17" s="72"/>
      <c r="M17" s="72">
        <v>1</v>
      </c>
      <c r="N17" s="72"/>
      <c r="O17" s="72"/>
      <c r="P17" s="72">
        <v>1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10</v>
      </c>
      <c r="Z17" s="69">
        <f t="shared" si="1"/>
        <v>10</v>
      </c>
      <c r="AA17" s="22"/>
      <c r="AB17" s="22"/>
      <c r="AC17" s="22"/>
    </row>
    <row r="18" spans="1:29" ht="19.5" customHeight="1" x14ac:dyDescent="0.2">
      <c r="A18" s="33" t="s">
        <v>156</v>
      </c>
      <c r="B18" s="33" t="s">
        <v>200</v>
      </c>
      <c r="C18" s="34" t="s">
        <v>6547</v>
      </c>
      <c r="D18" s="35" t="s">
        <v>71</v>
      </c>
      <c r="E18" s="35" t="s">
        <v>201</v>
      </c>
      <c r="F18" s="35" t="s">
        <v>17</v>
      </c>
      <c r="G18" s="78"/>
      <c r="H18" s="72"/>
      <c r="I18" s="72">
        <v>5</v>
      </c>
      <c r="J18" s="72"/>
      <c r="K18" s="72"/>
      <c r="L18" s="72"/>
      <c r="M18" s="72">
        <v>2</v>
      </c>
      <c r="N18" s="72"/>
      <c r="O18" s="72"/>
      <c r="P18" s="72">
        <v>1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8</v>
      </c>
      <c r="Z18" s="69">
        <f t="shared" si="1"/>
        <v>8</v>
      </c>
      <c r="AA18" s="22"/>
      <c r="AB18" s="22"/>
      <c r="AC18" s="22"/>
    </row>
    <row r="19" spans="1:29" ht="19.5" customHeight="1" x14ac:dyDescent="0.2">
      <c r="A19" s="33" t="s">
        <v>228</v>
      </c>
      <c r="B19" s="34" t="s">
        <v>234</v>
      </c>
      <c r="C19" s="34" t="s">
        <v>5015</v>
      </c>
      <c r="D19" s="35" t="s">
        <v>235</v>
      </c>
      <c r="E19" s="39" t="s">
        <v>236</v>
      </c>
      <c r="F19" s="35" t="s">
        <v>17</v>
      </c>
      <c r="G19" s="78"/>
      <c r="H19" s="72">
        <v>1</v>
      </c>
      <c r="I19" s="72">
        <v>2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 x14ac:dyDescent="0.2">
      <c r="A20" s="33" t="s">
        <v>228</v>
      </c>
      <c r="B20" s="34" t="s">
        <v>242</v>
      </c>
      <c r="C20" s="34" t="s">
        <v>5016</v>
      </c>
      <c r="D20" s="35" t="s">
        <v>243</v>
      </c>
      <c r="E20" s="85" t="s">
        <v>244</v>
      </c>
      <c r="F20" s="35" t="s">
        <v>17</v>
      </c>
      <c r="G20" s="78"/>
      <c r="H20" s="72"/>
      <c r="I20" s="72"/>
      <c r="J20" s="72">
        <v>1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 x14ac:dyDescent="0.2">
      <c r="A21" s="33" t="s">
        <v>228</v>
      </c>
      <c r="B21" s="34" t="s">
        <v>237</v>
      </c>
      <c r="C21" s="34" t="s">
        <v>4422</v>
      </c>
      <c r="D21" s="35" t="s">
        <v>238</v>
      </c>
      <c r="E21" s="39" t="s">
        <v>239</v>
      </c>
      <c r="F21" s="35" t="s">
        <v>17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4" t="s">
        <v>253</v>
      </c>
      <c r="C22" s="34" t="s">
        <v>4423</v>
      </c>
      <c r="D22" s="35" t="s">
        <v>254</v>
      </c>
      <c r="E22" s="39" t="s">
        <v>255</v>
      </c>
      <c r="F22" s="35" t="s">
        <v>17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34" t="s">
        <v>250</v>
      </c>
      <c r="C23" s="34" t="s">
        <v>251</v>
      </c>
      <c r="D23" s="35" t="s">
        <v>158</v>
      </c>
      <c r="E23" s="39" t="s">
        <v>252</v>
      </c>
      <c r="F23" s="35" t="s">
        <v>17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228</v>
      </c>
      <c r="B24" s="33" t="s">
        <v>4360</v>
      </c>
      <c r="C24" s="34" t="s">
        <v>5021</v>
      </c>
      <c r="D24" s="35" t="s">
        <v>278</v>
      </c>
      <c r="E24" s="85" t="s">
        <v>279</v>
      </c>
      <c r="F24" s="35" t="s">
        <v>17</v>
      </c>
      <c r="G24" s="78"/>
      <c r="H24" s="72">
        <v>8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8</v>
      </c>
      <c r="Z24" s="69">
        <f t="shared" si="1"/>
        <v>8</v>
      </c>
      <c r="AA24" s="22"/>
      <c r="AB24" s="22"/>
      <c r="AC24" s="22"/>
    </row>
    <row r="25" spans="1:29" ht="19.5" customHeight="1" x14ac:dyDescent="0.2">
      <c r="A25" s="33" t="s">
        <v>228</v>
      </c>
      <c r="B25" s="33" t="s">
        <v>4361</v>
      </c>
      <c r="C25" s="34" t="s">
        <v>4427</v>
      </c>
      <c r="D25" s="35" t="s">
        <v>158</v>
      </c>
      <c r="E25" s="39" t="s">
        <v>280</v>
      </c>
      <c r="F25" s="35" t="s">
        <v>17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>
        <v>2</v>
      </c>
      <c r="R25" s="72"/>
      <c r="S25" s="72"/>
      <c r="T25" s="72"/>
      <c r="U25" s="72"/>
      <c r="V25" s="72"/>
      <c r="W25" s="72"/>
      <c r="X25" s="72"/>
      <c r="Y25" s="36">
        <f t="shared" si="0"/>
        <v>4</v>
      </c>
      <c r="Z25" s="69">
        <f t="shared" si="1"/>
        <v>4</v>
      </c>
      <c r="AA25" s="22"/>
      <c r="AB25" s="22"/>
      <c r="AC25" s="22"/>
    </row>
    <row r="26" spans="1:29" ht="19.5" customHeight="1" x14ac:dyDescent="0.2">
      <c r="A26" s="33" t="s">
        <v>228</v>
      </c>
      <c r="B26" s="33" t="s">
        <v>4363</v>
      </c>
      <c r="C26" s="34" t="s">
        <v>4429</v>
      </c>
      <c r="D26" s="35" t="s">
        <v>15</v>
      </c>
      <c r="E26" s="39" t="s">
        <v>282</v>
      </c>
      <c r="F26" s="35" t="s">
        <v>17</v>
      </c>
      <c r="G26" s="78"/>
      <c r="H26" s="72"/>
      <c r="I26" s="72"/>
      <c r="J26" s="72"/>
      <c r="K26" s="72"/>
      <c r="L26" s="72"/>
      <c r="M26" s="72"/>
      <c r="N26" s="72"/>
      <c r="O26" s="72"/>
      <c r="P26" s="72">
        <v>1</v>
      </c>
      <c r="Q26" s="72"/>
      <c r="R26" s="72"/>
      <c r="S26" s="72"/>
      <c r="T26" s="72"/>
      <c r="U26" s="72"/>
      <c r="V26" s="72"/>
      <c r="W26" s="72"/>
      <c r="X26" s="72"/>
      <c r="Y26" s="36">
        <f t="shared" si="0"/>
        <v>1</v>
      </c>
      <c r="Z26" s="69">
        <f t="shared" si="1"/>
        <v>1</v>
      </c>
      <c r="AA26" s="22"/>
      <c r="AB26" s="22"/>
      <c r="AC26" s="22"/>
    </row>
    <row r="27" spans="1:29" ht="19.5" customHeight="1" x14ac:dyDescent="0.2">
      <c r="A27" s="33" t="s">
        <v>228</v>
      </c>
      <c r="B27" s="33" t="s">
        <v>4369</v>
      </c>
      <c r="C27" s="34" t="s">
        <v>5024</v>
      </c>
      <c r="D27" s="35" t="s">
        <v>71</v>
      </c>
      <c r="E27" s="39" t="s">
        <v>292</v>
      </c>
      <c r="F27" s="35" t="s">
        <v>17</v>
      </c>
      <c r="G27" s="78"/>
      <c r="H27" s="72">
        <v>2</v>
      </c>
      <c r="I27" s="72">
        <v>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6</v>
      </c>
      <c r="Z27" s="69">
        <f t="shared" si="1"/>
        <v>6</v>
      </c>
      <c r="AA27" s="22"/>
      <c r="AB27" s="22"/>
      <c r="AC27" s="22"/>
    </row>
    <row r="28" spans="1:29" ht="19.5" customHeight="1" x14ac:dyDescent="0.2">
      <c r="A28" s="33" t="s">
        <v>228</v>
      </c>
      <c r="B28" s="33" t="s">
        <v>4370</v>
      </c>
      <c r="C28" s="34" t="s">
        <v>4435</v>
      </c>
      <c r="D28" s="35" t="s">
        <v>158</v>
      </c>
      <c r="E28" s="39" t="s">
        <v>293</v>
      </c>
      <c r="F28" s="35" t="s">
        <v>17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2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 x14ac:dyDescent="0.2">
      <c r="A29" s="33" t="s">
        <v>296</v>
      </c>
      <c r="B29" s="34" t="s">
        <v>300</v>
      </c>
      <c r="C29" s="34" t="s">
        <v>4437</v>
      </c>
      <c r="D29" s="35" t="s">
        <v>301</v>
      </c>
      <c r="E29" s="39" t="s">
        <v>302</v>
      </c>
      <c r="F29" s="35" t="s">
        <v>17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 x14ac:dyDescent="0.2">
      <c r="A30" s="33" t="s">
        <v>311</v>
      </c>
      <c r="B30" s="33" t="s">
        <v>328</v>
      </c>
      <c r="C30" s="34" t="s">
        <v>5035</v>
      </c>
      <c r="D30" s="35" t="s">
        <v>329</v>
      </c>
      <c r="E30" s="35" t="s">
        <v>330</v>
      </c>
      <c r="F30" s="35" t="s">
        <v>17</v>
      </c>
      <c r="G30" s="78"/>
      <c r="H30" s="72"/>
      <c r="I30" s="72">
        <v>1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311</v>
      </c>
      <c r="B31" s="33" t="s">
        <v>339</v>
      </c>
      <c r="C31" s="34" t="s">
        <v>5038</v>
      </c>
      <c r="D31" s="35" t="s">
        <v>340</v>
      </c>
      <c r="E31" s="35" t="s">
        <v>341</v>
      </c>
      <c r="F31" s="35" t="s">
        <v>17</v>
      </c>
      <c r="G31" s="78"/>
      <c r="H31" s="72"/>
      <c r="I31" s="72">
        <v>1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1"/>
        <v>1</v>
      </c>
      <c r="AA31" s="22"/>
      <c r="AB31" s="22"/>
      <c r="AC31" s="22"/>
    </row>
    <row r="32" spans="1:29" ht="19.5" customHeight="1" x14ac:dyDescent="0.2">
      <c r="A32" s="33" t="s">
        <v>311</v>
      </c>
      <c r="B32" s="34" t="s">
        <v>316</v>
      </c>
      <c r="C32" s="34" t="s">
        <v>3632</v>
      </c>
      <c r="D32" s="35" t="s">
        <v>317</v>
      </c>
      <c r="E32" s="35" t="s">
        <v>318</v>
      </c>
      <c r="F32" s="35" t="s">
        <v>17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311</v>
      </c>
      <c r="B33" s="33" t="s">
        <v>325</v>
      </c>
      <c r="C33" s="34" t="s">
        <v>5040</v>
      </c>
      <c r="D33" s="35" t="s">
        <v>326</v>
      </c>
      <c r="E33" s="35" t="s">
        <v>327</v>
      </c>
      <c r="F33" s="35" t="s">
        <v>17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311</v>
      </c>
      <c r="B34" s="33" t="s">
        <v>364</v>
      </c>
      <c r="C34" s="34" t="s">
        <v>5045</v>
      </c>
      <c r="D34" s="35" t="s">
        <v>144</v>
      </c>
      <c r="E34" s="83" t="s">
        <v>365</v>
      </c>
      <c r="F34" s="35" t="s">
        <v>17</v>
      </c>
      <c r="G34" s="78"/>
      <c r="H34" s="72"/>
      <c r="I34" s="72">
        <v>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1</v>
      </c>
      <c r="Z34" s="69">
        <f t="shared" si="1"/>
        <v>1</v>
      </c>
      <c r="AA34" s="22"/>
      <c r="AB34" s="22"/>
      <c r="AC34" s="22"/>
    </row>
    <row r="35" spans="1:29" ht="19.5" customHeight="1" x14ac:dyDescent="0.2">
      <c r="A35" s="33" t="s">
        <v>366</v>
      </c>
      <c r="B35" s="33" t="s">
        <v>371</v>
      </c>
      <c r="C35" s="34" t="s">
        <v>4442</v>
      </c>
      <c r="D35" s="35" t="s">
        <v>144</v>
      </c>
      <c r="E35" s="35" t="s">
        <v>372</v>
      </c>
      <c r="F35" s="35" t="s">
        <v>17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1"/>
        <v>2</v>
      </c>
      <c r="AA35" s="22"/>
      <c r="AB35" s="22"/>
      <c r="AC35" s="22"/>
    </row>
    <row r="36" spans="1:29" ht="19.5" customHeight="1" x14ac:dyDescent="0.2">
      <c r="A36" s="33" t="s">
        <v>366</v>
      </c>
      <c r="B36" s="33" t="s">
        <v>6567</v>
      </c>
      <c r="C36" s="34" t="s">
        <v>4441</v>
      </c>
      <c r="D36" s="35" t="s">
        <v>144</v>
      </c>
      <c r="E36" s="35" t="s">
        <v>370</v>
      </c>
      <c r="F36" s="35" t="s">
        <v>17</v>
      </c>
      <c r="G36" s="78">
        <v>1</v>
      </c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3</v>
      </c>
      <c r="Z36" s="69">
        <f t="shared" si="1"/>
        <v>3</v>
      </c>
      <c r="AA36" s="22"/>
      <c r="AB36" s="22"/>
      <c r="AC36" s="22"/>
    </row>
    <row r="37" spans="1:29" ht="19.5" customHeight="1" x14ac:dyDescent="0.2">
      <c r="A37" s="33" t="s">
        <v>366</v>
      </c>
      <c r="B37" s="33" t="s">
        <v>6564</v>
      </c>
      <c r="C37" s="34" t="s">
        <v>4439</v>
      </c>
      <c r="D37" s="35" t="s">
        <v>144</v>
      </c>
      <c r="E37" s="39" t="s">
        <v>368</v>
      </c>
      <c r="F37" s="35" t="s">
        <v>17</v>
      </c>
      <c r="G37" s="78"/>
      <c r="H37" s="72"/>
      <c r="I37" s="72"/>
      <c r="J37" s="72"/>
      <c r="K37" s="72"/>
      <c r="L37" s="72"/>
      <c r="M37" s="72"/>
      <c r="N37" s="72"/>
      <c r="O37" s="72"/>
      <c r="P37" s="72">
        <v>1</v>
      </c>
      <c r="Q37" s="72"/>
      <c r="R37" s="72"/>
      <c r="S37" s="72">
        <v>1</v>
      </c>
      <c r="T37" s="72"/>
      <c r="U37" s="72"/>
      <c r="V37" s="72"/>
      <c r="W37" s="72"/>
      <c r="X37" s="72"/>
      <c r="Y37" s="36">
        <f t="shared" si="0"/>
        <v>2</v>
      </c>
      <c r="Z37" s="69">
        <f t="shared" si="1"/>
        <v>2</v>
      </c>
      <c r="AA37" s="22"/>
      <c r="AB37" s="22"/>
      <c r="AC37" s="22"/>
    </row>
    <row r="38" spans="1:29" ht="19.5" customHeight="1" x14ac:dyDescent="0.2">
      <c r="A38" s="33" t="s">
        <v>366</v>
      </c>
      <c r="B38" s="33" t="s">
        <v>6565</v>
      </c>
      <c r="C38" s="34" t="s">
        <v>4444</v>
      </c>
      <c r="D38" s="35" t="s">
        <v>374</v>
      </c>
      <c r="E38" s="35" t="s">
        <v>375</v>
      </c>
      <c r="F38" s="35" t="s">
        <v>17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1</v>
      </c>
      <c r="R38" s="72">
        <v>1</v>
      </c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 x14ac:dyDescent="0.2">
      <c r="A39" s="33" t="s">
        <v>366</v>
      </c>
      <c r="B39" s="33" t="s">
        <v>6568</v>
      </c>
      <c r="C39" s="34" t="s">
        <v>4440</v>
      </c>
      <c r="D39" s="35" t="s">
        <v>144</v>
      </c>
      <c r="E39" s="39" t="s">
        <v>369</v>
      </c>
      <c r="F39" s="35" t="s">
        <v>17</v>
      </c>
      <c r="G39" s="78">
        <v>1</v>
      </c>
      <c r="H39" s="72">
        <v>1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ht="19.5" customHeight="1" x14ac:dyDescent="0.2">
      <c r="A40" s="33" t="s">
        <v>366</v>
      </c>
      <c r="B40" s="33" t="s">
        <v>6569</v>
      </c>
      <c r="C40" s="34" t="s">
        <v>4438</v>
      </c>
      <c r="D40" s="35" t="s">
        <v>144</v>
      </c>
      <c r="E40" s="35" t="s">
        <v>367</v>
      </c>
      <c r="F40" s="35" t="s">
        <v>17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1</v>
      </c>
      <c r="T40" s="72"/>
      <c r="U40" s="72">
        <v>1</v>
      </c>
      <c r="V40" s="72"/>
      <c r="W40" s="72"/>
      <c r="X40" s="72"/>
      <c r="Y40" s="36">
        <f t="shared" si="0"/>
        <v>2</v>
      </c>
      <c r="Z40" s="69">
        <f t="shared" si="1"/>
        <v>2</v>
      </c>
      <c r="AA40" s="22"/>
      <c r="AB40" s="22"/>
      <c r="AC40" s="22"/>
    </row>
    <row r="41" spans="1:29" ht="19.5" customHeight="1" x14ac:dyDescent="0.2">
      <c r="A41" s="33" t="s">
        <v>567</v>
      </c>
      <c r="B41" s="34" t="s">
        <v>574</v>
      </c>
      <c r="C41" s="34" t="s">
        <v>5114</v>
      </c>
      <c r="D41" s="35" t="s">
        <v>575</v>
      </c>
      <c r="E41" s="35" t="s">
        <v>576</v>
      </c>
      <c r="F41" s="35" t="s">
        <v>17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22"/>
      <c r="AB41" s="22"/>
      <c r="AC41" s="22"/>
    </row>
    <row r="42" spans="1:29" ht="19.5" customHeight="1" x14ac:dyDescent="0.2">
      <c r="A42" s="33" t="s">
        <v>567</v>
      </c>
      <c r="B42" s="34" t="s">
        <v>577</v>
      </c>
      <c r="C42" s="34" t="s">
        <v>5115</v>
      </c>
      <c r="D42" s="35" t="s">
        <v>578</v>
      </c>
      <c r="E42" s="35" t="s">
        <v>579</v>
      </c>
      <c r="F42" s="35" t="s">
        <v>17</v>
      </c>
      <c r="G42" s="78"/>
      <c r="H42" s="72"/>
      <c r="I42" s="72">
        <v>9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9</v>
      </c>
      <c r="Z42" s="69">
        <f t="shared" si="1"/>
        <v>9</v>
      </c>
      <c r="AA42" s="22"/>
      <c r="AB42" s="22"/>
      <c r="AC42" s="22"/>
    </row>
    <row r="43" spans="1:29" ht="19.5" customHeight="1" x14ac:dyDescent="0.2">
      <c r="A43" s="33" t="s">
        <v>567</v>
      </c>
      <c r="B43" s="34" t="s">
        <v>580</v>
      </c>
      <c r="C43" s="34" t="s">
        <v>5116</v>
      </c>
      <c r="D43" s="35" t="s">
        <v>581</v>
      </c>
      <c r="E43" s="35" t="s">
        <v>582</v>
      </c>
      <c r="F43" s="35" t="s">
        <v>17</v>
      </c>
      <c r="G43" s="78"/>
      <c r="H43" s="72"/>
      <c r="I43" s="72">
        <v>5</v>
      </c>
      <c r="J43" s="72"/>
      <c r="K43" s="72"/>
      <c r="L43" s="72"/>
      <c r="M43" s="72"/>
      <c r="N43" s="72"/>
      <c r="O43" s="72"/>
      <c r="P43" s="72"/>
      <c r="Q43" s="72">
        <v>1</v>
      </c>
      <c r="R43" s="72"/>
      <c r="S43" s="72"/>
      <c r="T43" s="72"/>
      <c r="U43" s="72"/>
      <c r="V43" s="72"/>
      <c r="W43" s="72"/>
      <c r="X43" s="72"/>
      <c r="Y43" s="36">
        <f t="shared" si="0"/>
        <v>6</v>
      </c>
      <c r="Z43" s="69">
        <f t="shared" si="1"/>
        <v>6</v>
      </c>
      <c r="AA43" s="22"/>
      <c r="AB43" s="22"/>
      <c r="AC43" s="22"/>
    </row>
    <row r="44" spans="1:29" ht="19.5" customHeight="1" x14ac:dyDescent="0.2">
      <c r="A44" s="33" t="s">
        <v>567</v>
      </c>
      <c r="B44" s="34" t="s">
        <v>583</v>
      </c>
      <c r="C44" s="34" t="s">
        <v>5117</v>
      </c>
      <c r="D44" s="35" t="s">
        <v>649</v>
      </c>
      <c r="E44" s="35" t="s">
        <v>584</v>
      </c>
      <c r="F44" s="35" t="s">
        <v>17</v>
      </c>
      <c r="G44" s="78"/>
      <c r="H44" s="72"/>
      <c r="I44" s="72">
        <v>9</v>
      </c>
      <c r="J44" s="72"/>
      <c r="K44" s="72"/>
      <c r="L44" s="72"/>
      <c r="M44" s="72"/>
      <c r="N44" s="72">
        <v>1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0"/>
        <v>10</v>
      </c>
      <c r="Z44" s="69">
        <f t="shared" si="1"/>
        <v>10</v>
      </c>
      <c r="AA44" s="22"/>
      <c r="AB44" s="22"/>
      <c r="AC44" s="22"/>
    </row>
    <row r="45" spans="1:29" ht="19.5" customHeight="1" x14ac:dyDescent="0.2">
      <c r="A45" s="33" t="s">
        <v>567</v>
      </c>
      <c r="B45" s="33" t="s">
        <v>592</v>
      </c>
      <c r="C45" s="34" t="s">
        <v>5118</v>
      </c>
      <c r="D45" s="35" t="s">
        <v>593</v>
      </c>
      <c r="E45" s="35" t="s">
        <v>594</v>
      </c>
      <c r="F45" s="35" t="s">
        <v>17</v>
      </c>
      <c r="G45" s="78"/>
      <c r="H45" s="72"/>
      <c r="I45" s="72">
        <v>3</v>
      </c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 x14ac:dyDescent="0.2">
      <c r="A46" s="33" t="s">
        <v>567</v>
      </c>
      <c r="B46" s="34" t="s">
        <v>585</v>
      </c>
      <c r="C46" s="34" t="s">
        <v>5119</v>
      </c>
      <c r="D46" s="35" t="s">
        <v>4328</v>
      </c>
      <c r="E46" s="35" t="s">
        <v>586</v>
      </c>
      <c r="F46" s="35" t="s">
        <v>17</v>
      </c>
      <c r="G46" s="78"/>
      <c r="H46" s="72"/>
      <c r="I46" s="72"/>
      <c r="J46" s="72"/>
      <c r="K46" s="72"/>
      <c r="L46" s="72"/>
      <c r="M46" s="72">
        <v>1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1"/>
        <v>1</v>
      </c>
      <c r="AA46" s="22"/>
      <c r="AB46" s="22"/>
      <c r="AC46" s="22"/>
    </row>
    <row r="47" spans="1:29" ht="19.5" customHeight="1" x14ac:dyDescent="0.2">
      <c r="A47" s="33" t="s">
        <v>567</v>
      </c>
      <c r="B47" s="34" t="s">
        <v>587</v>
      </c>
      <c r="C47" s="34" t="s">
        <v>5120</v>
      </c>
      <c r="D47" s="35" t="s">
        <v>588</v>
      </c>
      <c r="E47" s="35" t="s">
        <v>589</v>
      </c>
      <c r="F47" s="35" t="s">
        <v>17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1</v>
      </c>
      <c r="R47" s="72"/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 x14ac:dyDescent="0.2">
      <c r="A48" s="33" t="s">
        <v>567</v>
      </c>
      <c r="B48" s="34" t="s">
        <v>590</v>
      </c>
      <c r="C48" s="34" t="s">
        <v>5121</v>
      </c>
      <c r="D48" s="35" t="s">
        <v>4329</v>
      </c>
      <c r="E48" s="35" t="s">
        <v>591</v>
      </c>
      <c r="F48" s="35" t="s">
        <v>17</v>
      </c>
      <c r="G48" s="78"/>
      <c r="H48" s="72"/>
      <c r="I48" s="72"/>
      <c r="J48" s="72"/>
      <c r="K48" s="72"/>
      <c r="L48" s="72"/>
      <c r="M48" s="72">
        <v>1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0"/>
        <v>1</v>
      </c>
      <c r="Z48" s="69">
        <f t="shared" si="1"/>
        <v>1</v>
      </c>
      <c r="AA48" s="22"/>
      <c r="AB48" s="22"/>
      <c r="AC48" s="22"/>
    </row>
    <row r="49" spans="1:29" ht="19.5" customHeight="1" x14ac:dyDescent="0.2">
      <c r="A49" s="33" t="s">
        <v>567</v>
      </c>
      <c r="B49" s="33" t="s">
        <v>595</v>
      </c>
      <c r="C49" s="34" t="s">
        <v>5122</v>
      </c>
      <c r="D49" s="35" t="s">
        <v>596</v>
      </c>
      <c r="E49" s="35" t="s">
        <v>597</v>
      </c>
      <c r="F49" s="35" t="s">
        <v>17</v>
      </c>
      <c r="G49" s="78"/>
      <c r="H49" s="72"/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1"/>
        <v>2</v>
      </c>
      <c r="AA49" s="22"/>
      <c r="AB49" s="22"/>
      <c r="AC49" s="22"/>
    </row>
    <row r="50" spans="1:29" ht="19.5" customHeight="1" x14ac:dyDescent="0.2">
      <c r="A50" s="33" t="s">
        <v>567</v>
      </c>
      <c r="B50" s="33" t="s">
        <v>598</v>
      </c>
      <c r="C50" s="34" t="s">
        <v>5123</v>
      </c>
      <c r="D50" s="35" t="s">
        <v>4331</v>
      </c>
      <c r="E50" s="35" t="s">
        <v>599</v>
      </c>
      <c r="F50" s="35" t="s">
        <v>17</v>
      </c>
      <c r="G50" s="78"/>
      <c r="H50" s="72"/>
      <c r="I50" s="72"/>
      <c r="J50" s="72"/>
      <c r="K50" s="72"/>
      <c r="L50" s="72">
        <v>3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36">
        <f t="shared" si="0"/>
        <v>3</v>
      </c>
      <c r="Z50" s="69">
        <f t="shared" si="1"/>
        <v>3</v>
      </c>
      <c r="AA50" s="22"/>
      <c r="AB50" s="22"/>
      <c r="AC50" s="22"/>
    </row>
    <row r="51" spans="1:29" ht="19.5" customHeight="1" x14ac:dyDescent="0.2">
      <c r="A51" s="33" t="s">
        <v>567</v>
      </c>
      <c r="B51" s="33" t="s">
        <v>600</v>
      </c>
      <c r="C51" s="34" t="s">
        <v>5124</v>
      </c>
      <c r="D51" s="35" t="s">
        <v>4302</v>
      </c>
      <c r="E51" s="35" t="s">
        <v>601</v>
      </c>
      <c r="F51" s="35" t="s">
        <v>17</v>
      </c>
      <c r="G51" s="78"/>
      <c r="H51" s="72"/>
      <c r="I51" s="72"/>
      <c r="J51" s="72"/>
      <c r="K51" s="72"/>
      <c r="L51" s="72"/>
      <c r="M51" s="72"/>
      <c r="N51" s="72"/>
      <c r="O51" s="72">
        <v>1</v>
      </c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0"/>
        <v>1</v>
      </c>
      <c r="Z51" s="69">
        <f t="shared" si="1"/>
        <v>1</v>
      </c>
      <c r="AA51" s="22"/>
      <c r="AB51" s="22"/>
      <c r="AC51" s="22"/>
    </row>
    <row r="52" spans="1:29" ht="19.5" customHeight="1" x14ac:dyDescent="0.2">
      <c r="A52" s="33" t="s">
        <v>567</v>
      </c>
      <c r="B52" s="33" t="s">
        <v>602</v>
      </c>
      <c r="C52" s="34" t="s">
        <v>5125</v>
      </c>
      <c r="D52" s="35" t="s">
        <v>3869</v>
      </c>
      <c r="E52" s="35" t="s">
        <v>603</v>
      </c>
      <c r="F52" s="35" t="s">
        <v>17</v>
      </c>
      <c r="G52" s="78"/>
      <c r="H52" s="72"/>
      <c r="I52" s="72">
        <v>8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36">
        <f t="shared" si="0"/>
        <v>8</v>
      </c>
      <c r="Z52" s="69">
        <f t="shared" si="1"/>
        <v>8</v>
      </c>
      <c r="AA52" s="22"/>
      <c r="AB52" s="22"/>
      <c r="AC52" s="22"/>
    </row>
    <row r="53" spans="1:29" ht="19.5" customHeight="1" x14ac:dyDescent="0.2">
      <c r="A53" s="33" t="s">
        <v>567</v>
      </c>
      <c r="B53" s="33" t="s">
        <v>604</v>
      </c>
      <c r="C53" s="34" t="s">
        <v>6272</v>
      </c>
      <c r="D53" s="35" t="s">
        <v>605</v>
      </c>
      <c r="E53" s="35" t="s">
        <v>606</v>
      </c>
      <c r="F53" s="35" t="s">
        <v>17</v>
      </c>
      <c r="G53" s="78"/>
      <c r="H53" s="72"/>
      <c r="I53" s="72">
        <v>7</v>
      </c>
      <c r="J53" s="72"/>
      <c r="K53" s="72"/>
      <c r="L53" s="72"/>
      <c r="M53" s="72">
        <v>1</v>
      </c>
      <c r="N53" s="72"/>
      <c r="O53" s="72"/>
      <c r="P53" s="72"/>
      <c r="Q53" s="72">
        <v>1</v>
      </c>
      <c r="R53" s="72"/>
      <c r="S53" s="72"/>
      <c r="T53" s="72"/>
      <c r="U53" s="72"/>
      <c r="V53" s="72"/>
      <c r="W53" s="72"/>
      <c r="X53" s="72"/>
      <c r="Y53" s="36">
        <f t="shared" si="0"/>
        <v>9</v>
      </c>
      <c r="Z53" s="69">
        <f t="shared" si="1"/>
        <v>9</v>
      </c>
      <c r="AA53" s="22"/>
      <c r="AB53" s="22"/>
      <c r="AC53" s="22"/>
    </row>
    <row r="54" spans="1:29" ht="19.5" customHeight="1" x14ac:dyDescent="0.2">
      <c r="A54" s="33" t="s">
        <v>567</v>
      </c>
      <c r="B54" s="33" t="s">
        <v>607</v>
      </c>
      <c r="C54" s="34" t="s">
        <v>5126</v>
      </c>
      <c r="D54" s="35" t="s">
        <v>608</v>
      </c>
      <c r="E54" s="35" t="s">
        <v>609</v>
      </c>
      <c r="F54" s="35" t="s">
        <v>17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1"/>
        <v>2</v>
      </c>
      <c r="AA54" s="22"/>
      <c r="AB54" s="22"/>
      <c r="AC54" s="22"/>
    </row>
    <row r="55" spans="1:29" ht="19.5" customHeight="1" x14ac:dyDescent="0.2">
      <c r="A55" s="33" t="s">
        <v>567</v>
      </c>
      <c r="B55" s="33" t="s">
        <v>610</v>
      </c>
      <c r="C55" s="34" t="s">
        <v>5127</v>
      </c>
      <c r="D55" s="35" t="s">
        <v>878</v>
      </c>
      <c r="E55" s="35" t="s">
        <v>611</v>
      </c>
      <c r="F55" s="35" t="s">
        <v>17</v>
      </c>
      <c r="G55" s="78"/>
      <c r="H55" s="72"/>
      <c r="I55" s="72">
        <v>8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8</v>
      </c>
      <c r="Z55" s="69">
        <f t="shared" si="1"/>
        <v>8</v>
      </c>
      <c r="AA55" s="22"/>
      <c r="AB55" s="22"/>
      <c r="AC55" s="22"/>
    </row>
    <row r="56" spans="1:29" ht="19.5" customHeight="1" x14ac:dyDescent="0.2">
      <c r="A56" s="33" t="s">
        <v>567</v>
      </c>
      <c r="B56" s="33" t="s">
        <v>612</v>
      </c>
      <c r="C56" s="34" t="s">
        <v>5128</v>
      </c>
      <c r="D56" s="35" t="s">
        <v>4334</v>
      </c>
      <c r="E56" s="35" t="s">
        <v>613</v>
      </c>
      <c r="F56" s="35" t="s">
        <v>17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>
        <v>2</v>
      </c>
      <c r="S56" s="72"/>
      <c r="T56" s="72"/>
      <c r="U56" s="72"/>
      <c r="V56" s="72"/>
      <c r="W56" s="72"/>
      <c r="X56" s="72"/>
      <c r="Y56" s="36">
        <f t="shared" si="0"/>
        <v>2</v>
      </c>
      <c r="Z56" s="69">
        <f t="shared" si="1"/>
        <v>2</v>
      </c>
      <c r="AA56" s="22"/>
      <c r="AB56" s="22"/>
      <c r="AC56" s="22"/>
    </row>
    <row r="57" spans="1:29" ht="19.5" customHeight="1" x14ac:dyDescent="0.2">
      <c r="A57" s="33" t="s">
        <v>567</v>
      </c>
      <c r="B57" s="33" t="s">
        <v>614</v>
      </c>
      <c r="C57" s="34" t="s">
        <v>5129</v>
      </c>
      <c r="D57" s="35" t="s">
        <v>4337</v>
      </c>
      <c r="E57" s="35" t="s">
        <v>615</v>
      </c>
      <c r="F57" s="35" t="s">
        <v>17</v>
      </c>
      <c r="G57" s="78"/>
      <c r="H57" s="72"/>
      <c r="I57" s="72">
        <v>6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6</v>
      </c>
      <c r="Z57" s="69">
        <f t="shared" si="1"/>
        <v>6</v>
      </c>
      <c r="AA57" s="22"/>
      <c r="AB57" s="22"/>
      <c r="AC57" s="22"/>
    </row>
    <row r="58" spans="1:29" ht="19.5" customHeight="1" x14ac:dyDescent="0.2">
      <c r="A58" s="33" t="s">
        <v>567</v>
      </c>
      <c r="B58" s="33" t="s">
        <v>616</v>
      </c>
      <c r="C58" s="34" t="s">
        <v>5130</v>
      </c>
      <c r="D58" s="35" t="s">
        <v>3870</v>
      </c>
      <c r="E58" s="35" t="s">
        <v>617</v>
      </c>
      <c r="F58" s="35" t="s">
        <v>17</v>
      </c>
      <c r="G58" s="78"/>
      <c r="H58" s="72">
        <v>6</v>
      </c>
      <c r="I58" s="72">
        <v>4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1"/>
        <v>10</v>
      </c>
      <c r="AA58" s="22"/>
      <c r="AB58" s="22"/>
      <c r="AC58" s="22"/>
    </row>
    <row r="59" spans="1:29" ht="19.5" customHeight="1" x14ac:dyDescent="0.2">
      <c r="A59" s="33" t="s">
        <v>567</v>
      </c>
      <c r="B59" s="33" t="s">
        <v>618</v>
      </c>
      <c r="C59" s="34" t="s">
        <v>5131</v>
      </c>
      <c r="D59" s="35" t="s">
        <v>3871</v>
      </c>
      <c r="E59" s="35" t="s">
        <v>619</v>
      </c>
      <c r="F59" s="35" t="s">
        <v>17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1"/>
        <v>1</v>
      </c>
      <c r="AA59" s="22"/>
      <c r="AB59" s="22"/>
      <c r="AC59" s="22"/>
    </row>
    <row r="60" spans="1:29" ht="19.5" customHeight="1" x14ac:dyDescent="0.2">
      <c r="A60" s="33" t="s">
        <v>567</v>
      </c>
      <c r="B60" s="33" t="s">
        <v>620</v>
      </c>
      <c r="C60" s="34" t="s">
        <v>5132</v>
      </c>
      <c r="D60" s="35" t="s">
        <v>3872</v>
      </c>
      <c r="E60" s="35" t="s">
        <v>621</v>
      </c>
      <c r="F60" s="35" t="s">
        <v>17</v>
      </c>
      <c r="G60" s="78"/>
      <c r="H60" s="72"/>
      <c r="I60" s="72"/>
      <c r="J60" s="72"/>
      <c r="K60" s="72"/>
      <c r="L60" s="72"/>
      <c r="M60" s="72"/>
      <c r="N60" s="72"/>
      <c r="O60" s="72"/>
      <c r="P60" s="72">
        <v>1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1</v>
      </c>
      <c r="Z60" s="69">
        <f t="shared" si="1"/>
        <v>1</v>
      </c>
      <c r="AA60" s="22"/>
      <c r="AB60" s="22"/>
      <c r="AC60" s="22"/>
    </row>
    <row r="61" spans="1:29" ht="19.5" customHeight="1" x14ac:dyDescent="0.2">
      <c r="A61" s="33" t="s">
        <v>567</v>
      </c>
      <c r="B61" s="33" t="s">
        <v>622</v>
      </c>
      <c r="C61" s="34" t="s">
        <v>5133</v>
      </c>
      <c r="D61" s="35" t="s">
        <v>890</v>
      </c>
      <c r="E61" s="35" t="s">
        <v>623</v>
      </c>
      <c r="F61" s="35" t="s">
        <v>17</v>
      </c>
      <c r="G61" s="78"/>
      <c r="H61" s="72"/>
      <c r="I61" s="72">
        <v>5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5</v>
      </c>
      <c r="Z61" s="69">
        <f t="shared" si="1"/>
        <v>5</v>
      </c>
      <c r="AA61" s="22"/>
      <c r="AB61" s="22"/>
      <c r="AC61" s="22"/>
    </row>
    <row r="62" spans="1:29" ht="19.5" customHeight="1" x14ac:dyDescent="0.2">
      <c r="A62" s="33" t="s">
        <v>567</v>
      </c>
      <c r="B62" s="33" t="s">
        <v>624</v>
      </c>
      <c r="C62" s="34" t="s">
        <v>5134</v>
      </c>
      <c r="D62" s="35" t="s">
        <v>4144</v>
      </c>
      <c r="E62" s="35" t="s">
        <v>625</v>
      </c>
      <c r="F62" s="35" t="s">
        <v>17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>
        <v>2</v>
      </c>
      <c r="R62" s="72"/>
      <c r="S62" s="72"/>
      <c r="T62" s="72"/>
      <c r="U62" s="72"/>
      <c r="V62" s="72"/>
      <c r="W62" s="72"/>
      <c r="X62" s="72"/>
      <c r="Y62" s="36">
        <f t="shared" si="0"/>
        <v>3</v>
      </c>
      <c r="Z62" s="69">
        <f t="shared" si="1"/>
        <v>3</v>
      </c>
      <c r="AA62" s="22"/>
      <c r="AB62" s="22"/>
      <c r="AC62" s="22"/>
    </row>
    <row r="63" spans="1:29" ht="19.5" customHeight="1" x14ac:dyDescent="0.2">
      <c r="A63" s="33" t="s">
        <v>567</v>
      </c>
      <c r="B63" s="33" t="s">
        <v>626</v>
      </c>
      <c r="C63" s="34" t="s">
        <v>5135</v>
      </c>
      <c r="D63" s="35" t="s">
        <v>4144</v>
      </c>
      <c r="E63" s="35" t="s">
        <v>627</v>
      </c>
      <c r="F63" s="35" t="s">
        <v>17</v>
      </c>
      <c r="G63" s="78"/>
      <c r="H63" s="72"/>
      <c r="I63" s="72"/>
      <c r="J63" s="72"/>
      <c r="K63" s="72"/>
      <c r="L63" s="72"/>
      <c r="M63" s="72"/>
      <c r="N63" s="72"/>
      <c r="O63" s="72">
        <v>1</v>
      </c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1"/>
        <v>1</v>
      </c>
      <c r="AA63" s="22"/>
      <c r="AB63" s="22"/>
      <c r="AC63" s="22"/>
    </row>
    <row r="64" spans="1:29" ht="19.5" customHeight="1" x14ac:dyDescent="0.2">
      <c r="A64" s="33" t="s">
        <v>567</v>
      </c>
      <c r="B64" s="33" t="s">
        <v>628</v>
      </c>
      <c r="C64" s="34" t="s">
        <v>5136</v>
      </c>
      <c r="D64" s="35" t="s">
        <v>3598</v>
      </c>
      <c r="E64" s="35" t="s">
        <v>629</v>
      </c>
      <c r="F64" s="35" t="s">
        <v>17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1"/>
        <v>2</v>
      </c>
      <c r="AA64" s="22"/>
      <c r="AB64" s="22"/>
      <c r="AC64" s="22"/>
    </row>
    <row r="65" spans="1:29" ht="19.5" customHeight="1" x14ac:dyDescent="0.2">
      <c r="A65" s="33" t="s">
        <v>567</v>
      </c>
      <c r="B65" s="33" t="s">
        <v>630</v>
      </c>
      <c r="C65" s="34" t="s">
        <v>5137</v>
      </c>
      <c r="D65" s="35" t="s">
        <v>3873</v>
      </c>
      <c r="E65" s="35" t="s">
        <v>631</v>
      </c>
      <c r="F65" s="35" t="s">
        <v>17</v>
      </c>
      <c r="G65" s="78"/>
      <c r="H65" s="72"/>
      <c r="I65" s="72"/>
      <c r="J65" s="72"/>
      <c r="K65" s="72"/>
      <c r="L65" s="72"/>
      <c r="M65" s="72">
        <v>1</v>
      </c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1"/>
        <v>1</v>
      </c>
      <c r="AA65" s="22"/>
      <c r="AB65" s="22"/>
      <c r="AC65" s="22"/>
    </row>
    <row r="66" spans="1:29" ht="19.5" customHeight="1" x14ac:dyDescent="0.2">
      <c r="A66" s="33" t="s">
        <v>567</v>
      </c>
      <c r="B66" s="33" t="s">
        <v>632</v>
      </c>
      <c r="C66" s="34" t="s">
        <v>5138</v>
      </c>
      <c r="D66" s="35" t="s">
        <v>3874</v>
      </c>
      <c r="E66" s="35" t="s">
        <v>633</v>
      </c>
      <c r="F66" s="35" t="s">
        <v>17</v>
      </c>
      <c r="G66" s="78"/>
      <c r="H66" s="72"/>
      <c r="I66" s="72"/>
      <c r="J66" s="72"/>
      <c r="K66" s="72"/>
      <c r="L66" s="72">
        <v>1</v>
      </c>
      <c r="M66" s="72"/>
      <c r="N66" s="72"/>
      <c r="O66" s="72"/>
      <c r="P66" s="72">
        <v>1</v>
      </c>
      <c r="Q66" s="72"/>
      <c r="R66" s="72"/>
      <c r="S66" s="72"/>
      <c r="T66" s="72"/>
      <c r="U66" s="72"/>
      <c r="V66" s="72"/>
      <c r="W66" s="72"/>
      <c r="X66" s="72"/>
      <c r="Y66" s="36">
        <f t="shared" ref="Y66:Y129" si="2">G66+H66+I66+J66+K66+L66+M66+N66+O66+P66+Q66+R66+S66+T66+U66+V66+W66+X66</f>
        <v>2</v>
      </c>
      <c r="Z66" s="69">
        <f t="shared" ref="Z66:Z129" si="3">IF(Y66="","",Y66)</f>
        <v>2</v>
      </c>
      <c r="AA66" s="22"/>
      <c r="AB66" s="22"/>
      <c r="AC66" s="22"/>
    </row>
    <row r="67" spans="1:29" ht="19.5" customHeight="1" x14ac:dyDescent="0.2">
      <c r="A67" s="33" t="s">
        <v>567</v>
      </c>
      <c r="B67" s="33" t="s">
        <v>634</v>
      </c>
      <c r="C67" s="34" t="s">
        <v>5139</v>
      </c>
      <c r="D67" s="35" t="s">
        <v>635</v>
      </c>
      <c r="E67" s="35" t="s">
        <v>636</v>
      </c>
      <c r="F67" s="35" t="s">
        <v>17</v>
      </c>
      <c r="G67" s="78"/>
      <c r="H67" s="72"/>
      <c r="I67" s="72"/>
      <c r="J67" s="72"/>
      <c r="K67" s="72"/>
      <c r="L67" s="72"/>
      <c r="M67" s="72">
        <v>1</v>
      </c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36">
        <f t="shared" si="2"/>
        <v>1</v>
      </c>
      <c r="Z67" s="69">
        <f t="shared" si="3"/>
        <v>1</v>
      </c>
      <c r="AA67" s="22"/>
      <c r="AB67" s="22"/>
      <c r="AC67" s="22"/>
    </row>
    <row r="68" spans="1:29" ht="19.5" customHeight="1" x14ac:dyDescent="0.2">
      <c r="A68" s="33" t="s">
        <v>567</v>
      </c>
      <c r="B68" s="33" t="s">
        <v>637</v>
      </c>
      <c r="C68" s="34" t="s">
        <v>5140</v>
      </c>
      <c r="D68" s="35" t="s">
        <v>3875</v>
      </c>
      <c r="E68" s="35" t="s">
        <v>638</v>
      </c>
      <c r="F68" s="35" t="s">
        <v>17</v>
      </c>
      <c r="G68" s="78"/>
      <c r="H68" s="72"/>
      <c r="I68" s="72"/>
      <c r="J68" s="72"/>
      <c r="K68" s="72"/>
      <c r="L68" s="72"/>
      <c r="M68" s="72"/>
      <c r="N68" s="72">
        <v>1</v>
      </c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2"/>
        <v>1</v>
      </c>
      <c r="Z68" s="69">
        <f t="shared" si="3"/>
        <v>1</v>
      </c>
      <c r="AA68" s="22"/>
      <c r="AB68" s="22"/>
      <c r="AC68" s="22"/>
    </row>
    <row r="69" spans="1:29" ht="19.5" customHeight="1" x14ac:dyDescent="0.2">
      <c r="A69" s="33" t="s">
        <v>567</v>
      </c>
      <c r="B69" s="33" t="s">
        <v>639</v>
      </c>
      <c r="C69" s="34" t="s">
        <v>5141</v>
      </c>
      <c r="D69" s="35" t="s">
        <v>235</v>
      </c>
      <c r="E69" s="35" t="s">
        <v>236</v>
      </c>
      <c r="F69" s="35" t="s">
        <v>17</v>
      </c>
      <c r="G69" s="78"/>
      <c r="H69" s="72"/>
      <c r="I69" s="72">
        <v>4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2"/>
        <v>4</v>
      </c>
      <c r="Z69" s="69">
        <f t="shared" si="3"/>
        <v>4</v>
      </c>
      <c r="AA69" s="22"/>
      <c r="AB69" s="22"/>
      <c r="AC69" s="22"/>
    </row>
    <row r="70" spans="1:29" ht="19.5" customHeight="1" x14ac:dyDescent="0.2">
      <c r="A70" s="33" t="s">
        <v>567</v>
      </c>
      <c r="B70" s="33" t="s">
        <v>640</v>
      </c>
      <c r="C70" s="34" t="s">
        <v>5142</v>
      </c>
      <c r="D70" s="35" t="s">
        <v>235</v>
      </c>
      <c r="E70" s="35" t="s">
        <v>236</v>
      </c>
      <c r="F70" s="35" t="s">
        <v>17</v>
      </c>
      <c r="G70" s="78"/>
      <c r="H70" s="72"/>
      <c r="I70" s="72"/>
      <c r="J70" s="72"/>
      <c r="K70" s="72"/>
      <c r="L70" s="72"/>
      <c r="M70" s="72">
        <v>1</v>
      </c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2"/>
        <v>2</v>
      </c>
      <c r="Z70" s="69">
        <f t="shared" si="3"/>
        <v>2</v>
      </c>
      <c r="AA70" s="22"/>
      <c r="AB70" s="22"/>
      <c r="AC70" s="22"/>
    </row>
    <row r="71" spans="1:29" ht="19.5" customHeight="1" x14ac:dyDescent="0.2">
      <c r="A71" s="33" t="s">
        <v>567</v>
      </c>
      <c r="B71" s="33" t="s">
        <v>641</v>
      </c>
      <c r="C71" s="34" t="s">
        <v>5143</v>
      </c>
      <c r="D71" s="35" t="s">
        <v>642</v>
      </c>
      <c r="E71" s="35" t="s">
        <v>643</v>
      </c>
      <c r="F71" s="35" t="s">
        <v>17</v>
      </c>
      <c r="G71" s="78"/>
      <c r="H71" s="72"/>
      <c r="I71" s="72">
        <v>4</v>
      </c>
      <c r="J71" s="72"/>
      <c r="K71" s="72"/>
      <c r="L71" s="72"/>
      <c r="M71" s="72"/>
      <c r="N71" s="72"/>
      <c r="O71" s="72"/>
      <c r="P71" s="72">
        <v>1</v>
      </c>
      <c r="Q71" s="72"/>
      <c r="R71" s="72"/>
      <c r="S71" s="72"/>
      <c r="T71" s="72"/>
      <c r="U71" s="72"/>
      <c r="V71" s="72"/>
      <c r="W71" s="72"/>
      <c r="X71" s="72"/>
      <c r="Y71" s="36">
        <f t="shared" si="2"/>
        <v>5</v>
      </c>
      <c r="Z71" s="69">
        <f t="shared" si="3"/>
        <v>5</v>
      </c>
      <c r="AA71" s="22"/>
      <c r="AB71" s="22"/>
      <c r="AC71" s="22"/>
    </row>
    <row r="72" spans="1:29" ht="19.5" customHeight="1" x14ac:dyDescent="0.2">
      <c r="A72" s="33" t="s">
        <v>567</v>
      </c>
      <c r="B72" s="33" t="s">
        <v>644</v>
      </c>
      <c r="C72" s="34" t="s">
        <v>5144</v>
      </c>
      <c r="D72" s="35" t="s">
        <v>3876</v>
      </c>
      <c r="E72" s="35" t="s">
        <v>645</v>
      </c>
      <c r="F72" s="35" t="s">
        <v>17</v>
      </c>
      <c r="G72" s="78"/>
      <c r="H72" s="72"/>
      <c r="I72" s="72">
        <v>8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2"/>
        <v>8</v>
      </c>
      <c r="Z72" s="69">
        <f t="shared" si="3"/>
        <v>8</v>
      </c>
      <c r="AA72" s="22"/>
      <c r="AB72" s="22"/>
      <c r="AC72" s="22"/>
    </row>
    <row r="73" spans="1:29" ht="19.5" customHeight="1" x14ac:dyDescent="0.2">
      <c r="A73" s="33" t="s">
        <v>567</v>
      </c>
      <c r="B73" s="33" t="s">
        <v>646</v>
      </c>
      <c r="C73" s="34" t="s">
        <v>5145</v>
      </c>
      <c r="D73" s="35" t="s">
        <v>4112</v>
      </c>
      <c r="E73" s="35" t="s">
        <v>647</v>
      </c>
      <c r="F73" s="35" t="s">
        <v>17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2"/>
        <v>3</v>
      </c>
      <c r="Z73" s="69">
        <f t="shared" si="3"/>
        <v>3</v>
      </c>
      <c r="AA73" s="22"/>
      <c r="AB73" s="22"/>
      <c r="AC73" s="22"/>
    </row>
    <row r="74" spans="1:29" ht="19.5" customHeight="1" x14ac:dyDescent="0.2">
      <c r="A74" s="33" t="s">
        <v>567</v>
      </c>
      <c r="B74" s="33" t="s">
        <v>648</v>
      </c>
      <c r="C74" s="34" t="s">
        <v>5146</v>
      </c>
      <c r="D74" s="35" t="s">
        <v>649</v>
      </c>
      <c r="E74" s="35" t="s">
        <v>650</v>
      </c>
      <c r="F74" s="35" t="s">
        <v>17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2"/>
        <v>1</v>
      </c>
      <c r="Z74" s="69">
        <f t="shared" si="3"/>
        <v>1</v>
      </c>
      <c r="AA74" s="22"/>
      <c r="AB74" s="22"/>
      <c r="AC74" s="22"/>
    </row>
    <row r="75" spans="1:29" ht="19.5" customHeight="1" x14ac:dyDescent="0.2">
      <c r="A75" s="33" t="s">
        <v>567</v>
      </c>
      <c r="B75" s="33" t="s">
        <v>651</v>
      </c>
      <c r="C75" s="34" t="s">
        <v>5147</v>
      </c>
      <c r="D75" s="35" t="s">
        <v>717</v>
      </c>
      <c r="E75" s="35" t="s">
        <v>652</v>
      </c>
      <c r="F75" s="35" t="s">
        <v>17</v>
      </c>
      <c r="G75" s="78"/>
      <c r="H75" s="72"/>
      <c r="I75" s="72">
        <v>4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2"/>
        <v>4</v>
      </c>
      <c r="Z75" s="69">
        <f t="shared" si="3"/>
        <v>4</v>
      </c>
      <c r="AA75" s="22"/>
      <c r="AB75" s="22"/>
      <c r="AC75" s="22"/>
    </row>
    <row r="76" spans="1:29" ht="19.5" customHeight="1" x14ac:dyDescent="0.2">
      <c r="A76" s="33" t="s">
        <v>567</v>
      </c>
      <c r="B76" s="33" t="s">
        <v>653</v>
      </c>
      <c r="C76" s="34" t="s">
        <v>5148</v>
      </c>
      <c r="D76" s="35" t="s">
        <v>878</v>
      </c>
      <c r="E76" s="35" t="s">
        <v>654</v>
      </c>
      <c r="F76" s="35" t="s">
        <v>17</v>
      </c>
      <c r="G76" s="78"/>
      <c r="H76" s="72"/>
      <c r="I76" s="72">
        <v>9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2"/>
        <v>9</v>
      </c>
      <c r="Z76" s="69">
        <f t="shared" si="3"/>
        <v>9</v>
      </c>
      <c r="AA76" s="22"/>
      <c r="AB76" s="22"/>
      <c r="AC76" s="22"/>
    </row>
    <row r="77" spans="1:29" ht="19.5" customHeight="1" x14ac:dyDescent="0.2">
      <c r="A77" s="33" t="s">
        <v>567</v>
      </c>
      <c r="B77" s="33" t="s">
        <v>655</v>
      </c>
      <c r="C77" s="34" t="s">
        <v>5149</v>
      </c>
      <c r="D77" s="35" t="s">
        <v>575</v>
      </c>
      <c r="E77" s="35" t="s">
        <v>656</v>
      </c>
      <c r="F77" s="35" t="s">
        <v>17</v>
      </c>
      <c r="G77" s="78"/>
      <c r="H77" s="72"/>
      <c r="I77" s="72"/>
      <c r="J77" s="72"/>
      <c r="K77" s="72"/>
      <c r="L77" s="72"/>
      <c r="M77" s="72">
        <v>1</v>
      </c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2"/>
        <v>2</v>
      </c>
      <c r="Z77" s="69">
        <f t="shared" si="3"/>
        <v>2</v>
      </c>
      <c r="AA77" s="22"/>
      <c r="AB77" s="22"/>
      <c r="AC77" s="22"/>
    </row>
    <row r="78" spans="1:29" ht="19.5" customHeight="1" x14ac:dyDescent="0.2">
      <c r="A78" s="33" t="s">
        <v>567</v>
      </c>
      <c r="B78" s="33" t="s">
        <v>657</v>
      </c>
      <c r="C78" s="34" t="s">
        <v>5150</v>
      </c>
      <c r="D78" s="35" t="s">
        <v>658</v>
      </c>
      <c r="E78" s="35" t="s">
        <v>659</v>
      </c>
      <c r="F78" s="35" t="s">
        <v>17</v>
      </c>
      <c r="G78" s="78"/>
      <c r="H78" s="72"/>
      <c r="I78" s="72"/>
      <c r="J78" s="72"/>
      <c r="K78" s="72"/>
      <c r="L78" s="72"/>
      <c r="M78" s="72">
        <v>1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2"/>
        <v>1</v>
      </c>
      <c r="Z78" s="69">
        <f t="shared" si="3"/>
        <v>1</v>
      </c>
      <c r="AA78" s="22"/>
      <c r="AB78" s="22"/>
      <c r="AC78" s="22"/>
    </row>
    <row r="79" spans="1:29" ht="19.5" customHeight="1" x14ac:dyDescent="0.2">
      <c r="A79" s="33" t="s">
        <v>567</v>
      </c>
      <c r="B79" s="33" t="s">
        <v>660</v>
      </c>
      <c r="C79" s="34" t="s">
        <v>5151</v>
      </c>
      <c r="D79" s="35" t="s">
        <v>661</v>
      </c>
      <c r="E79" s="35" t="s">
        <v>662</v>
      </c>
      <c r="F79" s="35" t="s">
        <v>17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2"/>
        <v>1</v>
      </c>
      <c r="Z79" s="69">
        <f t="shared" si="3"/>
        <v>1</v>
      </c>
      <c r="AA79" s="22"/>
      <c r="AB79" s="22"/>
      <c r="AC79" s="22"/>
    </row>
    <row r="80" spans="1:29" ht="19.5" customHeight="1" x14ac:dyDescent="0.2">
      <c r="A80" s="33" t="s">
        <v>567</v>
      </c>
      <c r="B80" s="33" t="s">
        <v>663</v>
      </c>
      <c r="C80" s="34" t="s">
        <v>5152</v>
      </c>
      <c r="D80" s="35" t="s">
        <v>664</v>
      </c>
      <c r="E80" s="35" t="s">
        <v>665</v>
      </c>
      <c r="F80" s="35" t="s">
        <v>17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3</v>
      </c>
      <c r="R80" s="72"/>
      <c r="S80" s="72"/>
      <c r="T80" s="72"/>
      <c r="U80" s="72"/>
      <c r="V80" s="72"/>
      <c r="W80" s="72"/>
      <c r="X80" s="72"/>
      <c r="Y80" s="36">
        <f t="shared" si="2"/>
        <v>3</v>
      </c>
      <c r="Z80" s="69">
        <f t="shared" si="3"/>
        <v>3</v>
      </c>
      <c r="AA80" s="22"/>
      <c r="AB80" s="22"/>
      <c r="AC80" s="22"/>
    </row>
    <row r="81" spans="1:29" ht="19.5" customHeight="1" x14ac:dyDescent="0.2">
      <c r="A81" s="33" t="s">
        <v>567</v>
      </c>
      <c r="B81" s="33" t="s">
        <v>666</v>
      </c>
      <c r="C81" s="34" t="s">
        <v>5153</v>
      </c>
      <c r="D81" s="35" t="s">
        <v>667</v>
      </c>
      <c r="E81" s="35" t="s">
        <v>668</v>
      </c>
      <c r="F81" s="35" t="s">
        <v>17</v>
      </c>
      <c r="G81" s="78"/>
      <c r="H81" s="72"/>
      <c r="I81" s="72">
        <v>4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2"/>
        <v>4</v>
      </c>
      <c r="Z81" s="69">
        <f t="shared" si="3"/>
        <v>4</v>
      </c>
      <c r="AA81" s="22"/>
      <c r="AB81" s="22"/>
      <c r="AC81" s="22"/>
    </row>
    <row r="82" spans="1:29" ht="19.5" customHeight="1" x14ac:dyDescent="0.2">
      <c r="A82" s="33" t="s">
        <v>567</v>
      </c>
      <c r="B82" s="33" t="s">
        <v>669</v>
      </c>
      <c r="C82" s="34" t="s">
        <v>5154</v>
      </c>
      <c r="D82" s="35" t="s">
        <v>670</v>
      </c>
      <c r="E82" s="35" t="s">
        <v>671</v>
      </c>
      <c r="F82" s="35" t="s">
        <v>17</v>
      </c>
      <c r="G82" s="78"/>
      <c r="H82" s="72"/>
      <c r="I82" s="72"/>
      <c r="J82" s="72"/>
      <c r="K82" s="72"/>
      <c r="L82" s="72"/>
      <c r="M82" s="72">
        <v>2</v>
      </c>
      <c r="N82" s="72"/>
      <c r="O82" s="72"/>
      <c r="P82" s="72">
        <v>3</v>
      </c>
      <c r="Q82" s="72"/>
      <c r="R82" s="72"/>
      <c r="S82" s="72"/>
      <c r="T82" s="72"/>
      <c r="U82" s="72"/>
      <c r="V82" s="72"/>
      <c r="W82" s="72"/>
      <c r="X82" s="72"/>
      <c r="Y82" s="36">
        <f t="shared" si="2"/>
        <v>5</v>
      </c>
      <c r="Z82" s="69">
        <f t="shared" si="3"/>
        <v>5</v>
      </c>
      <c r="AA82" s="22"/>
      <c r="AB82" s="22"/>
      <c r="AC82" s="22"/>
    </row>
    <row r="83" spans="1:29" ht="19.5" customHeight="1" x14ac:dyDescent="0.2">
      <c r="A83" s="33" t="s">
        <v>567</v>
      </c>
      <c r="B83" s="33" t="s">
        <v>672</v>
      </c>
      <c r="C83" s="34" t="s">
        <v>5155</v>
      </c>
      <c r="D83" s="35" t="s">
        <v>673</v>
      </c>
      <c r="E83" s="35" t="s">
        <v>674</v>
      </c>
      <c r="F83" s="35" t="s">
        <v>17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>
        <v>1</v>
      </c>
      <c r="W83" s="72"/>
      <c r="X83" s="72"/>
      <c r="Y83" s="36">
        <f t="shared" si="2"/>
        <v>1</v>
      </c>
      <c r="Z83" s="69">
        <f t="shared" si="3"/>
        <v>1</v>
      </c>
      <c r="AA83" s="22"/>
      <c r="AB83" s="22"/>
      <c r="AC83" s="22"/>
    </row>
    <row r="84" spans="1:29" ht="19.5" customHeight="1" x14ac:dyDescent="0.2">
      <c r="A84" s="33" t="s">
        <v>567</v>
      </c>
      <c r="B84" s="33" t="s">
        <v>675</v>
      </c>
      <c r="C84" s="34" t="s">
        <v>5156</v>
      </c>
      <c r="D84" s="35" t="s">
        <v>4331</v>
      </c>
      <c r="E84" s="35" t="s">
        <v>676</v>
      </c>
      <c r="F84" s="35" t="s">
        <v>17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>
        <v>1</v>
      </c>
      <c r="U84" s="72"/>
      <c r="V84" s="72"/>
      <c r="W84" s="72"/>
      <c r="X84" s="72"/>
      <c r="Y84" s="36">
        <f t="shared" si="2"/>
        <v>1</v>
      </c>
      <c r="Z84" s="69">
        <f t="shared" si="3"/>
        <v>1</v>
      </c>
      <c r="AA84" s="22"/>
      <c r="AB84" s="22"/>
      <c r="AC84" s="22"/>
    </row>
    <row r="85" spans="1:29" ht="19.5" customHeight="1" x14ac:dyDescent="0.2">
      <c r="A85" s="33" t="s">
        <v>567</v>
      </c>
      <c r="B85" s="33" t="s">
        <v>677</v>
      </c>
      <c r="C85" s="34" t="s">
        <v>5157</v>
      </c>
      <c r="D85" s="35" t="s">
        <v>4087</v>
      </c>
      <c r="E85" s="35" t="s">
        <v>678</v>
      </c>
      <c r="F85" s="35" t="s">
        <v>17</v>
      </c>
      <c r="G85" s="78"/>
      <c r="H85" s="72"/>
      <c r="I85" s="72"/>
      <c r="J85" s="72"/>
      <c r="K85" s="72"/>
      <c r="L85" s="72"/>
      <c r="M85" s="72"/>
      <c r="N85" s="72"/>
      <c r="O85" s="72">
        <v>1</v>
      </c>
      <c r="P85" s="72"/>
      <c r="Q85" s="72">
        <v>2</v>
      </c>
      <c r="R85" s="72"/>
      <c r="S85" s="72"/>
      <c r="T85" s="72"/>
      <c r="U85" s="72"/>
      <c r="V85" s="72"/>
      <c r="W85" s="72"/>
      <c r="X85" s="72"/>
      <c r="Y85" s="36">
        <f t="shared" si="2"/>
        <v>3</v>
      </c>
      <c r="Z85" s="69">
        <f t="shared" si="3"/>
        <v>3</v>
      </c>
      <c r="AA85" s="22"/>
      <c r="AB85" s="22"/>
      <c r="AC85" s="22"/>
    </row>
    <row r="86" spans="1:29" ht="19.5" customHeight="1" x14ac:dyDescent="0.2">
      <c r="A86" s="33" t="s">
        <v>567</v>
      </c>
      <c r="B86" s="33" t="s">
        <v>679</v>
      </c>
      <c r="C86" s="34" t="s">
        <v>5158</v>
      </c>
      <c r="D86" s="35" t="s">
        <v>680</v>
      </c>
      <c r="E86" s="35" t="s">
        <v>681</v>
      </c>
      <c r="F86" s="35" t="s">
        <v>17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2"/>
        <v>1</v>
      </c>
      <c r="Z86" s="69">
        <f t="shared" si="3"/>
        <v>1</v>
      </c>
      <c r="AA86" s="22"/>
      <c r="AB86" s="22"/>
      <c r="AC86" s="22"/>
    </row>
    <row r="87" spans="1:29" ht="19.5" customHeight="1" x14ac:dyDescent="0.2">
      <c r="A87" s="33" t="s">
        <v>567</v>
      </c>
      <c r="B87" s="33" t="s">
        <v>684</v>
      </c>
      <c r="C87" s="34" t="s">
        <v>6357</v>
      </c>
      <c r="D87" s="35" t="s">
        <v>685</v>
      </c>
      <c r="E87" s="35" t="s">
        <v>686</v>
      </c>
      <c r="F87" s="35" t="s">
        <v>17</v>
      </c>
      <c r="G87" s="78"/>
      <c r="H87" s="72"/>
      <c r="I87" s="72"/>
      <c r="J87" s="72"/>
      <c r="K87" s="72"/>
      <c r="L87" s="72"/>
      <c r="M87" s="72">
        <v>4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2"/>
        <v>4</v>
      </c>
      <c r="Z87" s="69">
        <f t="shared" si="3"/>
        <v>4</v>
      </c>
      <c r="AA87" s="22"/>
      <c r="AB87" s="22"/>
      <c r="AC87" s="22"/>
    </row>
    <row r="88" spans="1:29" ht="19.5" customHeight="1" x14ac:dyDescent="0.2">
      <c r="A88" s="33" t="s">
        <v>567</v>
      </c>
      <c r="B88" s="33" t="s">
        <v>682</v>
      </c>
      <c r="C88" s="34" t="s">
        <v>5159</v>
      </c>
      <c r="D88" s="35" t="s">
        <v>4088</v>
      </c>
      <c r="E88" s="35" t="s">
        <v>683</v>
      </c>
      <c r="F88" s="35" t="s">
        <v>17</v>
      </c>
      <c r="G88" s="78"/>
      <c r="H88" s="72"/>
      <c r="I88" s="72"/>
      <c r="J88" s="72"/>
      <c r="K88" s="72"/>
      <c r="L88" s="72"/>
      <c r="M88" s="72">
        <v>1</v>
      </c>
      <c r="N88" s="72"/>
      <c r="O88" s="72"/>
      <c r="P88" s="72"/>
      <c r="Q88" s="72">
        <v>1</v>
      </c>
      <c r="R88" s="72"/>
      <c r="S88" s="72"/>
      <c r="T88" s="72"/>
      <c r="U88" s="72"/>
      <c r="V88" s="72"/>
      <c r="W88" s="72"/>
      <c r="X88" s="72"/>
      <c r="Y88" s="36">
        <f t="shared" si="2"/>
        <v>2</v>
      </c>
      <c r="Z88" s="69">
        <f t="shared" si="3"/>
        <v>2</v>
      </c>
      <c r="AA88" s="22"/>
      <c r="AB88" s="22"/>
      <c r="AC88" s="22"/>
    </row>
    <row r="89" spans="1:29" ht="19.5" customHeight="1" x14ac:dyDescent="0.2">
      <c r="A89" s="33" t="s">
        <v>567</v>
      </c>
      <c r="B89" s="33" t="s">
        <v>687</v>
      </c>
      <c r="C89" s="34" t="s">
        <v>5160</v>
      </c>
      <c r="D89" s="35" t="s">
        <v>3869</v>
      </c>
      <c r="E89" s="35" t="s">
        <v>688</v>
      </c>
      <c r="F89" s="35" t="s">
        <v>17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1</v>
      </c>
      <c r="R89" s="72">
        <v>1</v>
      </c>
      <c r="S89" s="72"/>
      <c r="T89" s="72"/>
      <c r="U89" s="72"/>
      <c r="V89" s="72"/>
      <c r="W89" s="72"/>
      <c r="X89" s="72"/>
      <c r="Y89" s="36">
        <f t="shared" si="2"/>
        <v>2</v>
      </c>
      <c r="Z89" s="69">
        <f t="shared" si="3"/>
        <v>2</v>
      </c>
      <c r="AA89" s="22"/>
      <c r="AB89" s="22"/>
      <c r="AC89" s="22"/>
    </row>
    <row r="90" spans="1:29" ht="19.5" customHeight="1" x14ac:dyDescent="0.2">
      <c r="A90" s="33" t="s">
        <v>567</v>
      </c>
      <c r="B90" s="33" t="s">
        <v>689</v>
      </c>
      <c r="C90" s="34" t="s">
        <v>5161</v>
      </c>
      <c r="D90" s="35" t="s">
        <v>690</v>
      </c>
      <c r="E90" s="35" t="s">
        <v>691</v>
      </c>
      <c r="F90" s="35" t="s">
        <v>17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/>
      <c r="T90" s="72"/>
      <c r="U90" s="72"/>
      <c r="V90" s="72"/>
      <c r="W90" s="72"/>
      <c r="X90" s="72"/>
      <c r="Y90" s="36">
        <f t="shared" si="2"/>
        <v>1</v>
      </c>
      <c r="Z90" s="69">
        <f t="shared" si="3"/>
        <v>1</v>
      </c>
      <c r="AA90" s="22"/>
      <c r="AB90" s="22"/>
      <c r="AC90" s="22"/>
    </row>
    <row r="91" spans="1:29" ht="19.5" customHeight="1" x14ac:dyDescent="0.2">
      <c r="A91" s="33" t="s">
        <v>567</v>
      </c>
      <c r="B91" s="33" t="s">
        <v>692</v>
      </c>
      <c r="C91" s="34" t="s">
        <v>5162</v>
      </c>
      <c r="D91" s="35" t="s">
        <v>581</v>
      </c>
      <c r="E91" s="35" t="s">
        <v>691</v>
      </c>
      <c r="F91" s="35" t="s">
        <v>17</v>
      </c>
      <c r="G91" s="78"/>
      <c r="H91" s="72"/>
      <c r="I91" s="72"/>
      <c r="J91" s="72"/>
      <c r="K91" s="72"/>
      <c r="L91" s="72"/>
      <c r="M91" s="72">
        <v>1</v>
      </c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2"/>
        <v>1</v>
      </c>
      <c r="Z91" s="69">
        <f t="shared" si="3"/>
        <v>1</v>
      </c>
      <c r="AA91" s="22"/>
      <c r="AB91" s="22"/>
      <c r="AC91" s="22"/>
    </row>
    <row r="92" spans="1:29" ht="19.5" customHeight="1" x14ac:dyDescent="0.2">
      <c r="A92" s="33" t="s">
        <v>567</v>
      </c>
      <c r="B92" s="33" t="s">
        <v>693</v>
      </c>
      <c r="C92" s="34" t="s">
        <v>5163</v>
      </c>
      <c r="D92" s="35" t="s">
        <v>685</v>
      </c>
      <c r="E92" s="35" t="s">
        <v>694</v>
      </c>
      <c r="F92" s="35" t="s">
        <v>17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>
        <v>1</v>
      </c>
      <c r="W92" s="72"/>
      <c r="X92" s="72"/>
      <c r="Y92" s="36">
        <f t="shared" si="2"/>
        <v>1</v>
      </c>
      <c r="Z92" s="69">
        <f t="shared" si="3"/>
        <v>1</v>
      </c>
      <c r="AA92" s="22"/>
      <c r="AB92" s="22"/>
      <c r="AC92" s="22"/>
    </row>
    <row r="93" spans="1:29" ht="19.5" customHeight="1" x14ac:dyDescent="0.2">
      <c r="A93" s="33" t="s">
        <v>567</v>
      </c>
      <c r="B93" s="33" t="s">
        <v>695</v>
      </c>
      <c r="C93" s="34" t="s">
        <v>5164</v>
      </c>
      <c r="D93" s="35" t="s">
        <v>4070</v>
      </c>
      <c r="E93" s="35" t="s">
        <v>696</v>
      </c>
      <c r="F93" s="35" t="s">
        <v>17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>
        <v>1</v>
      </c>
      <c r="S93" s="72">
        <v>1</v>
      </c>
      <c r="T93" s="72"/>
      <c r="U93" s="72"/>
      <c r="V93" s="72"/>
      <c r="W93" s="72"/>
      <c r="X93" s="72"/>
      <c r="Y93" s="36">
        <f t="shared" si="2"/>
        <v>3</v>
      </c>
      <c r="Z93" s="69">
        <f t="shared" si="3"/>
        <v>3</v>
      </c>
      <c r="AA93" s="22"/>
      <c r="AB93" s="22"/>
      <c r="AC93" s="22"/>
    </row>
    <row r="94" spans="1:29" ht="19.5" customHeight="1" x14ac:dyDescent="0.2">
      <c r="A94" s="33" t="s">
        <v>567</v>
      </c>
      <c r="B94" s="33" t="s">
        <v>894</v>
      </c>
      <c r="C94" s="34" t="s">
        <v>6273</v>
      </c>
      <c r="D94" s="35" t="s">
        <v>873</v>
      </c>
      <c r="E94" s="35" t="s">
        <v>4650</v>
      </c>
      <c r="F94" s="35" t="s">
        <v>17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>
        <v>2</v>
      </c>
      <c r="X94" s="72"/>
      <c r="Y94" s="36">
        <f t="shared" si="2"/>
        <v>2</v>
      </c>
      <c r="Z94" s="69">
        <f t="shared" si="3"/>
        <v>2</v>
      </c>
      <c r="AA94" s="22"/>
      <c r="AB94" s="22"/>
      <c r="AC94" s="22"/>
    </row>
    <row r="95" spans="1:29" ht="19.5" customHeight="1" x14ac:dyDescent="0.2">
      <c r="A95" s="33" t="s">
        <v>567</v>
      </c>
      <c r="B95" s="33" t="s">
        <v>895</v>
      </c>
      <c r="C95" s="34" t="s">
        <v>4942</v>
      </c>
      <c r="D95" s="35" t="s">
        <v>3885</v>
      </c>
      <c r="E95" s="35" t="s">
        <v>4651</v>
      </c>
      <c r="F95" s="35" t="s">
        <v>17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>
        <v>6</v>
      </c>
      <c r="T95" s="72"/>
      <c r="U95" s="72"/>
      <c r="V95" s="72"/>
      <c r="W95" s="72"/>
      <c r="X95" s="72"/>
      <c r="Y95" s="36">
        <f t="shared" si="2"/>
        <v>6</v>
      </c>
      <c r="Z95" s="69">
        <f t="shared" si="3"/>
        <v>6</v>
      </c>
      <c r="AA95" s="22"/>
      <c r="AB95" s="22"/>
      <c r="AC95" s="22"/>
    </row>
    <row r="96" spans="1:29" ht="19.5" customHeight="1" x14ac:dyDescent="0.2">
      <c r="A96" s="33" t="s">
        <v>567</v>
      </c>
      <c r="B96" s="33" t="s">
        <v>896</v>
      </c>
      <c r="C96" s="34" t="s">
        <v>5165</v>
      </c>
      <c r="D96" s="35" t="s">
        <v>4094</v>
      </c>
      <c r="E96" s="35" t="s">
        <v>4652</v>
      </c>
      <c r="F96" s="35" t="s">
        <v>17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3</v>
      </c>
      <c r="T96" s="72"/>
      <c r="U96" s="72">
        <v>2</v>
      </c>
      <c r="V96" s="72"/>
      <c r="W96" s="72"/>
      <c r="X96" s="72"/>
      <c r="Y96" s="36">
        <f t="shared" si="2"/>
        <v>5</v>
      </c>
      <c r="Z96" s="69">
        <f t="shared" si="3"/>
        <v>5</v>
      </c>
      <c r="AA96" s="22"/>
      <c r="AB96" s="22"/>
      <c r="AC96" s="22"/>
    </row>
    <row r="97" spans="1:29" ht="19.5" customHeight="1" x14ac:dyDescent="0.2">
      <c r="A97" s="33" t="s">
        <v>567</v>
      </c>
      <c r="B97" s="33" t="s">
        <v>4854</v>
      </c>
      <c r="C97" s="34" t="s">
        <v>5166</v>
      </c>
      <c r="D97" s="35" t="s">
        <v>897</v>
      </c>
      <c r="E97" s="35" t="s">
        <v>4653</v>
      </c>
      <c r="F97" s="35" t="s">
        <v>17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>
        <v>2</v>
      </c>
      <c r="T97" s="72"/>
      <c r="U97" s="72"/>
      <c r="V97" s="72"/>
      <c r="W97" s="72"/>
      <c r="X97" s="72"/>
      <c r="Y97" s="36">
        <f t="shared" si="2"/>
        <v>2</v>
      </c>
      <c r="Z97" s="69">
        <f t="shared" si="3"/>
        <v>2</v>
      </c>
      <c r="AA97" s="22"/>
      <c r="AB97" s="22"/>
      <c r="AC97" s="22"/>
    </row>
    <row r="98" spans="1:29" ht="19.5" customHeight="1" x14ac:dyDescent="0.2">
      <c r="A98" s="33" t="s">
        <v>567</v>
      </c>
      <c r="B98" s="33" t="s">
        <v>898</v>
      </c>
      <c r="C98" s="34" t="s">
        <v>5167</v>
      </c>
      <c r="D98" s="35" t="s">
        <v>899</v>
      </c>
      <c r="E98" s="35" t="s">
        <v>756</v>
      </c>
      <c r="F98" s="35" t="s">
        <v>17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>
        <v>4</v>
      </c>
      <c r="T98" s="72">
        <v>2</v>
      </c>
      <c r="U98" s="72"/>
      <c r="V98" s="72"/>
      <c r="W98" s="72"/>
      <c r="X98" s="72"/>
      <c r="Y98" s="36">
        <f t="shared" si="2"/>
        <v>6</v>
      </c>
      <c r="Z98" s="69">
        <f t="shared" si="3"/>
        <v>6</v>
      </c>
      <c r="AA98" s="22"/>
      <c r="AB98" s="22"/>
      <c r="AC98" s="22"/>
    </row>
    <row r="99" spans="1:29" ht="19.5" customHeight="1" x14ac:dyDescent="0.2">
      <c r="A99" s="33" t="s">
        <v>567</v>
      </c>
      <c r="B99" s="33" t="s">
        <v>4373</v>
      </c>
      <c r="C99" s="34" t="s">
        <v>4461</v>
      </c>
      <c r="D99" s="35" t="s">
        <v>4308</v>
      </c>
      <c r="E99" s="35" t="s">
        <v>4654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4</v>
      </c>
      <c r="T99" s="72">
        <v>2</v>
      </c>
      <c r="U99" s="72"/>
      <c r="V99" s="72"/>
      <c r="W99" s="72"/>
      <c r="X99" s="72"/>
      <c r="Y99" s="36">
        <f t="shared" si="2"/>
        <v>6</v>
      </c>
      <c r="Z99" s="69">
        <f t="shared" si="3"/>
        <v>6</v>
      </c>
      <c r="AA99" s="22"/>
      <c r="AB99" s="22"/>
      <c r="AC99" s="22"/>
    </row>
    <row r="100" spans="1:29" ht="19.5" customHeight="1" x14ac:dyDescent="0.2">
      <c r="A100" s="33" t="s">
        <v>567</v>
      </c>
      <c r="B100" s="33" t="s">
        <v>900</v>
      </c>
      <c r="C100" s="34" t="s">
        <v>5168</v>
      </c>
      <c r="D100" s="35" t="s">
        <v>4093</v>
      </c>
      <c r="E100" s="35" t="s">
        <v>4618</v>
      </c>
      <c r="F100" s="35" t="s">
        <v>17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4</v>
      </c>
      <c r="T100" s="72">
        <v>2</v>
      </c>
      <c r="U100" s="72"/>
      <c r="V100" s="72"/>
      <c r="W100" s="72"/>
      <c r="X100" s="72"/>
      <c r="Y100" s="36">
        <f t="shared" si="2"/>
        <v>6</v>
      </c>
      <c r="Z100" s="69">
        <f t="shared" si="3"/>
        <v>6</v>
      </c>
      <c r="AA100" s="22"/>
      <c r="AB100" s="22"/>
      <c r="AC100" s="22"/>
    </row>
    <row r="101" spans="1:29" ht="19.5" customHeight="1" x14ac:dyDescent="0.2">
      <c r="A101" s="33" t="s">
        <v>567</v>
      </c>
      <c r="B101" s="33" t="s">
        <v>901</v>
      </c>
      <c r="C101" s="34" t="s">
        <v>6274</v>
      </c>
      <c r="D101" s="35" t="s">
        <v>902</v>
      </c>
      <c r="E101" s="83" t="s">
        <v>153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>
        <v>1</v>
      </c>
      <c r="W101" s="72">
        <v>1</v>
      </c>
      <c r="X101" s="72"/>
      <c r="Y101" s="36">
        <f t="shared" si="2"/>
        <v>2</v>
      </c>
      <c r="Z101" s="69">
        <f t="shared" si="3"/>
        <v>2</v>
      </c>
      <c r="AA101" s="22"/>
      <c r="AB101" s="22"/>
      <c r="AC101" s="22"/>
    </row>
    <row r="102" spans="1:29" ht="19.5" customHeight="1" x14ac:dyDescent="0.2">
      <c r="A102" s="33" t="s">
        <v>567</v>
      </c>
      <c r="B102" s="33" t="s">
        <v>697</v>
      </c>
      <c r="C102" s="34" t="s">
        <v>5169</v>
      </c>
      <c r="D102" s="35" t="s">
        <v>3031</v>
      </c>
      <c r="E102" s="35" t="s">
        <v>698</v>
      </c>
      <c r="F102" s="35" t="s">
        <v>17</v>
      </c>
      <c r="G102" s="78"/>
      <c r="H102" s="72"/>
      <c r="I102" s="72">
        <v>5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2"/>
        <v>5</v>
      </c>
      <c r="Z102" s="69">
        <f t="shared" si="3"/>
        <v>5</v>
      </c>
      <c r="AA102" s="22"/>
      <c r="AB102" s="22"/>
      <c r="AC102" s="22"/>
    </row>
    <row r="103" spans="1:29" ht="19.5" customHeight="1" x14ac:dyDescent="0.2">
      <c r="A103" s="33" t="s">
        <v>567</v>
      </c>
      <c r="B103" s="34" t="s">
        <v>568</v>
      </c>
      <c r="C103" s="34" t="s">
        <v>569</v>
      </c>
      <c r="D103" s="35" t="s">
        <v>570</v>
      </c>
      <c r="E103" s="83" t="s">
        <v>571</v>
      </c>
      <c r="F103" s="35" t="s">
        <v>17</v>
      </c>
      <c r="G103" s="78"/>
      <c r="H103" s="72"/>
      <c r="I103" s="72">
        <v>3</v>
      </c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2"/>
        <v>3</v>
      </c>
      <c r="Z103" s="69">
        <f t="shared" si="3"/>
        <v>3</v>
      </c>
      <c r="AA103" s="22"/>
      <c r="AB103" s="22"/>
      <c r="AC103" s="22"/>
    </row>
    <row r="104" spans="1:29" ht="19.5" customHeight="1" x14ac:dyDescent="0.2">
      <c r="A104" s="33" t="s">
        <v>567</v>
      </c>
      <c r="B104" s="34" t="s">
        <v>572</v>
      </c>
      <c r="C104" s="34" t="s">
        <v>5170</v>
      </c>
      <c r="D104" s="35" t="s">
        <v>3040</v>
      </c>
      <c r="E104" s="35" t="s">
        <v>573</v>
      </c>
      <c r="F104" s="35" t="s">
        <v>17</v>
      </c>
      <c r="G104" s="78"/>
      <c r="H104" s="72"/>
      <c r="I104" s="72">
        <v>3</v>
      </c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2"/>
        <v>3</v>
      </c>
      <c r="Z104" s="69">
        <f t="shared" si="3"/>
        <v>3</v>
      </c>
      <c r="AA104" s="22"/>
      <c r="AB104" s="22"/>
      <c r="AC104" s="22"/>
    </row>
    <row r="105" spans="1:29" ht="19.5" customHeight="1" x14ac:dyDescent="0.2">
      <c r="A105" s="33" t="s">
        <v>567</v>
      </c>
      <c r="B105" s="33" t="s">
        <v>829</v>
      </c>
      <c r="C105" s="34" t="s">
        <v>830</v>
      </c>
      <c r="D105" s="35" t="s">
        <v>3869</v>
      </c>
      <c r="E105" s="35" t="s">
        <v>831</v>
      </c>
      <c r="F105" s="35" t="s">
        <v>17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3</v>
      </c>
      <c r="R105" s="72"/>
      <c r="S105" s="72"/>
      <c r="T105" s="72"/>
      <c r="U105" s="72"/>
      <c r="V105" s="72"/>
      <c r="W105" s="72"/>
      <c r="X105" s="72"/>
      <c r="Y105" s="36">
        <f t="shared" si="2"/>
        <v>3</v>
      </c>
      <c r="Z105" s="69">
        <f t="shared" si="3"/>
        <v>3</v>
      </c>
      <c r="AA105" s="22"/>
      <c r="AB105" s="22"/>
      <c r="AC105" s="22"/>
    </row>
    <row r="106" spans="1:29" ht="19.5" customHeight="1" x14ac:dyDescent="0.2">
      <c r="A106" s="33" t="s">
        <v>567</v>
      </c>
      <c r="B106" s="33" t="s">
        <v>699</v>
      </c>
      <c r="C106" s="34" t="s">
        <v>5171</v>
      </c>
      <c r="D106" s="35" t="s">
        <v>700</v>
      </c>
      <c r="E106" s="35" t="s">
        <v>701</v>
      </c>
      <c r="F106" s="35" t="s">
        <v>17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>
        <v>2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2"/>
        <v>2</v>
      </c>
      <c r="Z106" s="69">
        <f t="shared" si="3"/>
        <v>2</v>
      </c>
      <c r="AA106" s="22"/>
      <c r="AB106" s="22"/>
      <c r="AC106" s="22"/>
    </row>
    <row r="107" spans="1:29" ht="19.5" customHeight="1" x14ac:dyDescent="0.2">
      <c r="A107" s="33" t="s">
        <v>567</v>
      </c>
      <c r="B107" s="33" t="s">
        <v>702</v>
      </c>
      <c r="C107" s="34" t="s">
        <v>5172</v>
      </c>
      <c r="D107" s="35" t="s">
        <v>596</v>
      </c>
      <c r="E107" s="35" t="s">
        <v>703</v>
      </c>
      <c r="F107" s="35" t="s">
        <v>17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2"/>
        <v>1</v>
      </c>
      <c r="Z107" s="69">
        <f t="shared" si="3"/>
        <v>1</v>
      </c>
      <c r="AA107" s="22"/>
      <c r="AB107" s="22"/>
      <c r="AC107" s="22"/>
    </row>
    <row r="108" spans="1:29" ht="19.5" customHeight="1" x14ac:dyDescent="0.2">
      <c r="A108" s="33" t="s">
        <v>567</v>
      </c>
      <c r="B108" s="33" t="s">
        <v>704</v>
      </c>
      <c r="C108" s="34" t="s">
        <v>5173</v>
      </c>
      <c r="D108" s="35" t="s">
        <v>4144</v>
      </c>
      <c r="E108" s="35" t="s">
        <v>705</v>
      </c>
      <c r="F108" s="35" t="s">
        <v>17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>
        <v>1</v>
      </c>
      <c r="W108" s="72"/>
      <c r="X108" s="72"/>
      <c r="Y108" s="36">
        <f t="shared" si="2"/>
        <v>1</v>
      </c>
      <c r="Z108" s="69">
        <f t="shared" si="3"/>
        <v>1</v>
      </c>
      <c r="AA108" s="22"/>
      <c r="AB108" s="22"/>
      <c r="AC108" s="22"/>
    </row>
    <row r="109" spans="1:29" ht="19.5" customHeight="1" x14ac:dyDescent="0.2">
      <c r="A109" s="33" t="s">
        <v>567</v>
      </c>
      <c r="B109" s="33" t="s">
        <v>706</v>
      </c>
      <c r="C109" s="34" t="s">
        <v>5174</v>
      </c>
      <c r="D109" s="35" t="s">
        <v>3881</v>
      </c>
      <c r="E109" s="35" t="s">
        <v>707</v>
      </c>
      <c r="F109" s="35" t="s">
        <v>17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>
        <v>1</v>
      </c>
      <c r="W109" s="72"/>
      <c r="X109" s="72"/>
      <c r="Y109" s="36">
        <f t="shared" si="2"/>
        <v>1</v>
      </c>
      <c r="Z109" s="69">
        <f t="shared" si="3"/>
        <v>1</v>
      </c>
      <c r="AA109" s="22"/>
      <c r="AB109" s="22"/>
      <c r="AC109" s="22"/>
    </row>
    <row r="110" spans="1:29" ht="19.5" customHeight="1" x14ac:dyDescent="0.2">
      <c r="A110" s="33" t="s">
        <v>567</v>
      </c>
      <c r="B110" s="33" t="s">
        <v>708</v>
      </c>
      <c r="C110" s="34" t="s">
        <v>5175</v>
      </c>
      <c r="D110" s="35" t="s">
        <v>4335</v>
      </c>
      <c r="E110" s="35" t="s">
        <v>709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3</v>
      </c>
      <c r="R110" s="72"/>
      <c r="S110" s="72"/>
      <c r="T110" s="72"/>
      <c r="U110" s="72"/>
      <c r="V110" s="72"/>
      <c r="W110" s="72"/>
      <c r="X110" s="72"/>
      <c r="Y110" s="36">
        <f t="shared" si="2"/>
        <v>3</v>
      </c>
      <c r="Z110" s="69">
        <f t="shared" si="3"/>
        <v>3</v>
      </c>
      <c r="AA110" s="22"/>
      <c r="AB110" s="22"/>
      <c r="AC110" s="22"/>
    </row>
    <row r="111" spans="1:29" ht="19.5" customHeight="1" x14ac:dyDescent="0.2">
      <c r="A111" s="33" t="s">
        <v>567</v>
      </c>
      <c r="B111" s="33" t="s">
        <v>710</v>
      </c>
      <c r="C111" s="34" t="s">
        <v>5176</v>
      </c>
      <c r="D111" s="35" t="s">
        <v>4112</v>
      </c>
      <c r="E111" s="35" t="s">
        <v>711</v>
      </c>
      <c r="F111" s="35" t="s">
        <v>17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>
        <v>2</v>
      </c>
      <c r="T111" s="72"/>
      <c r="U111" s="72"/>
      <c r="V111" s="72"/>
      <c r="W111" s="72"/>
      <c r="X111" s="72"/>
      <c r="Y111" s="36">
        <f t="shared" si="2"/>
        <v>2</v>
      </c>
      <c r="Z111" s="69">
        <f t="shared" si="3"/>
        <v>2</v>
      </c>
      <c r="AA111" s="22"/>
      <c r="AB111" s="22"/>
      <c r="AC111" s="22"/>
    </row>
    <row r="112" spans="1:29" ht="19.5" customHeight="1" x14ac:dyDescent="0.2">
      <c r="A112" s="33" t="s">
        <v>567</v>
      </c>
      <c r="B112" s="33" t="s">
        <v>712</v>
      </c>
      <c r="C112" s="34" t="s">
        <v>5177</v>
      </c>
      <c r="D112" s="35" t="s">
        <v>3877</v>
      </c>
      <c r="E112" s="35" t="s">
        <v>713</v>
      </c>
      <c r="F112" s="35" t="s">
        <v>17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>
        <v>1</v>
      </c>
      <c r="S112" s="72"/>
      <c r="T112" s="72"/>
      <c r="U112" s="72"/>
      <c r="V112" s="72"/>
      <c r="W112" s="72"/>
      <c r="X112" s="72"/>
      <c r="Y112" s="36">
        <f t="shared" si="2"/>
        <v>1</v>
      </c>
      <c r="Z112" s="69">
        <f t="shared" si="3"/>
        <v>1</v>
      </c>
      <c r="AA112" s="22"/>
      <c r="AB112" s="22"/>
      <c r="AC112" s="22"/>
    </row>
    <row r="113" spans="1:29" ht="19.5" customHeight="1" x14ac:dyDescent="0.2">
      <c r="A113" s="33" t="s">
        <v>567</v>
      </c>
      <c r="B113" s="33" t="s">
        <v>714</v>
      </c>
      <c r="C113" s="34" t="s">
        <v>5178</v>
      </c>
      <c r="D113" s="35" t="s">
        <v>3869</v>
      </c>
      <c r="E113" s="35" t="s">
        <v>715</v>
      </c>
      <c r="F113" s="35" t="s">
        <v>17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>
        <v>1</v>
      </c>
      <c r="V113" s="72"/>
      <c r="W113" s="72"/>
      <c r="X113" s="72"/>
      <c r="Y113" s="36">
        <f t="shared" si="2"/>
        <v>1</v>
      </c>
      <c r="Z113" s="69">
        <f t="shared" si="3"/>
        <v>1</v>
      </c>
      <c r="AA113" s="22"/>
      <c r="AB113" s="22"/>
      <c r="AC113" s="22"/>
    </row>
    <row r="114" spans="1:29" ht="19.5" customHeight="1" x14ac:dyDescent="0.2">
      <c r="A114" s="33" t="s">
        <v>567</v>
      </c>
      <c r="B114" s="33" t="s">
        <v>716</v>
      </c>
      <c r="C114" s="34" t="s">
        <v>5179</v>
      </c>
      <c r="D114" s="35" t="s">
        <v>717</v>
      </c>
      <c r="E114" s="35" t="s">
        <v>718</v>
      </c>
      <c r="F114" s="35" t="s">
        <v>17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>
        <v>3</v>
      </c>
      <c r="Q114" s="72"/>
      <c r="R114" s="72"/>
      <c r="S114" s="72"/>
      <c r="T114" s="72"/>
      <c r="U114" s="72"/>
      <c r="V114" s="72"/>
      <c r="W114" s="72"/>
      <c r="X114" s="72"/>
      <c r="Y114" s="36">
        <f t="shared" si="2"/>
        <v>3</v>
      </c>
      <c r="Z114" s="69">
        <f t="shared" si="3"/>
        <v>3</v>
      </c>
      <c r="AA114" s="22"/>
      <c r="AB114" s="22"/>
      <c r="AC114" s="22"/>
    </row>
    <row r="115" spans="1:29" ht="19.5" customHeight="1" x14ac:dyDescent="0.2">
      <c r="A115" s="33" t="s">
        <v>567</v>
      </c>
      <c r="B115" s="33" t="s">
        <v>719</v>
      </c>
      <c r="C115" s="34" t="s">
        <v>720</v>
      </c>
      <c r="D115" s="35" t="s">
        <v>4113</v>
      </c>
      <c r="E115" s="35" t="s">
        <v>721</v>
      </c>
      <c r="F115" s="35" t="s">
        <v>17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>
        <v>1</v>
      </c>
      <c r="T115" s="72"/>
      <c r="U115" s="72"/>
      <c r="V115" s="72"/>
      <c r="W115" s="72"/>
      <c r="X115" s="72"/>
      <c r="Y115" s="36">
        <f t="shared" si="2"/>
        <v>1</v>
      </c>
      <c r="Z115" s="69">
        <f t="shared" si="3"/>
        <v>1</v>
      </c>
      <c r="AA115" s="22"/>
      <c r="AB115" s="22"/>
      <c r="AC115" s="22"/>
    </row>
    <row r="116" spans="1:29" ht="19.5" customHeight="1" x14ac:dyDescent="0.2">
      <c r="A116" s="33" t="s">
        <v>567</v>
      </c>
      <c r="B116" s="33" t="s">
        <v>722</v>
      </c>
      <c r="C116" s="34" t="s">
        <v>5180</v>
      </c>
      <c r="D116" s="35" t="s">
        <v>3870</v>
      </c>
      <c r="E116" s="35" t="s">
        <v>723</v>
      </c>
      <c r="F116" s="35" t="s">
        <v>17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>
        <v>1</v>
      </c>
      <c r="T116" s="72"/>
      <c r="U116" s="72"/>
      <c r="V116" s="72"/>
      <c r="W116" s="72"/>
      <c r="X116" s="72"/>
      <c r="Y116" s="36">
        <f t="shared" si="2"/>
        <v>1</v>
      </c>
      <c r="Z116" s="69">
        <f t="shared" si="3"/>
        <v>1</v>
      </c>
      <c r="AA116" s="22"/>
      <c r="AB116" s="22"/>
      <c r="AC116" s="22"/>
    </row>
    <row r="117" spans="1:29" ht="19.5" customHeight="1" x14ac:dyDescent="0.2">
      <c r="A117" s="33" t="s">
        <v>567</v>
      </c>
      <c r="B117" s="33" t="s">
        <v>724</v>
      </c>
      <c r="C117" s="34" t="s">
        <v>5181</v>
      </c>
      <c r="D117" s="35" t="s">
        <v>4110</v>
      </c>
      <c r="E117" s="35" t="s">
        <v>725</v>
      </c>
      <c r="F117" s="35" t="s">
        <v>17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2"/>
        <v>1</v>
      </c>
      <c r="Z117" s="69">
        <f t="shared" si="3"/>
        <v>1</v>
      </c>
      <c r="AA117" s="22"/>
      <c r="AB117" s="22"/>
      <c r="AC117" s="22"/>
    </row>
    <row r="118" spans="1:29" ht="19.5" customHeight="1" x14ac:dyDescent="0.2">
      <c r="A118" s="33" t="s">
        <v>567</v>
      </c>
      <c r="B118" s="33" t="s">
        <v>726</v>
      </c>
      <c r="C118" s="34" t="s">
        <v>5182</v>
      </c>
      <c r="D118" s="35" t="s">
        <v>727</v>
      </c>
      <c r="E118" s="35" t="s">
        <v>728</v>
      </c>
      <c r="F118" s="35" t="s">
        <v>17</v>
      </c>
      <c r="G118" s="78"/>
      <c r="H118" s="72"/>
      <c r="I118" s="72">
        <v>2</v>
      </c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2"/>
        <v>4</v>
      </c>
      <c r="Z118" s="69">
        <f t="shared" si="3"/>
        <v>4</v>
      </c>
      <c r="AA118" s="22"/>
      <c r="AB118" s="22"/>
      <c r="AC118" s="22"/>
    </row>
    <row r="119" spans="1:29" ht="19.5" customHeight="1" x14ac:dyDescent="0.2">
      <c r="A119" s="33" t="s">
        <v>567</v>
      </c>
      <c r="B119" s="33" t="s">
        <v>729</v>
      </c>
      <c r="C119" s="34" t="s">
        <v>5183</v>
      </c>
      <c r="D119" s="35" t="s">
        <v>730</v>
      </c>
      <c r="E119" s="35" t="s">
        <v>731</v>
      </c>
      <c r="F119" s="35" t="s">
        <v>17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>
        <v>2</v>
      </c>
      <c r="R119" s="72"/>
      <c r="S119" s="72"/>
      <c r="T119" s="72"/>
      <c r="U119" s="72"/>
      <c r="V119" s="72"/>
      <c r="W119" s="72"/>
      <c r="X119" s="72"/>
      <c r="Y119" s="36">
        <f t="shared" si="2"/>
        <v>2</v>
      </c>
      <c r="Z119" s="69">
        <f t="shared" si="3"/>
        <v>2</v>
      </c>
      <c r="AA119" s="22"/>
      <c r="AB119" s="22"/>
      <c r="AC119" s="22"/>
    </row>
    <row r="120" spans="1:29" ht="19.5" customHeight="1" x14ac:dyDescent="0.2">
      <c r="A120" s="33" t="s">
        <v>567</v>
      </c>
      <c r="B120" s="33" t="s">
        <v>732</v>
      </c>
      <c r="C120" s="34" t="s">
        <v>5184</v>
      </c>
      <c r="D120" s="35" t="s">
        <v>753</v>
      </c>
      <c r="E120" s="35" t="s">
        <v>733</v>
      </c>
      <c r="F120" s="35" t="s">
        <v>17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2"/>
        <v>1</v>
      </c>
      <c r="Z120" s="69">
        <f t="shared" si="3"/>
        <v>1</v>
      </c>
      <c r="AA120" s="22"/>
      <c r="AB120" s="22"/>
      <c r="AC120" s="22"/>
    </row>
    <row r="121" spans="1:29" ht="19.5" customHeight="1" x14ac:dyDescent="0.2">
      <c r="A121" s="33" t="s">
        <v>567</v>
      </c>
      <c r="B121" s="33" t="s">
        <v>734</v>
      </c>
      <c r="C121" s="34" t="s">
        <v>6275</v>
      </c>
      <c r="D121" s="35" t="s">
        <v>690</v>
      </c>
      <c r="E121" s="35" t="s">
        <v>735</v>
      </c>
      <c r="F121" s="35" t="s">
        <v>17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>
        <v>1</v>
      </c>
      <c r="T121" s="72"/>
      <c r="U121" s="72"/>
      <c r="V121" s="72">
        <v>4</v>
      </c>
      <c r="W121" s="72"/>
      <c r="X121" s="72"/>
      <c r="Y121" s="36">
        <f t="shared" si="2"/>
        <v>5</v>
      </c>
      <c r="Z121" s="69">
        <f t="shared" si="3"/>
        <v>5</v>
      </c>
      <c r="AA121" s="22"/>
      <c r="AB121" s="22"/>
      <c r="AC121" s="22"/>
    </row>
    <row r="122" spans="1:29" s="32" customFormat="1" ht="19.5" customHeight="1" x14ac:dyDescent="0.2">
      <c r="A122" s="33" t="s">
        <v>567</v>
      </c>
      <c r="B122" s="33" t="s">
        <v>736</v>
      </c>
      <c r="C122" s="34" t="s">
        <v>5185</v>
      </c>
      <c r="D122" s="35" t="s">
        <v>737</v>
      </c>
      <c r="E122" s="35" t="s">
        <v>738</v>
      </c>
      <c r="F122" s="35" t="s">
        <v>17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>
        <v>1</v>
      </c>
      <c r="W122" s="72"/>
      <c r="X122" s="72"/>
      <c r="Y122" s="36">
        <f t="shared" si="2"/>
        <v>1</v>
      </c>
      <c r="Z122" s="69">
        <f t="shared" si="3"/>
        <v>1</v>
      </c>
      <c r="AA122" s="31"/>
      <c r="AB122" s="31"/>
      <c r="AC122" s="31"/>
    </row>
    <row r="123" spans="1:29" s="32" customFormat="1" ht="19.5" customHeight="1" x14ac:dyDescent="0.2">
      <c r="A123" s="33" t="s">
        <v>567</v>
      </c>
      <c r="B123" s="33" t="s">
        <v>739</v>
      </c>
      <c r="C123" s="34" t="s">
        <v>6276</v>
      </c>
      <c r="D123" s="35" t="s">
        <v>3884</v>
      </c>
      <c r="E123" s="35" t="s">
        <v>740</v>
      </c>
      <c r="F123" s="35" t="s">
        <v>17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>
        <v>4</v>
      </c>
      <c r="R123" s="72"/>
      <c r="S123" s="72"/>
      <c r="T123" s="72"/>
      <c r="U123" s="72"/>
      <c r="V123" s="72"/>
      <c r="W123" s="72"/>
      <c r="X123" s="72"/>
      <c r="Y123" s="36">
        <f t="shared" si="2"/>
        <v>4</v>
      </c>
      <c r="Z123" s="69">
        <f t="shared" si="3"/>
        <v>4</v>
      </c>
      <c r="AA123" s="31"/>
      <c r="AB123" s="31"/>
      <c r="AC123" s="31"/>
    </row>
    <row r="124" spans="1:29" ht="19.5" customHeight="1" x14ac:dyDescent="0.2">
      <c r="A124" s="33" t="s">
        <v>567</v>
      </c>
      <c r="B124" s="33" t="s">
        <v>741</v>
      </c>
      <c r="C124" s="34" t="s">
        <v>5186</v>
      </c>
      <c r="D124" s="35" t="s">
        <v>581</v>
      </c>
      <c r="E124" s="35" t="s">
        <v>742</v>
      </c>
      <c r="F124" s="35" t="s">
        <v>17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>
        <v>1</v>
      </c>
      <c r="S124" s="72"/>
      <c r="T124" s="72"/>
      <c r="U124" s="72"/>
      <c r="V124" s="72"/>
      <c r="W124" s="72"/>
      <c r="X124" s="72"/>
      <c r="Y124" s="36">
        <f t="shared" si="2"/>
        <v>1</v>
      </c>
      <c r="Z124" s="69">
        <f t="shared" si="3"/>
        <v>1</v>
      </c>
      <c r="AA124" s="22"/>
      <c r="AB124" s="22"/>
      <c r="AC124" s="22"/>
    </row>
    <row r="125" spans="1:29" ht="19.5" customHeight="1" x14ac:dyDescent="0.2">
      <c r="A125" s="33" t="s">
        <v>567</v>
      </c>
      <c r="B125" s="33" t="s">
        <v>743</v>
      </c>
      <c r="C125" s="34" t="s">
        <v>5187</v>
      </c>
      <c r="D125" s="35" t="s">
        <v>3031</v>
      </c>
      <c r="E125" s="35" t="s">
        <v>744</v>
      </c>
      <c r="F125" s="35" t="s">
        <v>17</v>
      </c>
      <c r="G125" s="78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>
        <v>1</v>
      </c>
      <c r="T125" s="72"/>
      <c r="U125" s="72"/>
      <c r="V125" s="72"/>
      <c r="W125" s="72"/>
      <c r="X125" s="72"/>
      <c r="Y125" s="36">
        <f t="shared" si="2"/>
        <v>1</v>
      </c>
      <c r="Z125" s="69">
        <f t="shared" si="3"/>
        <v>1</v>
      </c>
      <c r="AA125" s="22"/>
      <c r="AB125" s="22"/>
      <c r="AC125" s="22"/>
    </row>
    <row r="126" spans="1:29" ht="19.5" customHeight="1" x14ac:dyDescent="0.2">
      <c r="A126" s="33" t="s">
        <v>567</v>
      </c>
      <c r="B126" s="33" t="s">
        <v>745</v>
      </c>
      <c r="C126" s="34" t="s">
        <v>5188</v>
      </c>
      <c r="D126" s="35" t="s">
        <v>605</v>
      </c>
      <c r="E126" s="35" t="s">
        <v>746</v>
      </c>
      <c r="F126" s="35" t="s">
        <v>17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>
        <v>1</v>
      </c>
      <c r="T126" s="72"/>
      <c r="U126" s="72"/>
      <c r="V126" s="72"/>
      <c r="W126" s="72"/>
      <c r="X126" s="72"/>
      <c r="Y126" s="36">
        <f t="shared" si="2"/>
        <v>1</v>
      </c>
      <c r="Z126" s="69">
        <f t="shared" si="3"/>
        <v>1</v>
      </c>
      <c r="AA126" s="22"/>
      <c r="AB126" s="22"/>
      <c r="AC126" s="22"/>
    </row>
    <row r="127" spans="1:29" ht="19.5" customHeight="1" x14ac:dyDescent="0.2">
      <c r="A127" s="33" t="s">
        <v>567</v>
      </c>
      <c r="B127" s="33" t="s">
        <v>747</v>
      </c>
      <c r="C127" s="34" t="s">
        <v>6277</v>
      </c>
      <c r="D127" s="35" t="s">
        <v>4307</v>
      </c>
      <c r="E127" s="35" t="s">
        <v>748</v>
      </c>
      <c r="F127" s="35" t="s">
        <v>17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2"/>
        <v>2</v>
      </c>
      <c r="Z127" s="69">
        <f t="shared" si="3"/>
        <v>2</v>
      </c>
      <c r="AA127" s="22"/>
      <c r="AB127" s="22"/>
      <c r="AC127" s="22"/>
    </row>
    <row r="128" spans="1:29" ht="19.5" customHeight="1" x14ac:dyDescent="0.2">
      <c r="A128" s="33" t="s">
        <v>567</v>
      </c>
      <c r="B128" s="33" t="s">
        <v>749</v>
      </c>
      <c r="C128" s="34" t="s">
        <v>4454</v>
      </c>
      <c r="D128" s="35" t="s">
        <v>750</v>
      </c>
      <c r="E128" s="35" t="s">
        <v>751</v>
      </c>
      <c r="F128" s="35" t="s">
        <v>17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>
        <v>1</v>
      </c>
      <c r="W128" s="72"/>
      <c r="X128" s="72"/>
      <c r="Y128" s="36">
        <f t="shared" si="2"/>
        <v>1</v>
      </c>
      <c r="Z128" s="69">
        <f t="shared" si="3"/>
        <v>1</v>
      </c>
      <c r="AA128" s="22"/>
      <c r="AB128" s="22"/>
      <c r="AC128" s="22"/>
    </row>
    <row r="129" spans="1:29" ht="19.5" customHeight="1" x14ac:dyDescent="0.2">
      <c r="A129" s="33" t="s">
        <v>567</v>
      </c>
      <c r="B129" s="33" t="s">
        <v>752</v>
      </c>
      <c r="C129" s="34" t="s">
        <v>5189</v>
      </c>
      <c r="D129" s="35" t="s">
        <v>753</v>
      </c>
      <c r="E129" s="35" t="s">
        <v>754</v>
      </c>
      <c r="F129" s="35" t="s">
        <v>17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2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2"/>
        <v>2</v>
      </c>
      <c r="Z129" s="69">
        <f t="shared" si="3"/>
        <v>2</v>
      </c>
      <c r="AA129" s="22"/>
      <c r="AB129" s="22"/>
      <c r="AC129" s="22"/>
    </row>
    <row r="130" spans="1:29" ht="19.5" customHeight="1" x14ac:dyDescent="0.2">
      <c r="A130" s="33" t="s">
        <v>567</v>
      </c>
      <c r="B130" s="33" t="s">
        <v>755</v>
      </c>
      <c r="C130" s="34" t="s">
        <v>5190</v>
      </c>
      <c r="D130" s="35" t="s">
        <v>899</v>
      </c>
      <c r="E130" s="35" t="s">
        <v>756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>
        <v>1</v>
      </c>
      <c r="N130" s="72"/>
      <c r="O130" s="72"/>
      <c r="P130" s="72">
        <v>2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4">G130+H130+I130+J130+K130+L130+M130+N130+O130+P130+Q130+R130+S130+T130+U130+V130+W130+X130</f>
        <v>4</v>
      </c>
      <c r="Z130" s="69">
        <f t="shared" ref="Z130:Z193" si="5">IF(Y130="","",Y130)</f>
        <v>4</v>
      </c>
      <c r="AA130" s="22"/>
      <c r="AB130" s="22"/>
      <c r="AC130" s="22"/>
    </row>
    <row r="131" spans="1:29" ht="19.5" customHeight="1" x14ac:dyDescent="0.2">
      <c r="A131" s="33" t="s">
        <v>567</v>
      </c>
      <c r="B131" s="33" t="s">
        <v>757</v>
      </c>
      <c r="C131" s="34" t="s">
        <v>5191</v>
      </c>
      <c r="D131" s="35" t="s">
        <v>152</v>
      </c>
      <c r="E131" s="35" t="s">
        <v>758</v>
      </c>
      <c r="F131" s="35" t="s">
        <v>17</v>
      </c>
      <c r="G131" s="78"/>
      <c r="H131" s="72"/>
      <c r="I131" s="72"/>
      <c r="J131" s="72"/>
      <c r="K131" s="72"/>
      <c r="L131" s="72"/>
      <c r="M131" s="72"/>
      <c r="N131" s="72">
        <v>1</v>
      </c>
      <c r="O131" s="72"/>
      <c r="P131" s="72"/>
      <c r="Q131" s="72"/>
      <c r="R131" s="72"/>
      <c r="S131" s="72">
        <v>1</v>
      </c>
      <c r="T131" s="72"/>
      <c r="U131" s="72"/>
      <c r="V131" s="72"/>
      <c r="W131" s="72"/>
      <c r="X131" s="72"/>
      <c r="Y131" s="36">
        <f t="shared" si="4"/>
        <v>2</v>
      </c>
      <c r="Z131" s="69">
        <f t="shared" si="5"/>
        <v>2</v>
      </c>
      <c r="AA131" s="22"/>
      <c r="AB131" s="22"/>
      <c r="AC131" s="22"/>
    </row>
    <row r="132" spans="1:29" ht="19.5" customHeight="1" x14ac:dyDescent="0.2">
      <c r="A132" s="33" t="s">
        <v>567</v>
      </c>
      <c r="B132" s="33" t="s">
        <v>759</v>
      </c>
      <c r="C132" s="34" t="s">
        <v>5192</v>
      </c>
      <c r="D132" s="35" t="s">
        <v>3877</v>
      </c>
      <c r="E132" s="35" t="s">
        <v>760</v>
      </c>
      <c r="F132" s="35" t="s">
        <v>17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>
        <v>1</v>
      </c>
      <c r="W132" s="72"/>
      <c r="X132" s="72"/>
      <c r="Y132" s="36">
        <f t="shared" si="4"/>
        <v>1</v>
      </c>
      <c r="Z132" s="69">
        <f t="shared" si="5"/>
        <v>1</v>
      </c>
      <c r="AA132" s="22"/>
      <c r="AB132" s="22"/>
      <c r="AC132" s="22"/>
    </row>
    <row r="133" spans="1:29" ht="19.5" customHeight="1" x14ac:dyDescent="0.2">
      <c r="A133" s="33" t="s">
        <v>567</v>
      </c>
      <c r="B133" s="33" t="s">
        <v>761</v>
      </c>
      <c r="C133" s="34" t="s">
        <v>4855</v>
      </c>
      <c r="D133" s="35" t="s">
        <v>575</v>
      </c>
      <c r="E133" s="35" t="s">
        <v>762</v>
      </c>
      <c r="F133" s="35" t="s">
        <v>17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4</v>
      </c>
      <c r="R133" s="72"/>
      <c r="S133" s="72"/>
      <c r="T133" s="72"/>
      <c r="U133" s="72"/>
      <c r="V133" s="72"/>
      <c r="W133" s="72"/>
      <c r="X133" s="72"/>
      <c r="Y133" s="36">
        <f t="shared" si="4"/>
        <v>4</v>
      </c>
      <c r="Z133" s="69">
        <f t="shared" si="5"/>
        <v>4</v>
      </c>
      <c r="AA133" s="22"/>
      <c r="AB133" s="22"/>
      <c r="AC133" s="22"/>
    </row>
    <row r="134" spans="1:29" ht="19.5" customHeight="1" x14ac:dyDescent="0.2">
      <c r="A134" s="33" t="s">
        <v>567</v>
      </c>
      <c r="B134" s="33" t="s">
        <v>763</v>
      </c>
      <c r="C134" s="34" t="s">
        <v>5193</v>
      </c>
      <c r="D134" s="35" t="s">
        <v>235</v>
      </c>
      <c r="E134" s="35" t="s">
        <v>764</v>
      </c>
      <c r="F134" s="35" t="s">
        <v>17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>
        <v>2</v>
      </c>
      <c r="T134" s="72"/>
      <c r="U134" s="72"/>
      <c r="V134" s="72"/>
      <c r="W134" s="72"/>
      <c r="X134" s="72"/>
      <c r="Y134" s="36">
        <f t="shared" si="4"/>
        <v>2</v>
      </c>
      <c r="Z134" s="69">
        <f t="shared" si="5"/>
        <v>2</v>
      </c>
      <c r="AA134" s="22"/>
      <c r="AB134" s="22"/>
      <c r="AC134" s="22"/>
    </row>
    <row r="135" spans="1:29" ht="19.5" customHeight="1" x14ac:dyDescent="0.2">
      <c r="A135" s="33" t="s">
        <v>567</v>
      </c>
      <c r="B135" s="33" t="s">
        <v>765</v>
      </c>
      <c r="C135" s="34" t="s">
        <v>5194</v>
      </c>
      <c r="D135" s="35" t="s">
        <v>3882</v>
      </c>
      <c r="E135" s="35" t="s">
        <v>766</v>
      </c>
      <c r="F135" s="35" t="s">
        <v>17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1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4"/>
        <v>1</v>
      </c>
      <c r="Z135" s="69">
        <f t="shared" si="5"/>
        <v>1</v>
      </c>
      <c r="AA135" s="22"/>
      <c r="AB135" s="22"/>
      <c r="AC135" s="22"/>
    </row>
    <row r="136" spans="1:29" ht="19.5" customHeight="1" x14ac:dyDescent="0.2">
      <c r="A136" s="33" t="s">
        <v>567</v>
      </c>
      <c r="B136" s="33" t="s">
        <v>767</v>
      </c>
      <c r="C136" s="34" t="s">
        <v>5195</v>
      </c>
      <c r="D136" s="35" t="s">
        <v>3878</v>
      </c>
      <c r="E136" s="35" t="s">
        <v>768</v>
      </c>
      <c r="F136" s="35" t="s">
        <v>17</v>
      </c>
      <c r="G136" s="78"/>
      <c r="H136" s="72"/>
      <c r="I136" s="72"/>
      <c r="J136" s="72"/>
      <c r="K136" s="72"/>
      <c r="L136" s="72"/>
      <c r="M136" s="72"/>
      <c r="N136" s="72">
        <v>1</v>
      </c>
      <c r="O136" s="72"/>
      <c r="P136" s="72"/>
      <c r="Q136" s="72">
        <v>1</v>
      </c>
      <c r="R136" s="72"/>
      <c r="S136" s="72"/>
      <c r="T136" s="72"/>
      <c r="U136" s="72"/>
      <c r="V136" s="72"/>
      <c r="W136" s="72"/>
      <c r="X136" s="72"/>
      <c r="Y136" s="36">
        <f t="shared" si="4"/>
        <v>2</v>
      </c>
      <c r="Z136" s="69">
        <f t="shared" si="5"/>
        <v>2</v>
      </c>
      <c r="AA136" s="22"/>
      <c r="AB136" s="22"/>
      <c r="AC136" s="22"/>
    </row>
    <row r="137" spans="1:29" ht="19.5" customHeight="1" x14ac:dyDescent="0.2">
      <c r="A137" s="33" t="s">
        <v>567</v>
      </c>
      <c r="B137" s="33" t="s">
        <v>769</v>
      </c>
      <c r="C137" s="34" t="s">
        <v>5196</v>
      </c>
      <c r="D137" s="35" t="s">
        <v>770</v>
      </c>
      <c r="E137" s="35" t="s">
        <v>771</v>
      </c>
      <c r="F137" s="35" t="s">
        <v>17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1</v>
      </c>
      <c r="Q137" s="72"/>
      <c r="R137" s="72"/>
      <c r="S137" s="72">
        <v>1</v>
      </c>
      <c r="T137" s="72"/>
      <c r="U137" s="72"/>
      <c r="V137" s="72"/>
      <c r="W137" s="72"/>
      <c r="X137" s="72"/>
      <c r="Y137" s="36">
        <f t="shared" si="4"/>
        <v>2</v>
      </c>
      <c r="Z137" s="69">
        <f t="shared" si="5"/>
        <v>2</v>
      </c>
      <c r="AA137" s="22"/>
      <c r="AB137" s="22"/>
      <c r="AC137" s="22"/>
    </row>
    <row r="138" spans="1:29" ht="19.5" customHeight="1" x14ac:dyDescent="0.2">
      <c r="A138" s="33" t="s">
        <v>567</v>
      </c>
      <c r="B138" s="33" t="s">
        <v>772</v>
      </c>
      <c r="C138" s="34" t="s">
        <v>5197</v>
      </c>
      <c r="D138" s="35" t="s">
        <v>4089</v>
      </c>
      <c r="E138" s="35" t="s">
        <v>773</v>
      </c>
      <c r="F138" s="35" t="s">
        <v>17</v>
      </c>
      <c r="G138" s="78"/>
      <c r="H138" s="72"/>
      <c r="I138" s="72"/>
      <c r="J138" s="72"/>
      <c r="K138" s="72">
        <v>1</v>
      </c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4"/>
        <v>1</v>
      </c>
      <c r="Z138" s="69">
        <f t="shared" si="5"/>
        <v>1</v>
      </c>
      <c r="AA138" s="22"/>
      <c r="AB138" s="22"/>
      <c r="AC138" s="22"/>
    </row>
    <row r="139" spans="1:29" ht="19.5" customHeight="1" x14ac:dyDescent="0.2">
      <c r="A139" s="33" t="s">
        <v>567</v>
      </c>
      <c r="B139" s="33" t="s">
        <v>775</v>
      </c>
      <c r="C139" s="34" t="s">
        <v>5198</v>
      </c>
      <c r="D139" s="35" t="s">
        <v>4090</v>
      </c>
      <c r="E139" s="35" t="s">
        <v>776</v>
      </c>
      <c r="F139" s="35" t="s">
        <v>17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1</v>
      </c>
      <c r="T139" s="72"/>
      <c r="U139" s="72"/>
      <c r="V139" s="72"/>
      <c r="W139" s="72"/>
      <c r="X139" s="72"/>
      <c r="Y139" s="36">
        <f t="shared" si="4"/>
        <v>1</v>
      </c>
      <c r="Z139" s="69">
        <f t="shared" si="5"/>
        <v>1</v>
      </c>
      <c r="AA139" s="22"/>
      <c r="AB139" s="22"/>
      <c r="AC139" s="22"/>
    </row>
    <row r="140" spans="1:29" ht="19.5" customHeight="1" x14ac:dyDescent="0.2">
      <c r="A140" s="33" t="s">
        <v>567</v>
      </c>
      <c r="B140" s="33" t="s">
        <v>777</v>
      </c>
      <c r="C140" s="34" t="s">
        <v>5199</v>
      </c>
      <c r="D140" s="35" t="s">
        <v>4065</v>
      </c>
      <c r="E140" s="35" t="s">
        <v>778</v>
      </c>
      <c r="F140" s="35" t="s">
        <v>17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4"/>
        <v>1</v>
      </c>
      <c r="Z140" s="69">
        <f t="shared" si="5"/>
        <v>1</v>
      </c>
      <c r="AA140" s="22"/>
      <c r="AB140" s="22"/>
      <c r="AC140" s="22"/>
    </row>
    <row r="141" spans="1:29" ht="19.5" customHeight="1" x14ac:dyDescent="0.2">
      <c r="A141" s="33" t="s">
        <v>567</v>
      </c>
      <c r="B141" s="33" t="s">
        <v>779</v>
      </c>
      <c r="C141" s="34" t="s">
        <v>5200</v>
      </c>
      <c r="D141" s="35" t="s">
        <v>878</v>
      </c>
      <c r="E141" s="35" t="s">
        <v>780</v>
      </c>
      <c r="F141" s="35" t="s">
        <v>17</v>
      </c>
      <c r="G141" s="78"/>
      <c r="H141" s="72"/>
      <c r="I141" s="72"/>
      <c r="J141" s="72">
        <v>1</v>
      </c>
      <c r="K141" s="72"/>
      <c r="L141" s="72"/>
      <c r="M141" s="72"/>
      <c r="N141" s="72"/>
      <c r="O141" s="72"/>
      <c r="P141" s="72">
        <v>3</v>
      </c>
      <c r="Q141" s="72"/>
      <c r="R141" s="72"/>
      <c r="S141" s="72"/>
      <c r="T141" s="72"/>
      <c r="U141" s="72"/>
      <c r="V141" s="72"/>
      <c r="W141" s="72"/>
      <c r="X141" s="72"/>
      <c r="Y141" s="36">
        <f t="shared" si="4"/>
        <v>4</v>
      </c>
      <c r="Z141" s="69">
        <f t="shared" si="5"/>
        <v>4</v>
      </c>
      <c r="AA141" s="22"/>
      <c r="AB141" s="22"/>
      <c r="AC141" s="22"/>
    </row>
    <row r="142" spans="1:29" ht="19.5" customHeight="1" x14ac:dyDescent="0.2">
      <c r="A142" s="33" t="s">
        <v>567</v>
      </c>
      <c r="B142" s="33" t="s">
        <v>781</v>
      </c>
      <c r="C142" s="34" t="s">
        <v>6278</v>
      </c>
      <c r="D142" s="35" t="s">
        <v>673</v>
      </c>
      <c r="E142" s="35" t="s">
        <v>674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4"/>
        <v>2</v>
      </c>
      <c r="Z142" s="69">
        <f t="shared" si="5"/>
        <v>2</v>
      </c>
      <c r="AA142" s="22"/>
      <c r="AB142" s="22"/>
      <c r="AC142" s="22"/>
    </row>
    <row r="143" spans="1:29" ht="19.5" customHeight="1" x14ac:dyDescent="0.2">
      <c r="A143" s="33" t="s">
        <v>567</v>
      </c>
      <c r="B143" s="33" t="s">
        <v>782</v>
      </c>
      <c r="C143" s="34" t="s">
        <v>5201</v>
      </c>
      <c r="D143" s="35" t="s">
        <v>661</v>
      </c>
      <c r="E143" s="35" t="s">
        <v>662</v>
      </c>
      <c r="F143" s="35" t="s">
        <v>17</v>
      </c>
      <c r="G143" s="78"/>
      <c r="H143" s="72"/>
      <c r="I143" s="72"/>
      <c r="J143" s="72"/>
      <c r="K143" s="72"/>
      <c r="L143" s="72"/>
      <c r="M143" s="72">
        <v>4</v>
      </c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4"/>
        <v>6</v>
      </c>
      <c r="Z143" s="69">
        <f t="shared" si="5"/>
        <v>6</v>
      </c>
      <c r="AA143" s="22"/>
      <c r="AB143" s="22"/>
      <c r="AC143" s="22"/>
    </row>
    <row r="144" spans="1:29" ht="19.5" customHeight="1" x14ac:dyDescent="0.2">
      <c r="A144" s="33" t="s">
        <v>567</v>
      </c>
      <c r="B144" s="33" t="s">
        <v>783</v>
      </c>
      <c r="C144" s="34" t="s">
        <v>5202</v>
      </c>
      <c r="D144" s="35" t="s">
        <v>4091</v>
      </c>
      <c r="E144" s="35" t="s">
        <v>784</v>
      </c>
      <c r="F144" s="35" t="s">
        <v>17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4"/>
        <v>2</v>
      </c>
      <c r="Z144" s="69">
        <f t="shared" si="5"/>
        <v>2</v>
      </c>
      <c r="AA144" s="22"/>
      <c r="AB144" s="22"/>
      <c r="AC144" s="22"/>
    </row>
    <row r="145" spans="1:29" ht="19.5" customHeight="1" x14ac:dyDescent="0.2">
      <c r="A145" s="33" t="s">
        <v>567</v>
      </c>
      <c r="B145" s="33" t="s">
        <v>785</v>
      </c>
      <c r="C145" s="34" t="s">
        <v>6279</v>
      </c>
      <c r="D145" s="35" t="s">
        <v>4329</v>
      </c>
      <c r="E145" s="35" t="s">
        <v>786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2</v>
      </c>
      <c r="R145" s="72"/>
      <c r="S145" s="72"/>
      <c r="T145" s="72"/>
      <c r="U145" s="72"/>
      <c r="V145" s="72"/>
      <c r="W145" s="72"/>
      <c r="X145" s="72"/>
      <c r="Y145" s="36">
        <f t="shared" si="4"/>
        <v>2</v>
      </c>
      <c r="Z145" s="69">
        <f t="shared" si="5"/>
        <v>2</v>
      </c>
      <c r="AA145" s="22"/>
      <c r="AB145" s="22"/>
      <c r="AC145" s="22"/>
    </row>
    <row r="146" spans="1:29" ht="19.5" customHeight="1" x14ac:dyDescent="0.2">
      <c r="A146" s="33" t="s">
        <v>567</v>
      </c>
      <c r="B146" s="33" t="s">
        <v>787</v>
      </c>
      <c r="C146" s="34" t="s">
        <v>5203</v>
      </c>
      <c r="D146" s="35" t="s">
        <v>3881</v>
      </c>
      <c r="E146" s="35" t="s">
        <v>707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4"/>
        <v>2</v>
      </c>
      <c r="Z146" s="69">
        <f t="shared" si="5"/>
        <v>2</v>
      </c>
      <c r="AA146" s="22"/>
      <c r="AB146" s="22"/>
      <c r="AC146" s="22"/>
    </row>
    <row r="147" spans="1:29" ht="19.5" customHeight="1" x14ac:dyDescent="0.2">
      <c r="A147" s="33" t="s">
        <v>567</v>
      </c>
      <c r="B147" s="33" t="s">
        <v>788</v>
      </c>
      <c r="C147" s="34" t="s">
        <v>5204</v>
      </c>
      <c r="D147" s="35" t="s">
        <v>4329</v>
      </c>
      <c r="E147" s="35" t="s">
        <v>789</v>
      </c>
      <c r="F147" s="35" t="s">
        <v>17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>
        <v>2</v>
      </c>
      <c r="T147" s="72"/>
      <c r="U147" s="72"/>
      <c r="V147" s="72"/>
      <c r="W147" s="72"/>
      <c r="X147" s="72"/>
      <c r="Y147" s="36">
        <f t="shared" si="4"/>
        <v>2</v>
      </c>
      <c r="Z147" s="69">
        <f t="shared" si="5"/>
        <v>2</v>
      </c>
      <c r="AA147" s="22"/>
      <c r="AB147" s="22"/>
      <c r="AC147" s="22"/>
    </row>
    <row r="148" spans="1:29" ht="19.5" customHeight="1" x14ac:dyDescent="0.2">
      <c r="A148" s="33" t="s">
        <v>567</v>
      </c>
      <c r="B148" s="33" t="s">
        <v>790</v>
      </c>
      <c r="C148" s="34" t="s">
        <v>5205</v>
      </c>
      <c r="D148" s="35" t="s">
        <v>649</v>
      </c>
      <c r="E148" s="35" t="s">
        <v>701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2</v>
      </c>
      <c r="R148" s="72"/>
      <c r="S148" s="72"/>
      <c r="T148" s="72"/>
      <c r="U148" s="72"/>
      <c r="V148" s="72"/>
      <c r="W148" s="72"/>
      <c r="X148" s="72"/>
      <c r="Y148" s="36">
        <f t="shared" si="4"/>
        <v>2</v>
      </c>
      <c r="Z148" s="69">
        <f t="shared" si="5"/>
        <v>2</v>
      </c>
      <c r="AA148" s="22"/>
      <c r="AB148" s="22"/>
      <c r="AC148" s="22"/>
    </row>
    <row r="149" spans="1:29" ht="19.5" customHeight="1" x14ac:dyDescent="0.2">
      <c r="A149" s="33" t="s">
        <v>567</v>
      </c>
      <c r="B149" s="33" t="s">
        <v>791</v>
      </c>
      <c r="C149" s="34" t="s">
        <v>5206</v>
      </c>
      <c r="D149" s="35" t="s">
        <v>3040</v>
      </c>
      <c r="E149" s="35" t="s">
        <v>792</v>
      </c>
      <c r="F149" s="35" t="s">
        <v>17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>
        <v>2</v>
      </c>
      <c r="U149" s="72"/>
      <c r="V149" s="72"/>
      <c r="W149" s="72"/>
      <c r="X149" s="72"/>
      <c r="Y149" s="36">
        <f t="shared" si="4"/>
        <v>2</v>
      </c>
      <c r="Z149" s="69">
        <f t="shared" si="5"/>
        <v>2</v>
      </c>
      <c r="AA149" s="22"/>
      <c r="AB149" s="22"/>
      <c r="AC149" s="22"/>
    </row>
    <row r="150" spans="1:29" ht="19.5" customHeight="1" x14ac:dyDescent="0.2">
      <c r="A150" s="33" t="s">
        <v>567</v>
      </c>
      <c r="B150" s="33" t="s">
        <v>793</v>
      </c>
      <c r="C150" s="34" t="s">
        <v>6280</v>
      </c>
      <c r="D150" s="35" t="s">
        <v>4331</v>
      </c>
      <c r="E150" s="35" t="s">
        <v>4332</v>
      </c>
      <c r="F150" s="35" t="s">
        <v>17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4"/>
        <v>2</v>
      </c>
      <c r="Z150" s="69">
        <f t="shared" si="5"/>
        <v>2</v>
      </c>
      <c r="AA150" s="22"/>
      <c r="AB150" s="22"/>
      <c r="AC150" s="22"/>
    </row>
    <row r="151" spans="1:29" ht="19.5" customHeight="1" x14ac:dyDescent="0.2">
      <c r="A151" s="33" t="s">
        <v>567</v>
      </c>
      <c r="B151" s="33" t="s">
        <v>794</v>
      </c>
      <c r="C151" s="34" t="s">
        <v>5207</v>
      </c>
      <c r="D151" s="35" t="s">
        <v>4329</v>
      </c>
      <c r="E151" s="35" t="s">
        <v>795</v>
      </c>
      <c r="F151" s="35" t="s">
        <v>17</v>
      </c>
      <c r="G151" s="78"/>
      <c r="H151" s="72"/>
      <c r="I151" s="72"/>
      <c r="J151" s="72"/>
      <c r="K151" s="72">
        <v>1</v>
      </c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36">
        <f t="shared" si="4"/>
        <v>1</v>
      </c>
      <c r="Z151" s="69">
        <f t="shared" si="5"/>
        <v>1</v>
      </c>
      <c r="AA151" s="22"/>
      <c r="AB151" s="22"/>
      <c r="AC151" s="22"/>
    </row>
    <row r="152" spans="1:29" ht="19.5" customHeight="1" x14ac:dyDescent="0.2">
      <c r="A152" s="33" t="s">
        <v>567</v>
      </c>
      <c r="B152" s="33" t="s">
        <v>796</v>
      </c>
      <c r="C152" s="34" t="s">
        <v>5208</v>
      </c>
      <c r="D152" s="35" t="s">
        <v>596</v>
      </c>
      <c r="E152" s="35" t="s">
        <v>797</v>
      </c>
      <c r="F152" s="35" t="s">
        <v>17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4"/>
        <v>2</v>
      </c>
      <c r="Z152" s="69">
        <f t="shared" si="5"/>
        <v>2</v>
      </c>
      <c r="AA152" s="22"/>
      <c r="AB152" s="22"/>
      <c r="AC152" s="22"/>
    </row>
    <row r="153" spans="1:29" ht="19.5" customHeight="1" x14ac:dyDescent="0.2">
      <c r="A153" s="33" t="s">
        <v>567</v>
      </c>
      <c r="B153" s="33" t="s">
        <v>798</v>
      </c>
      <c r="C153" s="34" t="s">
        <v>5209</v>
      </c>
      <c r="D153" s="35" t="s">
        <v>4115</v>
      </c>
      <c r="E153" s="35" t="s">
        <v>4617</v>
      </c>
      <c r="F153" s="35" t="s">
        <v>17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>
        <v>1</v>
      </c>
      <c r="S153" s="72"/>
      <c r="T153" s="72"/>
      <c r="U153" s="72"/>
      <c r="V153" s="72"/>
      <c r="W153" s="72"/>
      <c r="X153" s="72"/>
      <c r="Y153" s="36">
        <f t="shared" si="4"/>
        <v>1</v>
      </c>
      <c r="Z153" s="69">
        <f t="shared" si="5"/>
        <v>1</v>
      </c>
      <c r="AA153" s="22"/>
      <c r="AB153" s="22"/>
      <c r="AC153" s="22"/>
    </row>
    <row r="154" spans="1:29" ht="19.5" customHeight="1" x14ac:dyDescent="0.2">
      <c r="A154" s="33" t="s">
        <v>567</v>
      </c>
      <c r="B154" s="33" t="s">
        <v>799</v>
      </c>
      <c r="C154" s="34" t="s">
        <v>4455</v>
      </c>
      <c r="D154" s="35" t="s">
        <v>800</v>
      </c>
      <c r="E154" s="35" t="s">
        <v>801</v>
      </c>
      <c r="F154" s="35" t="s">
        <v>17</v>
      </c>
      <c r="G154" s="78"/>
      <c r="H154" s="72"/>
      <c r="I154" s="72"/>
      <c r="J154" s="72"/>
      <c r="K154" s="72"/>
      <c r="L154" s="72"/>
      <c r="M154" s="72">
        <v>4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4"/>
        <v>4</v>
      </c>
      <c r="Z154" s="69">
        <f t="shared" si="5"/>
        <v>4</v>
      </c>
      <c r="AA154" s="22"/>
      <c r="AB154" s="22"/>
      <c r="AC154" s="22"/>
    </row>
    <row r="155" spans="1:29" ht="19.5" customHeight="1" x14ac:dyDescent="0.2">
      <c r="A155" s="33" t="s">
        <v>567</v>
      </c>
      <c r="B155" s="33" t="s">
        <v>802</v>
      </c>
      <c r="C155" s="34" t="s">
        <v>5210</v>
      </c>
      <c r="D155" s="35" t="s">
        <v>4116</v>
      </c>
      <c r="E155" s="35" t="s">
        <v>4618</v>
      </c>
      <c r="F155" s="35" t="s">
        <v>17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2</v>
      </c>
      <c r="R155" s="72"/>
      <c r="S155" s="72"/>
      <c r="T155" s="72"/>
      <c r="U155" s="72"/>
      <c r="V155" s="72"/>
      <c r="W155" s="72"/>
      <c r="X155" s="72"/>
      <c r="Y155" s="36">
        <f t="shared" si="4"/>
        <v>2</v>
      </c>
      <c r="Z155" s="69">
        <f t="shared" si="5"/>
        <v>2</v>
      </c>
      <c r="AA155" s="22"/>
      <c r="AB155" s="22"/>
      <c r="AC155" s="22"/>
    </row>
    <row r="156" spans="1:29" ht="19.5" customHeight="1" x14ac:dyDescent="0.2">
      <c r="A156" s="33" t="s">
        <v>567</v>
      </c>
      <c r="B156" s="33" t="s">
        <v>803</v>
      </c>
      <c r="C156" s="34" t="s">
        <v>5211</v>
      </c>
      <c r="D156" s="35" t="s">
        <v>4089</v>
      </c>
      <c r="E156" s="35" t="s">
        <v>804</v>
      </c>
      <c r="F156" s="35" t="s">
        <v>17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2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4"/>
        <v>2</v>
      </c>
      <c r="Z156" s="69">
        <f t="shared" si="5"/>
        <v>2</v>
      </c>
      <c r="AA156" s="22"/>
      <c r="AB156" s="22"/>
      <c r="AC156" s="22"/>
    </row>
    <row r="157" spans="1:29" ht="19.5" customHeight="1" x14ac:dyDescent="0.2">
      <c r="A157" s="33" t="s">
        <v>567</v>
      </c>
      <c r="B157" s="33" t="s">
        <v>805</v>
      </c>
      <c r="C157" s="34" t="s">
        <v>806</v>
      </c>
      <c r="D157" s="35" t="s">
        <v>4087</v>
      </c>
      <c r="E157" s="35" t="s">
        <v>807</v>
      </c>
      <c r="F157" s="35" t="s">
        <v>17</v>
      </c>
      <c r="G157" s="78"/>
      <c r="H157" s="72"/>
      <c r="I157" s="72"/>
      <c r="J157" s="72"/>
      <c r="K157" s="72"/>
      <c r="L157" s="72"/>
      <c r="M157" s="72"/>
      <c r="N157" s="72"/>
      <c r="O157" s="72"/>
      <c r="P157" s="72">
        <v>1</v>
      </c>
      <c r="Q157" s="72"/>
      <c r="R157" s="72"/>
      <c r="S157" s="72"/>
      <c r="T157" s="72"/>
      <c r="U157" s="72"/>
      <c r="V157" s="72"/>
      <c r="W157" s="72"/>
      <c r="X157" s="72"/>
      <c r="Y157" s="36">
        <f t="shared" si="4"/>
        <v>1</v>
      </c>
      <c r="Z157" s="69">
        <f t="shared" si="5"/>
        <v>1</v>
      </c>
      <c r="AA157" s="22"/>
      <c r="AB157" s="22"/>
      <c r="AC157" s="22"/>
    </row>
    <row r="158" spans="1:29" ht="19.5" customHeight="1" x14ac:dyDescent="0.2">
      <c r="A158" s="33" t="s">
        <v>567</v>
      </c>
      <c r="B158" s="33" t="s">
        <v>808</v>
      </c>
      <c r="C158" s="34" t="s">
        <v>6281</v>
      </c>
      <c r="D158" s="35" t="s">
        <v>575</v>
      </c>
      <c r="E158" s="35" t="s">
        <v>809</v>
      </c>
      <c r="F158" s="35" t="s">
        <v>17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>
        <v>2</v>
      </c>
      <c r="S158" s="72"/>
      <c r="T158" s="72"/>
      <c r="U158" s="72"/>
      <c r="V158" s="72"/>
      <c r="W158" s="72"/>
      <c r="X158" s="72"/>
      <c r="Y158" s="36">
        <f t="shared" si="4"/>
        <v>2</v>
      </c>
      <c r="Z158" s="69">
        <f t="shared" si="5"/>
        <v>2</v>
      </c>
      <c r="AA158" s="22"/>
      <c r="AB158" s="22"/>
      <c r="AC158" s="22"/>
    </row>
    <row r="159" spans="1:29" ht="19.5" customHeight="1" x14ac:dyDescent="0.2">
      <c r="A159" s="33" t="s">
        <v>567</v>
      </c>
      <c r="B159" s="33" t="s">
        <v>810</v>
      </c>
      <c r="C159" s="34" t="s">
        <v>5212</v>
      </c>
      <c r="D159" s="35" t="s">
        <v>596</v>
      </c>
      <c r="E159" s="35" t="s">
        <v>811</v>
      </c>
      <c r="F159" s="35" t="s">
        <v>17</v>
      </c>
      <c r="G159" s="78"/>
      <c r="H159" s="72"/>
      <c r="I159" s="72"/>
      <c r="J159" s="72"/>
      <c r="K159" s="72"/>
      <c r="L159" s="72"/>
      <c r="M159" s="72"/>
      <c r="N159" s="72">
        <v>2</v>
      </c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4"/>
        <v>2</v>
      </c>
      <c r="Z159" s="69">
        <f t="shared" si="5"/>
        <v>2</v>
      </c>
      <c r="AA159" s="22"/>
      <c r="AB159" s="22"/>
      <c r="AC159" s="22"/>
    </row>
    <row r="160" spans="1:29" ht="19.5" customHeight="1" x14ac:dyDescent="0.2">
      <c r="A160" s="33" t="s">
        <v>567</v>
      </c>
      <c r="B160" s="33" t="s">
        <v>812</v>
      </c>
      <c r="C160" s="34" t="s">
        <v>5213</v>
      </c>
      <c r="D160" s="35" t="s">
        <v>3879</v>
      </c>
      <c r="E160" s="35" t="s">
        <v>813</v>
      </c>
      <c r="F160" s="35" t="s">
        <v>17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1</v>
      </c>
      <c r="S160" s="72"/>
      <c r="T160" s="72"/>
      <c r="U160" s="72"/>
      <c r="V160" s="72"/>
      <c r="W160" s="72"/>
      <c r="X160" s="72"/>
      <c r="Y160" s="36">
        <f t="shared" si="4"/>
        <v>1</v>
      </c>
      <c r="Z160" s="69">
        <f t="shared" si="5"/>
        <v>1</v>
      </c>
      <c r="AA160" s="22"/>
      <c r="AB160" s="22"/>
      <c r="AC160" s="22"/>
    </row>
    <row r="161" spans="1:29" ht="19.5" customHeight="1" x14ac:dyDescent="0.2">
      <c r="A161" s="33" t="s">
        <v>567</v>
      </c>
      <c r="B161" s="33" t="s">
        <v>814</v>
      </c>
      <c r="C161" s="34" t="s">
        <v>5214</v>
      </c>
      <c r="D161" s="35" t="s">
        <v>815</v>
      </c>
      <c r="E161" s="35" t="s">
        <v>816</v>
      </c>
      <c r="F161" s="35" t="s">
        <v>17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>
        <v>2</v>
      </c>
      <c r="R161" s="72"/>
      <c r="S161" s="72"/>
      <c r="T161" s="72"/>
      <c r="U161" s="72"/>
      <c r="V161" s="72"/>
      <c r="W161" s="72"/>
      <c r="X161" s="72"/>
      <c r="Y161" s="36">
        <f t="shared" si="4"/>
        <v>2</v>
      </c>
      <c r="Z161" s="69">
        <f t="shared" si="5"/>
        <v>2</v>
      </c>
      <c r="AA161" s="22"/>
      <c r="AB161" s="22"/>
      <c r="AC161" s="22"/>
    </row>
    <row r="162" spans="1:29" ht="19.5" customHeight="1" x14ac:dyDescent="0.2">
      <c r="A162" s="33" t="s">
        <v>567</v>
      </c>
      <c r="B162" s="33" t="s">
        <v>817</v>
      </c>
      <c r="C162" s="34" t="s">
        <v>5215</v>
      </c>
      <c r="D162" s="35" t="s">
        <v>3877</v>
      </c>
      <c r="E162" s="35" t="s">
        <v>818</v>
      </c>
      <c r="F162" s="35" t="s">
        <v>17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>
        <v>1</v>
      </c>
      <c r="Q162" s="72"/>
      <c r="R162" s="72"/>
      <c r="S162" s="72">
        <v>1</v>
      </c>
      <c r="T162" s="72"/>
      <c r="U162" s="72"/>
      <c r="V162" s="72"/>
      <c r="W162" s="72"/>
      <c r="X162" s="72"/>
      <c r="Y162" s="36">
        <f t="shared" si="4"/>
        <v>2</v>
      </c>
      <c r="Z162" s="69">
        <f t="shared" si="5"/>
        <v>2</v>
      </c>
      <c r="AA162" s="22"/>
      <c r="AB162" s="22"/>
      <c r="AC162" s="22"/>
    </row>
    <row r="163" spans="1:29" ht="19.5" customHeight="1" x14ac:dyDescent="0.2">
      <c r="A163" s="33" t="s">
        <v>567</v>
      </c>
      <c r="B163" s="33" t="s">
        <v>819</v>
      </c>
      <c r="C163" s="34" t="s">
        <v>5216</v>
      </c>
      <c r="D163" s="35" t="s">
        <v>3869</v>
      </c>
      <c r="E163" s="35" t="s">
        <v>820</v>
      </c>
      <c r="F163" s="35" t="s">
        <v>17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1</v>
      </c>
      <c r="R163" s="72"/>
      <c r="S163" s="72">
        <v>1</v>
      </c>
      <c r="T163" s="72"/>
      <c r="U163" s="72"/>
      <c r="V163" s="72"/>
      <c r="W163" s="72"/>
      <c r="X163" s="72"/>
      <c r="Y163" s="36">
        <f t="shared" si="4"/>
        <v>2</v>
      </c>
      <c r="Z163" s="69">
        <f t="shared" si="5"/>
        <v>2</v>
      </c>
      <c r="AA163" s="22"/>
      <c r="AB163" s="22"/>
      <c r="AC163" s="22"/>
    </row>
    <row r="164" spans="1:29" ht="19.5" customHeight="1" x14ac:dyDescent="0.2">
      <c r="A164" s="33" t="s">
        <v>567</v>
      </c>
      <c r="B164" s="33" t="s">
        <v>821</v>
      </c>
      <c r="C164" s="34" t="s">
        <v>5217</v>
      </c>
      <c r="D164" s="35" t="s">
        <v>4092</v>
      </c>
      <c r="E164" s="35" t="s">
        <v>822</v>
      </c>
      <c r="F164" s="35" t="s">
        <v>17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2</v>
      </c>
      <c r="R164" s="72"/>
      <c r="S164" s="72"/>
      <c r="T164" s="72"/>
      <c r="U164" s="72"/>
      <c r="V164" s="72"/>
      <c r="W164" s="72"/>
      <c r="X164" s="72"/>
      <c r="Y164" s="36">
        <f t="shared" si="4"/>
        <v>2</v>
      </c>
      <c r="Z164" s="69">
        <f t="shared" si="5"/>
        <v>2</v>
      </c>
      <c r="AA164" s="22"/>
      <c r="AB164" s="22"/>
      <c r="AC164" s="22"/>
    </row>
    <row r="165" spans="1:29" ht="19.5" customHeight="1" x14ac:dyDescent="0.2">
      <c r="A165" s="33" t="s">
        <v>567</v>
      </c>
      <c r="B165" s="33" t="s">
        <v>823</v>
      </c>
      <c r="C165" s="34" t="s">
        <v>5218</v>
      </c>
      <c r="D165" s="35" t="s">
        <v>4093</v>
      </c>
      <c r="E165" s="35" t="s">
        <v>824</v>
      </c>
      <c r="F165" s="35" t="s">
        <v>17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>
        <v>1</v>
      </c>
      <c r="W165" s="72"/>
      <c r="X165" s="72"/>
      <c r="Y165" s="36">
        <f t="shared" si="4"/>
        <v>1</v>
      </c>
      <c r="Z165" s="69">
        <f t="shared" si="5"/>
        <v>1</v>
      </c>
      <c r="AA165" s="22"/>
      <c r="AB165" s="22"/>
      <c r="AC165" s="22"/>
    </row>
    <row r="166" spans="1:29" ht="19.5" customHeight="1" x14ac:dyDescent="0.2">
      <c r="A166" s="33" t="s">
        <v>567</v>
      </c>
      <c r="B166" s="33" t="s">
        <v>825</v>
      </c>
      <c r="C166" s="34" t="s">
        <v>5219</v>
      </c>
      <c r="D166" s="35" t="s">
        <v>649</v>
      </c>
      <c r="E166" s="35" t="s">
        <v>826</v>
      </c>
      <c r="F166" s="35" t="s">
        <v>17</v>
      </c>
      <c r="G166" s="78"/>
      <c r="H166" s="72"/>
      <c r="I166" s="72"/>
      <c r="J166" s="72"/>
      <c r="K166" s="72"/>
      <c r="L166" s="72"/>
      <c r="M166" s="72">
        <v>1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36">
        <f t="shared" si="4"/>
        <v>1</v>
      </c>
      <c r="Z166" s="69">
        <f t="shared" si="5"/>
        <v>1</v>
      </c>
      <c r="AA166" s="22"/>
      <c r="AB166" s="22"/>
      <c r="AC166" s="22"/>
    </row>
    <row r="167" spans="1:29" ht="19.5" customHeight="1" x14ac:dyDescent="0.2">
      <c r="A167" s="33" t="s">
        <v>567</v>
      </c>
      <c r="B167" s="33" t="s">
        <v>827</v>
      </c>
      <c r="C167" s="34" t="s">
        <v>5220</v>
      </c>
      <c r="D167" s="35" t="s">
        <v>4328</v>
      </c>
      <c r="E167" s="35" t="s">
        <v>828</v>
      </c>
      <c r="F167" s="35" t="s">
        <v>17</v>
      </c>
      <c r="G167" s="78"/>
      <c r="H167" s="72"/>
      <c r="I167" s="72"/>
      <c r="J167" s="72"/>
      <c r="K167" s="72"/>
      <c r="L167" s="72"/>
      <c r="M167" s="72">
        <v>1</v>
      </c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4"/>
        <v>2</v>
      </c>
      <c r="Z167" s="69">
        <f t="shared" si="5"/>
        <v>2</v>
      </c>
      <c r="AA167" s="22"/>
      <c r="AB167" s="22"/>
      <c r="AC167" s="22"/>
    </row>
    <row r="168" spans="1:29" ht="19.5" customHeight="1" x14ac:dyDescent="0.2">
      <c r="A168" s="33" t="s">
        <v>567</v>
      </c>
      <c r="B168" s="33" t="s">
        <v>832</v>
      </c>
      <c r="C168" s="34" t="s">
        <v>5221</v>
      </c>
      <c r="D168" s="35" t="s">
        <v>4335</v>
      </c>
      <c r="E168" s="35" t="s">
        <v>833</v>
      </c>
      <c r="F168" s="35" t="s">
        <v>17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/>
      <c r="Q168" s="72">
        <v>1</v>
      </c>
      <c r="R168" s="72"/>
      <c r="S168" s="72"/>
      <c r="T168" s="72"/>
      <c r="U168" s="72"/>
      <c r="V168" s="72"/>
      <c r="W168" s="72"/>
      <c r="X168" s="72"/>
      <c r="Y168" s="36">
        <f t="shared" si="4"/>
        <v>1</v>
      </c>
      <c r="Z168" s="69">
        <f t="shared" si="5"/>
        <v>1</v>
      </c>
      <c r="AA168" s="22"/>
      <c r="AB168" s="22"/>
      <c r="AC168" s="22"/>
    </row>
    <row r="169" spans="1:29" ht="19.5" customHeight="1" x14ac:dyDescent="0.2">
      <c r="A169" s="33" t="s">
        <v>567</v>
      </c>
      <c r="B169" s="33" t="s">
        <v>834</v>
      </c>
      <c r="C169" s="34" t="s">
        <v>6282</v>
      </c>
      <c r="D169" s="35" t="s">
        <v>673</v>
      </c>
      <c r="E169" s="35" t="s">
        <v>674</v>
      </c>
      <c r="F169" s="35" t="s">
        <v>17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>
        <v>2</v>
      </c>
      <c r="T169" s="72">
        <v>1</v>
      </c>
      <c r="U169" s="72"/>
      <c r="V169" s="72"/>
      <c r="W169" s="72"/>
      <c r="X169" s="72"/>
      <c r="Y169" s="36">
        <f t="shared" si="4"/>
        <v>3</v>
      </c>
      <c r="Z169" s="69">
        <f t="shared" si="5"/>
        <v>3</v>
      </c>
      <c r="AA169" s="22"/>
      <c r="AB169" s="22"/>
      <c r="AC169" s="22"/>
    </row>
    <row r="170" spans="1:29" ht="19.5" customHeight="1" x14ac:dyDescent="0.2">
      <c r="A170" s="33" t="s">
        <v>567</v>
      </c>
      <c r="B170" s="33" t="s">
        <v>835</v>
      </c>
      <c r="C170" s="34" t="s">
        <v>836</v>
      </c>
      <c r="D170" s="35" t="s">
        <v>737</v>
      </c>
      <c r="E170" s="35" t="s">
        <v>837</v>
      </c>
      <c r="F170" s="35" t="s">
        <v>17</v>
      </c>
      <c r="G170" s="78"/>
      <c r="H170" s="72"/>
      <c r="I170" s="72"/>
      <c r="J170" s="72"/>
      <c r="K170" s="72"/>
      <c r="L170" s="72"/>
      <c r="M170" s="72">
        <v>1</v>
      </c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4"/>
        <v>2</v>
      </c>
      <c r="Z170" s="69">
        <f t="shared" si="5"/>
        <v>2</v>
      </c>
      <c r="AA170" s="22"/>
      <c r="AB170" s="22"/>
      <c r="AC170" s="22"/>
    </row>
    <row r="171" spans="1:29" ht="19.5" customHeight="1" x14ac:dyDescent="0.2">
      <c r="A171" s="33" t="s">
        <v>567</v>
      </c>
      <c r="B171" s="33" t="s">
        <v>838</v>
      </c>
      <c r="C171" s="34" t="s">
        <v>5222</v>
      </c>
      <c r="D171" s="35" t="s">
        <v>635</v>
      </c>
      <c r="E171" s="35" t="s">
        <v>839</v>
      </c>
      <c r="F171" s="35" t="s">
        <v>17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>
        <v>1</v>
      </c>
      <c r="T171" s="72"/>
      <c r="U171" s="72"/>
      <c r="V171" s="72"/>
      <c r="W171" s="72"/>
      <c r="X171" s="72"/>
      <c r="Y171" s="36">
        <f t="shared" si="4"/>
        <v>1</v>
      </c>
      <c r="Z171" s="69">
        <f t="shared" si="5"/>
        <v>1</v>
      </c>
      <c r="AA171" s="22"/>
      <c r="AB171" s="22"/>
      <c r="AC171" s="22"/>
    </row>
    <row r="172" spans="1:29" ht="19.5" customHeight="1" x14ac:dyDescent="0.2">
      <c r="A172" s="33" t="s">
        <v>567</v>
      </c>
      <c r="B172" s="33" t="s">
        <v>840</v>
      </c>
      <c r="C172" s="34" t="s">
        <v>5223</v>
      </c>
      <c r="D172" s="35" t="s">
        <v>3870</v>
      </c>
      <c r="E172" s="35" t="s">
        <v>723</v>
      </c>
      <c r="F172" s="35" t="s">
        <v>17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>
        <v>2</v>
      </c>
      <c r="T172" s="72"/>
      <c r="U172" s="72"/>
      <c r="V172" s="72"/>
      <c r="W172" s="72"/>
      <c r="X172" s="72"/>
      <c r="Y172" s="36">
        <f t="shared" si="4"/>
        <v>2</v>
      </c>
      <c r="Z172" s="69">
        <f t="shared" si="5"/>
        <v>2</v>
      </c>
      <c r="AA172" s="22"/>
      <c r="AB172" s="22"/>
      <c r="AC172" s="22"/>
    </row>
    <row r="173" spans="1:29" ht="19.5" customHeight="1" x14ac:dyDescent="0.2">
      <c r="A173" s="33" t="s">
        <v>567</v>
      </c>
      <c r="B173" s="33" t="s">
        <v>841</v>
      </c>
      <c r="C173" s="34" t="s">
        <v>5199</v>
      </c>
      <c r="D173" s="35" t="s">
        <v>4065</v>
      </c>
      <c r="E173" s="35" t="s">
        <v>778</v>
      </c>
      <c r="F173" s="35" t="s">
        <v>17</v>
      </c>
      <c r="G173" s="78"/>
      <c r="H173" s="72"/>
      <c r="I173" s="72"/>
      <c r="J173" s="72"/>
      <c r="K173" s="72"/>
      <c r="L173" s="72"/>
      <c r="M173" s="72"/>
      <c r="N173" s="72"/>
      <c r="O173" s="72">
        <v>1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4"/>
        <v>1</v>
      </c>
      <c r="Z173" s="69">
        <f t="shared" si="5"/>
        <v>1</v>
      </c>
      <c r="AA173" s="22"/>
      <c r="AB173" s="22"/>
      <c r="AC173" s="22"/>
    </row>
    <row r="174" spans="1:29" ht="19.5" customHeight="1" x14ac:dyDescent="0.2">
      <c r="A174" s="33" t="s">
        <v>567</v>
      </c>
      <c r="B174" s="33" t="s">
        <v>842</v>
      </c>
      <c r="C174" s="34" t="s">
        <v>5224</v>
      </c>
      <c r="D174" s="35" t="s">
        <v>235</v>
      </c>
      <c r="E174" s="35" t="s">
        <v>764</v>
      </c>
      <c r="F174" s="35" t="s">
        <v>17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>
        <v>1</v>
      </c>
      <c r="Q174" s="72"/>
      <c r="R174" s="72"/>
      <c r="S174" s="72"/>
      <c r="T174" s="72"/>
      <c r="U174" s="72"/>
      <c r="V174" s="72"/>
      <c r="W174" s="72"/>
      <c r="X174" s="72"/>
      <c r="Y174" s="36">
        <f t="shared" si="4"/>
        <v>1</v>
      </c>
      <c r="Z174" s="69">
        <f t="shared" si="5"/>
        <v>1</v>
      </c>
      <c r="AA174" s="22"/>
      <c r="AB174" s="22"/>
      <c r="AC174" s="22"/>
    </row>
    <row r="175" spans="1:29" ht="19.5" customHeight="1" x14ac:dyDescent="0.2">
      <c r="A175" s="33" t="s">
        <v>567</v>
      </c>
      <c r="B175" s="33" t="s">
        <v>843</v>
      </c>
      <c r="C175" s="34" t="s">
        <v>5225</v>
      </c>
      <c r="D175" s="35" t="s">
        <v>596</v>
      </c>
      <c r="E175" s="35" t="s">
        <v>844</v>
      </c>
      <c r="F175" s="35" t="s">
        <v>17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1</v>
      </c>
      <c r="R175" s="72"/>
      <c r="S175" s="72">
        <v>2</v>
      </c>
      <c r="T175" s="72"/>
      <c r="U175" s="72"/>
      <c r="V175" s="72"/>
      <c r="W175" s="72"/>
      <c r="X175" s="72"/>
      <c r="Y175" s="36">
        <f t="shared" si="4"/>
        <v>3</v>
      </c>
      <c r="Z175" s="69">
        <f t="shared" si="5"/>
        <v>3</v>
      </c>
      <c r="AA175" s="22"/>
      <c r="AB175" s="22"/>
      <c r="AC175" s="22"/>
    </row>
    <row r="176" spans="1:29" ht="19.5" customHeight="1" x14ac:dyDescent="0.2">
      <c r="A176" s="33" t="s">
        <v>567</v>
      </c>
      <c r="B176" s="33" t="s">
        <v>845</v>
      </c>
      <c r="C176" s="34" t="s">
        <v>5226</v>
      </c>
      <c r="D176" s="35" t="s">
        <v>649</v>
      </c>
      <c r="E176" s="35" t="s">
        <v>4619</v>
      </c>
      <c r="F176" s="35" t="s">
        <v>17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>
        <v>1</v>
      </c>
      <c r="Q176" s="72"/>
      <c r="R176" s="72"/>
      <c r="S176" s="72"/>
      <c r="T176" s="72"/>
      <c r="U176" s="72"/>
      <c r="V176" s="72"/>
      <c r="W176" s="72"/>
      <c r="X176" s="72"/>
      <c r="Y176" s="36">
        <f t="shared" si="4"/>
        <v>1</v>
      </c>
      <c r="Z176" s="69">
        <f t="shared" si="5"/>
        <v>1</v>
      </c>
      <c r="AA176" s="22"/>
      <c r="AB176" s="22"/>
      <c r="AC176" s="22"/>
    </row>
    <row r="177" spans="1:29" ht="19.5" customHeight="1" x14ac:dyDescent="0.2">
      <c r="A177" s="33" t="s">
        <v>567</v>
      </c>
      <c r="B177" s="33" t="s">
        <v>846</v>
      </c>
      <c r="C177" s="34" t="s">
        <v>5227</v>
      </c>
      <c r="D177" s="35" t="s">
        <v>3040</v>
      </c>
      <c r="E177" s="35" t="s">
        <v>4146</v>
      </c>
      <c r="F177" s="35" t="s">
        <v>17</v>
      </c>
      <c r="G177" s="78"/>
      <c r="H177" s="72"/>
      <c r="I177" s="72"/>
      <c r="J177" s="72"/>
      <c r="K177" s="72"/>
      <c r="L177" s="72">
        <v>2</v>
      </c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4"/>
        <v>2</v>
      </c>
      <c r="Z177" s="69">
        <f t="shared" si="5"/>
        <v>2</v>
      </c>
      <c r="AA177" s="22"/>
      <c r="AB177" s="22"/>
      <c r="AC177" s="22"/>
    </row>
    <row r="178" spans="1:29" ht="19.5" customHeight="1" x14ac:dyDescent="0.2">
      <c r="A178" s="33" t="s">
        <v>567</v>
      </c>
      <c r="B178" s="33" t="s">
        <v>847</v>
      </c>
      <c r="C178" s="34" t="s">
        <v>5228</v>
      </c>
      <c r="D178" s="35" t="s">
        <v>899</v>
      </c>
      <c r="E178" s="35" t="s">
        <v>756</v>
      </c>
      <c r="F178" s="35" t="s">
        <v>17</v>
      </c>
      <c r="G178" s="78"/>
      <c r="H178" s="72"/>
      <c r="I178" s="72"/>
      <c r="J178" s="72"/>
      <c r="K178" s="72"/>
      <c r="L178" s="72">
        <v>1</v>
      </c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4"/>
        <v>1</v>
      </c>
      <c r="Z178" s="69">
        <f t="shared" si="5"/>
        <v>1</v>
      </c>
      <c r="AA178" s="22"/>
      <c r="AB178" s="22"/>
      <c r="AC178" s="22"/>
    </row>
    <row r="179" spans="1:29" ht="19.5" customHeight="1" x14ac:dyDescent="0.2">
      <c r="A179" s="33" t="s">
        <v>567</v>
      </c>
      <c r="B179" s="33" t="s">
        <v>848</v>
      </c>
      <c r="C179" s="34" t="s">
        <v>4456</v>
      </c>
      <c r="D179" s="35" t="s">
        <v>849</v>
      </c>
      <c r="E179" s="35" t="s">
        <v>4620</v>
      </c>
      <c r="F179" s="35" t="s">
        <v>17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4"/>
        <v>2</v>
      </c>
      <c r="Z179" s="69">
        <f t="shared" si="5"/>
        <v>2</v>
      </c>
      <c r="AA179" s="22"/>
      <c r="AB179" s="22"/>
      <c r="AC179" s="22"/>
    </row>
    <row r="180" spans="1:29" ht="19.5" customHeight="1" x14ac:dyDescent="0.2">
      <c r="A180" s="33" t="s">
        <v>567</v>
      </c>
      <c r="B180" s="33" t="s">
        <v>850</v>
      </c>
      <c r="C180" s="34" t="s">
        <v>5229</v>
      </c>
      <c r="D180" s="35" t="s">
        <v>851</v>
      </c>
      <c r="E180" s="35" t="s">
        <v>4621</v>
      </c>
      <c r="F180" s="35" t="s">
        <v>17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4"/>
        <v>2</v>
      </c>
      <c r="Z180" s="69">
        <f t="shared" si="5"/>
        <v>2</v>
      </c>
      <c r="AA180" s="22"/>
      <c r="AB180" s="22"/>
      <c r="AC180" s="22"/>
    </row>
    <row r="181" spans="1:29" ht="19.5" customHeight="1" x14ac:dyDescent="0.2">
      <c r="A181" s="33" t="s">
        <v>567</v>
      </c>
      <c r="B181" s="33" t="s">
        <v>852</v>
      </c>
      <c r="C181" s="34" t="s">
        <v>5230</v>
      </c>
      <c r="D181" s="35" t="s">
        <v>605</v>
      </c>
      <c r="E181" s="35" t="s">
        <v>4333</v>
      </c>
      <c r="F181" s="35" t="s">
        <v>17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>
        <v>1</v>
      </c>
      <c r="R181" s="72"/>
      <c r="S181" s="72"/>
      <c r="T181" s="72"/>
      <c r="U181" s="72"/>
      <c r="V181" s="72"/>
      <c r="W181" s="72"/>
      <c r="X181" s="72"/>
      <c r="Y181" s="36">
        <f t="shared" si="4"/>
        <v>1</v>
      </c>
      <c r="Z181" s="69">
        <f t="shared" si="5"/>
        <v>1</v>
      </c>
      <c r="AA181" s="22"/>
      <c r="AB181" s="22"/>
      <c r="AC181" s="22"/>
    </row>
    <row r="182" spans="1:29" ht="19.5" customHeight="1" x14ac:dyDescent="0.2">
      <c r="A182" s="33" t="s">
        <v>567</v>
      </c>
      <c r="B182" s="33" t="s">
        <v>853</v>
      </c>
      <c r="C182" s="34" t="s">
        <v>5231</v>
      </c>
      <c r="D182" s="35" t="s">
        <v>3872</v>
      </c>
      <c r="E182" s="35" t="s">
        <v>4622</v>
      </c>
      <c r="F182" s="35" t="s">
        <v>17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2</v>
      </c>
      <c r="R182" s="72"/>
      <c r="S182" s="72"/>
      <c r="T182" s="72"/>
      <c r="U182" s="72"/>
      <c r="V182" s="72"/>
      <c r="W182" s="72"/>
      <c r="X182" s="72"/>
      <c r="Y182" s="36">
        <f t="shared" si="4"/>
        <v>2</v>
      </c>
      <c r="Z182" s="69">
        <f t="shared" si="5"/>
        <v>2</v>
      </c>
      <c r="AA182" s="22"/>
      <c r="AB182" s="22"/>
      <c r="AC182" s="22"/>
    </row>
    <row r="183" spans="1:29" ht="19.5" customHeight="1" x14ac:dyDescent="0.2">
      <c r="A183" s="33" t="s">
        <v>567</v>
      </c>
      <c r="B183" s="33" t="s">
        <v>854</v>
      </c>
      <c r="C183" s="34" t="s">
        <v>6283</v>
      </c>
      <c r="D183" s="35" t="s">
        <v>642</v>
      </c>
      <c r="E183" s="35" t="s">
        <v>4623</v>
      </c>
      <c r="F183" s="35" t="s">
        <v>17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>
        <v>2</v>
      </c>
      <c r="R183" s="72"/>
      <c r="S183" s="72"/>
      <c r="T183" s="72"/>
      <c r="U183" s="72"/>
      <c r="V183" s="72"/>
      <c r="W183" s="72"/>
      <c r="X183" s="72"/>
      <c r="Y183" s="36">
        <f t="shared" si="4"/>
        <v>2</v>
      </c>
      <c r="Z183" s="69">
        <f t="shared" si="5"/>
        <v>2</v>
      </c>
      <c r="AA183" s="22"/>
      <c r="AB183" s="22"/>
      <c r="AC183" s="22"/>
    </row>
    <row r="184" spans="1:29" ht="19.5" customHeight="1" x14ac:dyDescent="0.2">
      <c r="A184" s="33" t="s">
        <v>567</v>
      </c>
      <c r="B184" s="33" t="s">
        <v>855</v>
      </c>
      <c r="C184" s="34" t="s">
        <v>5232</v>
      </c>
      <c r="D184" s="35" t="s">
        <v>856</v>
      </c>
      <c r="E184" s="35" t="s">
        <v>4624</v>
      </c>
      <c r="F184" s="35" t="s">
        <v>17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2</v>
      </c>
      <c r="R184" s="72"/>
      <c r="S184" s="72"/>
      <c r="T184" s="72"/>
      <c r="U184" s="72"/>
      <c r="V184" s="72"/>
      <c r="W184" s="72"/>
      <c r="X184" s="72"/>
      <c r="Y184" s="36">
        <f t="shared" si="4"/>
        <v>2</v>
      </c>
      <c r="Z184" s="69">
        <f t="shared" si="5"/>
        <v>2</v>
      </c>
      <c r="AA184" s="22"/>
      <c r="AB184" s="22"/>
      <c r="AC184" s="22"/>
    </row>
    <row r="185" spans="1:29" ht="19.5" customHeight="1" x14ac:dyDescent="0.2">
      <c r="A185" s="33" t="s">
        <v>567</v>
      </c>
      <c r="B185" s="33" t="s">
        <v>857</v>
      </c>
      <c r="C185" s="34" t="s">
        <v>4457</v>
      </c>
      <c r="D185" s="35" t="s">
        <v>3095</v>
      </c>
      <c r="E185" s="35" t="s">
        <v>748</v>
      </c>
      <c r="F185" s="35" t="s">
        <v>17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4"/>
        <v>1</v>
      </c>
      <c r="Z185" s="69">
        <f t="shared" si="5"/>
        <v>1</v>
      </c>
      <c r="AA185" s="22"/>
      <c r="AB185" s="22"/>
      <c r="AC185" s="22"/>
    </row>
    <row r="186" spans="1:29" ht="19.5" customHeight="1" x14ac:dyDescent="0.2">
      <c r="A186" s="33" t="s">
        <v>567</v>
      </c>
      <c r="B186" s="33" t="s">
        <v>858</v>
      </c>
      <c r="C186" s="34" t="s">
        <v>5233</v>
      </c>
      <c r="D186" s="35" t="s">
        <v>4331</v>
      </c>
      <c r="E186" s="35" t="s">
        <v>4625</v>
      </c>
      <c r="F186" s="35" t="s">
        <v>17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>
        <v>1</v>
      </c>
      <c r="R186" s="72"/>
      <c r="S186" s="72"/>
      <c r="T186" s="72"/>
      <c r="U186" s="72"/>
      <c r="V186" s="72"/>
      <c r="W186" s="72"/>
      <c r="X186" s="72"/>
      <c r="Y186" s="36">
        <f t="shared" si="4"/>
        <v>1</v>
      </c>
      <c r="Z186" s="69">
        <f t="shared" si="5"/>
        <v>1</v>
      </c>
      <c r="AA186" s="22"/>
      <c r="AB186" s="22"/>
      <c r="AC186" s="22"/>
    </row>
    <row r="187" spans="1:29" ht="19.5" customHeight="1" x14ac:dyDescent="0.2">
      <c r="A187" s="33" t="s">
        <v>567</v>
      </c>
      <c r="B187" s="33" t="s">
        <v>859</v>
      </c>
      <c r="C187" s="34" t="s">
        <v>5234</v>
      </c>
      <c r="D187" s="35" t="s">
        <v>3880</v>
      </c>
      <c r="E187" s="35" t="s">
        <v>4626</v>
      </c>
      <c r="F187" s="35" t="s">
        <v>17</v>
      </c>
      <c r="G187" s="78"/>
      <c r="H187" s="72"/>
      <c r="I187" s="72"/>
      <c r="J187" s="72"/>
      <c r="K187" s="72"/>
      <c r="L187" s="72"/>
      <c r="M187" s="72"/>
      <c r="N187" s="72">
        <v>1</v>
      </c>
      <c r="O187" s="72"/>
      <c r="P187" s="72"/>
      <c r="Q187" s="72">
        <v>3</v>
      </c>
      <c r="R187" s="72"/>
      <c r="S187" s="72"/>
      <c r="T187" s="72"/>
      <c r="U187" s="72"/>
      <c r="V187" s="72"/>
      <c r="W187" s="72"/>
      <c r="X187" s="72"/>
      <c r="Y187" s="36">
        <f t="shared" si="4"/>
        <v>4</v>
      </c>
      <c r="Z187" s="69">
        <f t="shared" si="5"/>
        <v>4</v>
      </c>
      <c r="AA187" s="22"/>
      <c r="AB187" s="22"/>
      <c r="AC187" s="22"/>
    </row>
    <row r="188" spans="1:29" ht="19.5" customHeight="1" x14ac:dyDescent="0.2">
      <c r="A188" s="33" t="s">
        <v>567</v>
      </c>
      <c r="B188" s="33" t="s">
        <v>860</v>
      </c>
      <c r="C188" s="34" t="s">
        <v>5235</v>
      </c>
      <c r="D188" s="35" t="s">
        <v>3005</v>
      </c>
      <c r="E188" s="35" t="s">
        <v>4627</v>
      </c>
      <c r="F188" s="35" t="s">
        <v>17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2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4"/>
        <v>2</v>
      </c>
      <c r="Z188" s="69">
        <f t="shared" si="5"/>
        <v>2</v>
      </c>
      <c r="AA188" s="22"/>
      <c r="AB188" s="22"/>
      <c r="AC188" s="22"/>
    </row>
    <row r="189" spans="1:29" ht="19.5" customHeight="1" x14ac:dyDescent="0.2">
      <c r="A189" s="33" t="s">
        <v>567</v>
      </c>
      <c r="B189" s="33" t="s">
        <v>861</v>
      </c>
      <c r="C189" s="34" t="s">
        <v>5236</v>
      </c>
      <c r="D189" s="35" t="s">
        <v>4331</v>
      </c>
      <c r="E189" s="35" t="s">
        <v>4628</v>
      </c>
      <c r="F189" s="35" t="s">
        <v>17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4"/>
        <v>2</v>
      </c>
      <c r="Z189" s="69">
        <f t="shared" si="5"/>
        <v>2</v>
      </c>
      <c r="AA189" s="22"/>
      <c r="AB189" s="22"/>
      <c r="AC189" s="22"/>
    </row>
    <row r="190" spans="1:29" ht="19.5" customHeight="1" x14ac:dyDescent="0.2">
      <c r="A190" s="33" t="s">
        <v>567</v>
      </c>
      <c r="B190" s="33" t="s">
        <v>862</v>
      </c>
      <c r="C190" s="34" t="s">
        <v>5126</v>
      </c>
      <c r="D190" s="35" t="s">
        <v>608</v>
      </c>
      <c r="E190" s="35" t="s">
        <v>609</v>
      </c>
      <c r="F190" s="35" t="s">
        <v>17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>
        <v>1</v>
      </c>
      <c r="T190" s="72"/>
      <c r="U190" s="72"/>
      <c r="V190" s="72"/>
      <c r="W190" s="72"/>
      <c r="X190" s="72"/>
      <c r="Y190" s="36">
        <f t="shared" si="4"/>
        <v>1</v>
      </c>
      <c r="Z190" s="69">
        <f t="shared" si="5"/>
        <v>1</v>
      </c>
      <c r="AA190" s="22"/>
      <c r="AB190" s="22"/>
      <c r="AC190" s="22"/>
    </row>
    <row r="191" spans="1:29" ht="19.5" customHeight="1" x14ac:dyDescent="0.2">
      <c r="A191" s="33" t="s">
        <v>567</v>
      </c>
      <c r="B191" s="33" t="s">
        <v>863</v>
      </c>
      <c r="C191" s="34" t="s">
        <v>5237</v>
      </c>
      <c r="D191" s="35" t="s">
        <v>3987</v>
      </c>
      <c r="E191" s="35" t="s">
        <v>4629</v>
      </c>
      <c r="F191" s="35" t="s">
        <v>17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4"/>
        <v>1</v>
      </c>
      <c r="Z191" s="69">
        <f t="shared" si="5"/>
        <v>1</v>
      </c>
      <c r="AA191" s="22"/>
      <c r="AB191" s="22"/>
      <c r="AC191" s="22"/>
    </row>
    <row r="192" spans="1:29" ht="19.5" customHeight="1" x14ac:dyDescent="0.2">
      <c r="A192" s="33" t="s">
        <v>567</v>
      </c>
      <c r="B192" s="33" t="s">
        <v>864</v>
      </c>
      <c r="C192" s="34" t="s">
        <v>5238</v>
      </c>
      <c r="D192" s="35" t="s">
        <v>4051</v>
      </c>
      <c r="E192" s="35" t="s">
        <v>758</v>
      </c>
      <c r="F192" s="35" t="s">
        <v>17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>
        <v>1</v>
      </c>
      <c r="T192" s="72"/>
      <c r="U192" s="72"/>
      <c r="V192" s="72"/>
      <c r="W192" s="72"/>
      <c r="X192" s="72"/>
      <c r="Y192" s="36">
        <f t="shared" si="4"/>
        <v>1</v>
      </c>
      <c r="Z192" s="69">
        <f t="shared" si="5"/>
        <v>1</v>
      </c>
      <c r="AA192" s="22"/>
      <c r="AB192" s="22"/>
      <c r="AC192" s="22"/>
    </row>
    <row r="193" spans="1:29" ht="19.5" customHeight="1" x14ac:dyDescent="0.2">
      <c r="A193" s="33" t="s">
        <v>567</v>
      </c>
      <c r="B193" s="33" t="s">
        <v>865</v>
      </c>
      <c r="C193" s="34" t="s">
        <v>5239</v>
      </c>
      <c r="D193" s="35" t="s">
        <v>4301</v>
      </c>
      <c r="E193" s="35" t="s">
        <v>4630</v>
      </c>
      <c r="F193" s="35" t="s">
        <v>17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4"/>
        <v>2</v>
      </c>
      <c r="Z193" s="69">
        <f t="shared" si="5"/>
        <v>2</v>
      </c>
      <c r="AA193" s="22"/>
      <c r="AB193" s="22"/>
      <c r="AC193" s="22"/>
    </row>
    <row r="194" spans="1:29" ht="19.5" customHeight="1" x14ac:dyDescent="0.2">
      <c r="A194" s="33" t="s">
        <v>567</v>
      </c>
      <c r="B194" s="33" t="s">
        <v>866</v>
      </c>
      <c r="C194" s="34" t="s">
        <v>4458</v>
      </c>
      <c r="D194" s="35" t="s">
        <v>3881</v>
      </c>
      <c r="E194" s="35" t="s">
        <v>4631</v>
      </c>
      <c r="F194" s="35" t="s">
        <v>17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6">G194+H194+I194+J194+K194+L194+M194+N194+O194+P194+Q194+R194+S194+T194+U194+V194+W194+X194</f>
        <v>2</v>
      </c>
      <c r="Z194" s="69">
        <f t="shared" ref="Z194:Z257" si="7">IF(Y194="","",Y194)</f>
        <v>2</v>
      </c>
      <c r="AA194" s="22"/>
      <c r="AB194" s="22"/>
      <c r="AC194" s="22"/>
    </row>
    <row r="195" spans="1:29" ht="19.5" customHeight="1" x14ac:dyDescent="0.2">
      <c r="A195" s="33" t="s">
        <v>567</v>
      </c>
      <c r="B195" s="33" t="s">
        <v>867</v>
      </c>
      <c r="C195" s="34" t="s">
        <v>5240</v>
      </c>
      <c r="D195" s="35" t="s">
        <v>3882</v>
      </c>
      <c r="E195" s="35" t="s">
        <v>4632</v>
      </c>
      <c r="F195" s="35" t="s">
        <v>17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6"/>
        <v>1</v>
      </c>
      <c r="Z195" s="69">
        <f t="shared" si="7"/>
        <v>1</v>
      </c>
      <c r="AA195" s="22"/>
      <c r="AB195" s="22"/>
      <c r="AC195" s="22"/>
    </row>
    <row r="196" spans="1:29" ht="19.5" customHeight="1" x14ac:dyDescent="0.2">
      <c r="A196" s="33" t="s">
        <v>567</v>
      </c>
      <c r="B196" s="33" t="s">
        <v>868</v>
      </c>
      <c r="C196" s="34" t="s">
        <v>5241</v>
      </c>
      <c r="D196" s="35" t="s">
        <v>815</v>
      </c>
      <c r="E196" s="35" t="s">
        <v>816</v>
      </c>
      <c r="F196" s="35" t="s">
        <v>17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>
        <v>1</v>
      </c>
      <c r="T196" s="72"/>
      <c r="U196" s="72"/>
      <c r="V196" s="72"/>
      <c r="W196" s="72"/>
      <c r="X196" s="72"/>
      <c r="Y196" s="36">
        <f t="shared" si="6"/>
        <v>1</v>
      </c>
      <c r="Z196" s="69">
        <f t="shared" si="7"/>
        <v>1</v>
      </c>
      <c r="AA196" s="22"/>
      <c r="AB196" s="22"/>
      <c r="AC196" s="22"/>
    </row>
    <row r="197" spans="1:29" ht="19.5" customHeight="1" x14ac:dyDescent="0.2">
      <c r="A197" s="33" t="s">
        <v>567</v>
      </c>
      <c r="B197" s="33" t="s">
        <v>869</v>
      </c>
      <c r="C197" s="34" t="s">
        <v>5242</v>
      </c>
      <c r="D197" s="35" t="s">
        <v>3875</v>
      </c>
      <c r="E197" s="35" t="s">
        <v>4633</v>
      </c>
      <c r="F197" s="35" t="s">
        <v>17</v>
      </c>
      <c r="G197" s="78"/>
      <c r="H197" s="72"/>
      <c r="I197" s="72">
        <v>8</v>
      </c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1</v>
      </c>
      <c r="T197" s="72"/>
      <c r="U197" s="72"/>
      <c r="V197" s="72"/>
      <c r="W197" s="72"/>
      <c r="X197" s="72"/>
      <c r="Y197" s="36">
        <f t="shared" si="6"/>
        <v>9</v>
      </c>
      <c r="Z197" s="69">
        <f t="shared" si="7"/>
        <v>9</v>
      </c>
      <c r="AA197" s="22"/>
      <c r="AB197" s="22"/>
      <c r="AC197" s="22"/>
    </row>
    <row r="198" spans="1:29" ht="19.5" customHeight="1" x14ac:dyDescent="0.2">
      <c r="A198" s="33" t="s">
        <v>567</v>
      </c>
      <c r="B198" s="33" t="s">
        <v>870</v>
      </c>
      <c r="C198" s="34" t="s">
        <v>5243</v>
      </c>
      <c r="D198" s="35" t="s">
        <v>3883</v>
      </c>
      <c r="E198" s="35" t="s">
        <v>4634</v>
      </c>
      <c r="F198" s="35" t="s">
        <v>17</v>
      </c>
      <c r="G198" s="78"/>
      <c r="H198" s="72"/>
      <c r="I198" s="72"/>
      <c r="J198" s="72"/>
      <c r="K198" s="72"/>
      <c r="L198" s="72"/>
      <c r="M198" s="72"/>
      <c r="N198" s="72"/>
      <c r="O198" s="72">
        <v>2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6"/>
        <v>2</v>
      </c>
      <c r="Z198" s="69">
        <f t="shared" si="7"/>
        <v>2</v>
      </c>
      <c r="AA198" s="22"/>
      <c r="AB198" s="22"/>
      <c r="AC198" s="22"/>
    </row>
    <row r="199" spans="1:29" ht="19.5" customHeight="1" x14ac:dyDescent="0.2">
      <c r="A199" s="33" t="s">
        <v>567</v>
      </c>
      <c r="B199" s="33" t="s">
        <v>871</v>
      </c>
      <c r="C199" s="34" t="s">
        <v>5244</v>
      </c>
      <c r="D199" s="35" t="s">
        <v>581</v>
      </c>
      <c r="E199" s="35" t="s">
        <v>742</v>
      </c>
      <c r="F199" s="35" t="s">
        <v>17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2</v>
      </c>
      <c r="R199" s="72"/>
      <c r="S199" s="72"/>
      <c r="T199" s="72"/>
      <c r="U199" s="72"/>
      <c r="V199" s="72"/>
      <c r="W199" s="72"/>
      <c r="X199" s="72"/>
      <c r="Y199" s="36">
        <f t="shared" si="6"/>
        <v>2</v>
      </c>
      <c r="Z199" s="69">
        <f t="shared" si="7"/>
        <v>2</v>
      </c>
      <c r="AA199" s="22"/>
      <c r="AB199" s="22"/>
      <c r="AC199" s="22"/>
    </row>
    <row r="200" spans="1:29" ht="19.5" customHeight="1" x14ac:dyDescent="0.2">
      <c r="A200" s="33" t="s">
        <v>567</v>
      </c>
      <c r="B200" s="33" t="s">
        <v>872</v>
      </c>
      <c r="C200" s="34" t="s">
        <v>6518</v>
      </c>
      <c r="D200" s="35" t="s">
        <v>873</v>
      </c>
      <c r="E200" s="35" t="s">
        <v>4635</v>
      </c>
      <c r="F200" s="35" t="s">
        <v>17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1</v>
      </c>
      <c r="R200" s="72"/>
      <c r="S200" s="72"/>
      <c r="T200" s="72"/>
      <c r="U200" s="72"/>
      <c r="V200" s="72"/>
      <c r="W200" s="72"/>
      <c r="X200" s="72"/>
      <c r="Y200" s="36">
        <f t="shared" si="6"/>
        <v>1</v>
      </c>
      <c r="Z200" s="69">
        <f t="shared" si="7"/>
        <v>1</v>
      </c>
      <c r="AA200" s="22"/>
      <c r="AB200" s="22"/>
      <c r="AC200" s="22"/>
    </row>
    <row r="201" spans="1:29" ht="19.5" customHeight="1" x14ac:dyDescent="0.2">
      <c r="A201" s="33" t="s">
        <v>567</v>
      </c>
      <c r="B201" s="33" t="s">
        <v>874</v>
      </c>
      <c r="C201" s="34" t="s">
        <v>5245</v>
      </c>
      <c r="D201" s="35" t="s">
        <v>4071</v>
      </c>
      <c r="E201" s="35" t="s">
        <v>4636</v>
      </c>
      <c r="F201" s="35" t="s">
        <v>17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>
        <v>1</v>
      </c>
      <c r="Q201" s="72"/>
      <c r="R201" s="72"/>
      <c r="S201" s="72"/>
      <c r="T201" s="72"/>
      <c r="U201" s="72"/>
      <c r="V201" s="72"/>
      <c r="W201" s="72"/>
      <c r="X201" s="72"/>
      <c r="Y201" s="36">
        <f t="shared" si="6"/>
        <v>1</v>
      </c>
      <c r="Z201" s="69">
        <f t="shared" si="7"/>
        <v>1</v>
      </c>
      <c r="AA201" s="22"/>
      <c r="AB201" s="22"/>
      <c r="AC201" s="22"/>
    </row>
    <row r="202" spans="1:29" ht="19.5" customHeight="1" x14ac:dyDescent="0.2">
      <c r="A202" s="33" t="s">
        <v>567</v>
      </c>
      <c r="B202" s="33" t="s">
        <v>875</v>
      </c>
      <c r="C202" s="34" t="s">
        <v>5246</v>
      </c>
      <c r="D202" s="35" t="s">
        <v>4308</v>
      </c>
      <c r="E202" s="35" t="s">
        <v>4637</v>
      </c>
      <c r="F202" s="35" t="s">
        <v>17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>
        <v>1</v>
      </c>
      <c r="W202" s="72"/>
      <c r="X202" s="72"/>
      <c r="Y202" s="36">
        <f t="shared" si="6"/>
        <v>1</v>
      </c>
      <c r="Z202" s="69">
        <f t="shared" si="7"/>
        <v>1</v>
      </c>
      <c r="AA202" s="22"/>
      <c r="AB202" s="22"/>
      <c r="AC202" s="22"/>
    </row>
    <row r="203" spans="1:29" ht="19.5" customHeight="1" x14ac:dyDescent="0.2">
      <c r="A203" s="33" t="s">
        <v>567</v>
      </c>
      <c r="B203" s="33" t="s">
        <v>876</v>
      </c>
      <c r="C203" s="34" t="s">
        <v>4459</v>
      </c>
      <c r="D203" s="35" t="s">
        <v>3876</v>
      </c>
      <c r="E203" s="35" t="s">
        <v>4638</v>
      </c>
      <c r="F203" s="35" t="s">
        <v>17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>
        <v>3</v>
      </c>
      <c r="R203" s="72"/>
      <c r="S203" s="72"/>
      <c r="T203" s="72"/>
      <c r="U203" s="72"/>
      <c r="V203" s="72"/>
      <c r="W203" s="72"/>
      <c r="X203" s="72"/>
      <c r="Y203" s="36">
        <f t="shared" si="6"/>
        <v>3</v>
      </c>
      <c r="Z203" s="69">
        <f t="shared" si="7"/>
        <v>3</v>
      </c>
      <c r="AA203" s="22"/>
      <c r="AB203" s="22"/>
      <c r="AC203" s="22"/>
    </row>
    <row r="204" spans="1:29" ht="19.5" customHeight="1" x14ac:dyDescent="0.2">
      <c r="A204" s="33" t="s">
        <v>567</v>
      </c>
      <c r="B204" s="33" t="s">
        <v>877</v>
      </c>
      <c r="C204" s="34" t="s">
        <v>5247</v>
      </c>
      <c r="D204" s="35" t="s">
        <v>878</v>
      </c>
      <c r="E204" s="35" t="s">
        <v>4639</v>
      </c>
      <c r="F204" s="35" t="s">
        <v>17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3</v>
      </c>
      <c r="R204" s="72"/>
      <c r="S204" s="72"/>
      <c r="T204" s="72"/>
      <c r="U204" s="72"/>
      <c r="V204" s="72"/>
      <c r="W204" s="72"/>
      <c r="X204" s="72"/>
      <c r="Y204" s="36">
        <f t="shared" si="6"/>
        <v>3</v>
      </c>
      <c r="Z204" s="69">
        <f t="shared" si="7"/>
        <v>3</v>
      </c>
      <c r="AA204" s="22"/>
      <c r="AB204" s="22"/>
      <c r="AC204" s="22"/>
    </row>
    <row r="205" spans="1:29" ht="19.5" customHeight="1" x14ac:dyDescent="0.2">
      <c r="A205" s="33" t="s">
        <v>567</v>
      </c>
      <c r="B205" s="33" t="s">
        <v>879</v>
      </c>
      <c r="C205" s="34" t="s">
        <v>5248</v>
      </c>
      <c r="D205" s="35" t="s">
        <v>575</v>
      </c>
      <c r="E205" s="35" t="s">
        <v>4640</v>
      </c>
      <c r="F205" s="35" t="s">
        <v>17</v>
      </c>
      <c r="G205" s="78"/>
      <c r="H205" s="72"/>
      <c r="I205" s="72"/>
      <c r="J205" s="72">
        <v>4</v>
      </c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6"/>
        <v>5</v>
      </c>
      <c r="Z205" s="69">
        <f t="shared" si="7"/>
        <v>5</v>
      </c>
      <c r="AA205" s="22"/>
      <c r="AB205" s="22"/>
      <c r="AC205" s="22"/>
    </row>
    <row r="206" spans="1:29" ht="19.5" customHeight="1" x14ac:dyDescent="0.2">
      <c r="A206" s="33" t="s">
        <v>567</v>
      </c>
      <c r="B206" s="33" t="s">
        <v>880</v>
      </c>
      <c r="C206" s="34" t="s">
        <v>5249</v>
      </c>
      <c r="D206" s="35" t="s">
        <v>881</v>
      </c>
      <c r="E206" s="35" t="s">
        <v>4641</v>
      </c>
      <c r="F206" s="35" t="s">
        <v>17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3</v>
      </c>
      <c r="R206" s="72"/>
      <c r="S206" s="72"/>
      <c r="T206" s="72"/>
      <c r="U206" s="72"/>
      <c r="V206" s="72"/>
      <c r="W206" s="72"/>
      <c r="X206" s="72"/>
      <c r="Y206" s="36">
        <f t="shared" si="6"/>
        <v>3</v>
      </c>
      <c r="Z206" s="69">
        <f t="shared" si="7"/>
        <v>3</v>
      </c>
      <c r="AA206" s="22"/>
      <c r="AB206" s="22"/>
      <c r="AC206" s="22"/>
    </row>
    <row r="207" spans="1:29" ht="19.5" customHeight="1" x14ac:dyDescent="0.2">
      <c r="A207" s="33" t="s">
        <v>567</v>
      </c>
      <c r="B207" s="33" t="s">
        <v>882</v>
      </c>
      <c r="C207" s="34" t="s">
        <v>6511</v>
      </c>
      <c r="D207" s="35" t="s">
        <v>578</v>
      </c>
      <c r="E207" s="35" t="s">
        <v>4635</v>
      </c>
      <c r="F207" s="35" t="s">
        <v>17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6"/>
        <v>1</v>
      </c>
      <c r="Z207" s="69">
        <f t="shared" si="7"/>
        <v>1</v>
      </c>
      <c r="AA207" s="22"/>
      <c r="AB207" s="22"/>
      <c r="AC207" s="22"/>
    </row>
    <row r="208" spans="1:29" ht="19.5" customHeight="1" x14ac:dyDescent="0.2">
      <c r="A208" s="33" t="s">
        <v>567</v>
      </c>
      <c r="B208" s="33" t="s">
        <v>883</v>
      </c>
      <c r="C208" s="34" t="s">
        <v>5250</v>
      </c>
      <c r="D208" s="35" t="s">
        <v>884</v>
      </c>
      <c r="E208" s="35" t="s">
        <v>4642</v>
      </c>
      <c r="F208" s="35" t="s">
        <v>17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1</v>
      </c>
      <c r="S208" s="72"/>
      <c r="T208" s="72"/>
      <c r="U208" s="72"/>
      <c r="V208" s="72"/>
      <c r="W208" s="72"/>
      <c r="X208" s="72"/>
      <c r="Y208" s="36">
        <f t="shared" si="6"/>
        <v>1</v>
      </c>
      <c r="Z208" s="69">
        <f t="shared" si="7"/>
        <v>1</v>
      </c>
      <c r="AA208" s="22"/>
      <c r="AB208" s="22"/>
      <c r="AC208" s="22"/>
    </row>
    <row r="209" spans="1:29" ht="19.5" customHeight="1" x14ac:dyDescent="0.2">
      <c r="A209" s="33" t="s">
        <v>567</v>
      </c>
      <c r="B209" s="33" t="s">
        <v>885</v>
      </c>
      <c r="C209" s="34" t="s">
        <v>5251</v>
      </c>
      <c r="D209" s="35" t="s">
        <v>727</v>
      </c>
      <c r="E209" s="35" t="s">
        <v>4643</v>
      </c>
      <c r="F209" s="35" t="s">
        <v>17</v>
      </c>
      <c r="G209" s="78"/>
      <c r="H209" s="72">
        <v>1</v>
      </c>
      <c r="I209" s="72"/>
      <c r="J209" s="72"/>
      <c r="K209" s="72"/>
      <c r="L209" s="72"/>
      <c r="M209" s="72"/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6"/>
        <v>2</v>
      </c>
      <c r="Z209" s="69">
        <f t="shared" si="7"/>
        <v>2</v>
      </c>
      <c r="AA209" s="22"/>
      <c r="AB209" s="22"/>
      <c r="AC209" s="22"/>
    </row>
    <row r="210" spans="1:29" ht="19.5" customHeight="1" x14ac:dyDescent="0.2">
      <c r="A210" s="33" t="s">
        <v>567</v>
      </c>
      <c r="B210" s="33" t="s">
        <v>886</v>
      </c>
      <c r="C210" s="34" t="s">
        <v>887</v>
      </c>
      <c r="D210" s="35" t="s">
        <v>4052</v>
      </c>
      <c r="E210" s="35" t="s">
        <v>4644</v>
      </c>
      <c r="F210" s="35" t="s">
        <v>17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>
        <v>1</v>
      </c>
      <c r="S210" s="72"/>
      <c r="T210" s="72"/>
      <c r="U210" s="72"/>
      <c r="V210" s="72"/>
      <c r="W210" s="72"/>
      <c r="X210" s="72"/>
      <c r="Y210" s="36">
        <f t="shared" si="6"/>
        <v>1</v>
      </c>
      <c r="Z210" s="69">
        <f t="shared" si="7"/>
        <v>1</v>
      </c>
      <c r="AA210" s="22"/>
      <c r="AB210" s="22"/>
      <c r="AC210" s="22"/>
    </row>
    <row r="211" spans="1:29" ht="19.5" customHeight="1" x14ac:dyDescent="0.2">
      <c r="A211" s="33" t="s">
        <v>567</v>
      </c>
      <c r="B211" s="33" t="s">
        <v>888</v>
      </c>
      <c r="C211" s="34" t="s">
        <v>4460</v>
      </c>
      <c r="D211" s="35" t="s">
        <v>642</v>
      </c>
      <c r="E211" s="35" t="s">
        <v>4645</v>
      </c>
      <c r="F211" s="35" t="s">
        <v>17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>
        <v>1</v>
      </c>
      <c r="S211" s="72"/>
      <c r="T211" s="72"/>
      <c r="U211" s="72"/>
      <c r="V211" s="72"/>
      <c r="W211" s="72"/>
      <c r="X211" s="72"/>
      <c r="Y211" s="36">
        <f t="shared" si="6"/>
        <v>1</v>
      </c>
      <c r="Z211" s="69">
        <f t="shared" si="7"/>
        <v>1</v>
      </c>
      <c r="AA211" s="22"/>
      <c r="AB211" s="22"/>
      <c r="AC211" s="22"/>
    </row>
    <row r="212" spans="1:29" ht="19.5" customHeight="1" x14ac:dyDescent="0.2">
      <c r="A212" s="33" t="s">
        <v>567</v>
      </c>
      <c r="B212" s="33" t="s">
        <v>889</v>
      </c>
      <c r="C212" s="34" t="s">
        <v>5252</v>
      </c>
      <c r="D212" s="35" t="s">
        <v>890</v>
      </c>
      <c r="E212" s="35" t="s">
        <v>4646</v>
      </c>
      <c r="F212" s="35" t="s">
        <v>17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>
        <v>1</v>
      </c>
      <c r="S212" s="72"/>
      <c r="T212" s="72"/>
      <c r="U212" s="72"/>
      <c r="V212" s="72"/>
      <c r="W212" s="72"/>
      <c r="X212" s="72"/>
      <c r="Y212" s="36">
        <f t="shared" si="6"/>
        <v>1</v>
      </c>
      <c r="Z212" s="69">
        <f t="shared" si="7"/>
        <v>1</v>
      </c>
      <c r="AA212" s="22"/>
      <c r="AB212" s="22"/>
      <c r="AC212" s="22"/>
    </row>
    <row r="213" spans="1:29" ht="19.5" customHeight="1" x14ac:dyDescent="0.2">
      <c r="A213" s="33" t="s">
        <v>567</v>
      </c>
      <c r="B213" s="33" t="s">
        <v>891</v>
      </c>
      <c r="C213" s="34" t="s">
        <v>5152</v>
      </c>
      <c r="D213" s="35" t="s">
        <v>664</v>
      </c>
      <c r="E213" s="35" t="s">
        <v>4647</v>
      </c>
      <c r="F213" s="35" t="s">
        <v>17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>
        <v>1</v>
      </c>
      <c r="T213" s="72"/>
      <c r="U213" s="72"/>
      <c r="V213" s="72"/>
      <c r="W213" s="72"/>
      <c r="X213" s="72"/>
      <c r="Y213" s="36">
        <f t="shared" si="6"/>
        <v>1</v>
      </c>
      <c r="Z213" s="69">
        <f t="shared" si="7"/>
        <v>1</v>
      </c>
      <c r="AA213" s="22"/>
      <c r="AB213" s="22"/>
      <c r="AC213" s="22"/>
    </row>
    <row r="214" spans="1:29" ht="19.5" customHeight="1" x14ac:dyDescent="0.2">
      <c r="A214" s="33" t="s">
        <v>567</v>
      </c>
      <c r="B214" s="33" t="s">
        <v>892</v>
      </c>
      <c r="C214" s="34" t="s">
        <v>5253</v>
      </c>
      <c r="D214" s="35" t="s">
        <v>575</v>
      </c>
      <c r="E214" s="35" t="s">
        <v>4648</v>
      </c>
      <c r="F214" s="35" t="s">
        <v>17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>
        <v>1</v>
      </c>
      <c r="Q214" s="72"/>
      <c r="R214" s="72"/>
      <c r="S214" s="72"/>
      <c r="T214" s="72"/>
      <c r="U214" s="72"/>
      <c r="V214" s="72"/>
      <c r="W214" s="72"/>
      <c r="X214" s="72"/>
      <c r="Y214" s="36">
        <f t="shared" si="6"/>
        <v>1</v>
      </c>
      <c r="Z214" s="69">
        <f t="shared" si="7"/>
        <v>1</v>
      </c>
      <c r="AA214" s="22"/>
      <c r="AB214" s="22"/>
      <c r="AC214" s="22"/>
    </row>
    <row r="215" spans="1:29" ht="19.5" customHeight="1" x14ac:dyDescent="0.2">
      <c r="A215" s="33" t="s">
        <v>567</v>
      </c>
      <c r="B215" s="33" t="s">
        <v>893</v>
      </c>
      <c r="C215" s="34" t="s">
        <v>5254</v>
      </c>
      <c r="D215" s="35" t="s">
        <v>3884</v>
      </c>
      <c r="E215" s="35" t="s">
        <v>4649</v>
      </c>
      <c r="F215" s="35" t="s">
        <v>17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>
        <v>1</v>
      </c>
      <c r="S215" s="72"/>
      <c r="T215" s="72"/>
      <c r="U215" s="72"/>
      <c r="V215" s="72"/>
      <c r="W215" s="72"/>
      <c r="X215" s="72"/>
      <c r="Y215" s="36">
        <f t="shared" si="6"/>
        <v>1</v>
      </c>
      <c r="Z215" s="69">
        <f t="shared" si="7"/>
        <v>1</v>
      </c>
      <c r="AA215" s="22"/>
      <c r="AB215" s="22"/>
      <c r="AC215" s="22"/>
    </row>
    <row r="216" spans="1:29" ht="19.5" customHeight="1" x14ac:dyDescent="0.2">
      <c r="A216" s="33" t="s">
        <v>567</v>
      </c>
      <c r="B216" s="33" t="s">
        <v>567</v>
      </c>
      <c r="C216" s="34" t="s">
        <v>5255</v>
      </c>
      <c r="D216" s="35" t="s">
        <v>4114</v>
      </c>
      <c r="E216" s="35" t="s">
        <v>774</v>
      </c>
      <c r="F216" s="35" t="s">
        <v>17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6"/>
        <v>2</v>
      </c>
      <c r="Z216" s="69">
        <f t="shared" si="7"/>
        <v>2</v>
      </c>
      <c r="AA216" s="22"/>
      <c r="AB216" s="22"/>
      <c r="AC216" s="22"/>
    </row>
    <row r="217" spans="1:29" ht="19.5" customHeight="1" x14ac:dyDescent="0.2">
      <c r="A217" s="40" t="s">
        <v>903</v>
      </c>
      <c r="B217" s="33" t="s">
        <v>906</v>
      </c>
      <c r="C217" s="34" t="s">
        <v>6512</v>
      </c>
      <c r="D217" s="35" t="s">
        <v>3060</v>
      </c>
      <c r="E217" s="35" t="s">
        <v>4657</v>
      </c>
      <c r="F217" s="35" t="s">
        <v>17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1</v>
      </c>
      <c r="R217" s="72"/>
      <c r="S217" s="72"/>
      <c r="T217" s="72"/>
      <c r="U217" s="72"/>
      <c r="V217" s="72"/>
      <c r="W217" s="72"/>
      <c r="X217" s="72"/>
      <c r="Y217" s="36">
        <f t="shared" si="6"/>
        <v>1</v>
      </c>
      <c r="Z217" s="69">
        <f t="shared" si="7"/>
        <v>1</v>
      </c>
      <c r="AA217" s="22"/>
      <c r="AB217" s="22"/>
      <c r="AC217" s="22"/>
    </row>
    <row r="218" spans="1:29" ht="19.5" customHeight="1" x14ac:dyDescent="0.2">
      <c r="A218" s="40" t="s">
        <v>903</v>
      </c>
      <c r="B218" s="33" t="s">
        <v>907</v>
      </c>
      <c r="C218" s="34" t="s">
        <v>4463</v>
      </c>
      <c r="D218" s="35" t="s">
        <v>4550</v>
      </c>
      <c r="E218" s="35" t="s">
        <v>4658</v>
      </c>
      <c r="F218" s="35" t="s">
        <v>17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6"/>
        <v>1</v>
      </c>
      <c r="Z218" s="69">
        <f t="shared" si="7"/>
        <v>1</v>
      </c>
      <c r="AA218" s="22"/>
      <c r="AB218" s="22"/>
      <c r="AC218" s="22"/>
    </row>
    <row r="219" spans="1:29" ht="19.5" customHeight="1" x14ac:dyDescent="0.2">
      <c r="A219" s="40" t="s">
        <v>903</v>
      </c>
      <c r="B219" s="33" t="s">
        <v>908</v>
      </c>
      <c r="C219" s="34" t="s">
        <v>4464</v>
      </c>
      <c r="D219" s="35" t="s">
        <v>4551</v>
      </c>
      <c r="E219" s="35" t="s">
        <v>4659</v>
      </c>
      <c r="F219" s="35" t="s">
        <v>17</v>
      </c>
      <c r="G219" s="78"/>
      <c r="H219" s="72"/>
      <c r="I219" s="72">
        <v>10</v>
      </c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36">
        <f t="shared" si="6"/>
        <v>10</v>
      </c>
      <c r="Z219" s="69">
        <f t="shared" si="7"/>
        <v>10</v>
      </c>
      <c r="AA219" s="22"/>
      <c r="AB219" s="22"/>
      <c r="AC219" s="22"/>
    </row>
    <row r="220" spans="1:29" ht="19.5" customHeight="1" x14ac:dyDescent="0.2">
      <c r="A220" s="40" t="s">
        <v>903</v>
      </c>
      <c r="B220" s="33" t="s">
        <v>909</v>
      </c>
      <c r="C220" s="34" t="s">
        <v>4465</v>
      </c>
      <c r="D220" s="35" t="s">
        <v>4552</v>
      </c>
      <c r="E220" s="35" t="s">
        <v>4660</v>
      </c>
      <c r="F220" s="35" t="s">
        <v>17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>
        <v>1</v>
      </c>
      <c r="T220" s="72"/>
      <c r="U220" s="72"/>
      <c r="V220" s="72"/>
      <c r="W220" s="72"/>
      <c r="X220" s="72"/>
      <c r="Y220" s="36">
        <f t="shared" si="6"/>
        <v>1</v>
      </c>
      <c r="Z220" s="69">
        <f t="shared" si="7"/>
        <v>1</v>
      </c>
      <c r="AA220" s="22"/>
      <c r="AB220" s="22"/>
      <c r="AC220" s="22"/>
    </row>
    <row r="221" spans="1:29" ht="19.5" customHeight="1" x14ac:dyDescent="0.2">
      <c r="A221" s="40" t="s">
        <v>903</v>
      </c>
      <c r="B221" s="33" t="s">
        <v>910</v>
      </c>
      <c r="C221" s="34" t="s">
        <v>4857</v>
      </c>
      <c r="D221" s="35" t="s">
        <v>4553</v>
      </c>
      <c r="E221" s="35" t="s">
        <v>4661</v>
      </c>
      <c r="F221" s="35" t="s">
        <v>17</v>
      </c>
      <c r="G221" s="78"/>
      <c r="H221" s="72"/>
      <c r="I221" s="72">
        <v>2</v>
      </c>
      <c r="J221" s="72"/>
      <c r="K221" s="72"/>
      <c r="L221" s="72"/>
      <c r="M221" s="72"/>
      <c r="N221" s="72"/>
      <c r="O221" s="72"/>
      <c r="P221" s="72"/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6"/>
        <v>3</v>
      </c>
      <c r="Z221" s="69">
        <f t="shared" si="7"/>
        <v>3</v>
      </c>
      <c r="AA221" s="22"/>
      <c r="AB221" s="22"/>
      <c r="AC221" s="22"/>
    </row>
    <row r="222" spans="1:29" ht="19.5" customHeight="1" x14ac:dyDescent="0.2">
      <c r="A222" s="40" t="s">
        <v>903</v>
      </c>
      <c r="B222" s="33" t="s">
        <v>911</v>
      </c>
      <c r="C222" s="34" t="s">
        <v>4858</v>
      </c>
      <c r="D222" s="35" t="s">
        <v>301</v>
      </c>
      <c r="E222" s="35" t="s">
        <v>4662</v>
      </c>
      <c r="F222" s="35" t="s">
        <v>17</v>
      </c>
      <c r="G222" s="78"/>
      <c r="H222" s="72"/>
      <c r="I222" s="72"/>
      <c r="J222" s="72"/>
      <c r="K222" s="72"/>
      <c r="L222" s="72"/>
      <c r="M222" s="72"/>
      <c r="N222" s="72"/>
      <c r="O222" s="72"/>
      <c r="P222" s="72"/>
      <c r="Q222" s="72">
        <v>1</v>
      </c>
      <c r="R222" s="72"/>
      <c r="S222" s="72"/>
      <c r="T222" s="72"/>
      <c r="U222" s="72"/>
      <c r="V222" s="72"/>
      <c r="W222" s="72"/>
      <c r="X222" s="72"/>
      <c r="Y222" s="36">
        <f t="shared" si="6"/>
        <v>1</v>
      </c>
      <c r="Z222" s="69">
        <f t="shared" si="7"/>
        <v>1</v>
      </c>
      <c r="AA222" s="22"/>
      <c r="AB222" s="22"/>
      <c r="AC222" s="22"/>
    </row>
    <row r="223" spans="1:29" ht="19.5" customHeight="1" x14ac:dyDescent="0.2">
      <c r="A223" s="40" t="s">
        <v>903</v>
      </c>
      <c r="B223" s="33" t="s">
        <v>912</v>
      </c>
      <c r="C223" s="34" t="s">
        <v>4859</v>
      </c>
      <c r="D223" s="35" t="s">
        <v>3223</v>
      </c>
      <c r="E223" s="35" t="s">
        <v>3224</v>
      </c>
      <c r="F223" s="35" t="s">
        <v>17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>
        <v>1</v>
      </c>
      <c r="T223" s="72"/>
      <c r="U223" s="72"/>
      <c r="V223" s="72"/>
      <c r="W223" s="72"/>
      <c r="X223" s="72"/>
      <c r="Y223" s="36">
        <f t="shared" si="6"/>
        <v>1</v>
      </c>
      <c r="Z223" s="69">
        <f t="shared" si="7"/>
        <v>1</v>
      </c>
      <c r="AA223" s="22"/>
      <c r="AB223" s="22"/>
      <c r="AC223" s="22"/>
    </row>
    <row r="224" spans="1:29" ht="19.5" customHeight="1" x14ac:dyDescent="0.2">
      <c r="A224" s="40" t="s">
        <v>903</v>
      </c>
      <c r="B224" s="33" t="s">
        <v>3886</v>
      </c>
      <c r="C224" s="34" t="s">
        <v>4860</v>
      </c>
      <c r="D224" s="35" t="s">
        <v>209</v>
      </c>
      <c r="E224" s="35" t="s">
        <v>4668</v>
      </c>
      <c r="F224" s="35" t="s">
        <v>17</v>
      </c>
      <c r="G224" s="78"/>
      <c r="H224" s="72"/>
      <c r="I224" s="72"/>
      <c r="J224" s="72"/>
      <c r="K224" s="72"/>
      <c r="L224" s="72"/>
      <c r="M224" s="72"/>
      <c r="N224" s="72"/>
      <c r="O224" s="72">
        <v>2</v>
      </c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6"/>
        <v>2</v>
      </c>
      <c r="Z224" s="69">
        <f t="shared" si="7"/>
        <v>2</v>
      </c>
      <c r="AA224" s="22"/>
      <c r="AB224" s="22"/>
      <c r="AC224" s="22"/>
    </row>
    <row r="225" spans="1:29" ht="19.5" customHeight="1" x14ac:dyDescent="0.2">
      <c r="A225" s="40" t="s">
        <v>903</v>
      </c>
      <c r="B225" s="33" t="s">
        <v>913</v>
      </c>
      <c r="C225" s="34" t="s">
        <v>4861</v>
      </c>
      <c r="D225" s="35" t="s">
        <v>4554</v>
      </c>
      <c r="E225" s="35" t="s">
        <v>4663</v>
      </c>
      <c r="F225" s="35" t="s">
        <v>17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6"/>
        <v>1</v>
      </c>
      <c r="Z225" s="69">
        <f t="shared" si="7"/>
        <v>1</v>
      </c>
      <c r="AA225" s="22"/>
      <c r="AB225" s="22"/>
      <c r="AC225" s="22"/>
    </row>
    <row r="226" spans="1:29" ht="19.5" customHeight="1" x14ac:dyDescent="0.2">
      <c r="A226" s="40" t="s">
        <v>903</v>
      </c>
      <c r="B226" s="33" t="s">
        <v>914</v>
      </c>
      <c r="C226" s="34" t="s">
        <v>4862</v>
      </c>
      <c r="D226" s="35" t="s">
        <v>4555</v>
      </c>
      <c r="E226" s="35" t="s">
        <v>4664</v>
      </c>
      <c r="F226" s="35" t="s">
        <v>17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>
        <v>1</v>
      </c>
      <c r="R226" s="72"/>
      <c r="S226" s="72">
        <v>1</v>
      </c>
      <c r="T226" s="72"/>
      <c r="U226" s="72"/>
      <c r="V226" s="72"/>
      <c r="W226" s="72"/>
      <c r="X226" s="72"/>
      <c r="Y226" s="36">
        <f t="shared" si="6"/>
        <v>2</v>
      </c>
      <c r="Z226" s="69">
        <f t="shared" si="7"/>
        <v>2</v>
      </c>
      <c r="AA226" s="22"/>
      <c r="AB226" s="22"/>
      <c r="AC226" s="22"/>
    </row>
    <row r="227" spans="1:29" ht="19.5" customHeight="1" x14ac:dyDescent="0.2">
      <c r="A227" s="40" t="s">
        <v>903</v>
      </c>
      <c r="B227" s="33" t="s">
        <v>3887</v>
      </c>
      <c r="C227" s="34" t="s">
        <v>4466</v>
      </c>
      <c r="D227" s="35" t="s">
        <v>3063</v>
      </c>
      <c r="E227" s="35" t="s">
        <v>4669</v>
      </c>
      <c r="F227" s="35" t="s">
        <v>17</v>
      </c>
      <c r="G227" s="78"/>
      <c r="H227" s="72"/>
      <c r="I227" s="72"/>
      <c r="J227" s="72"/>
      <c r="K227" s="72"/>
      <c r="L227" s="72"/>
      <c r="M227" s="72"/>
      <c r="N227" s="72"/>
      <c r="O227" s="72">
        <v>2</v>
      </c>
      <c r="P227" s="72"/>
      <c r="Q227" s="72"/>
      <c r="R227" s="72"/>
      <c r="S227" s="72"/>
      <c r="T227" s="72"/>
      <c r="U227" s="72"/>
      <c r="V227" s="72"/>
      <c r="W227" s="72"/>
      <c r="X227" s="72"/>
      <c r="Y227" s="36">
        <f t="shared" si="6"/>
        <v>2</v>
      </c>
      <c r="Z227" s="69">
        <f t="shared" si="7"/>
        <v>2</v>
      </c>
      <c r="AA227" s="22"/>
      <c r="AB227" s="22"/>
      <c r="AC227" s="22"/>
    </row>
    <row r="228" spans="1:29" ht="19.5" customHeight="1" x14ac:dyDescent="0.2">
      <c r="A228" s="40" t="s">
        <v>903</v>
      </c>
      <c r="B228" s="33" t="s">
        <v>915</v>
      </c>
      <c r="C228" s="34" t="s">
        <v>4863</v>
      </c>
      <c r="D228" s="35" t="s">
        <v>4556</v>
      </c>
      <c r="E228" s="35" t="s">
        <v>4665</v>
      </c>
      <c r="F228" s="35" t="s">
        <v>17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6"/>
        <v>1</v>
      </c>
      <c r="Z228" s="69">
        <f t="shared" si="7"/>
        <v>1</v>
      </c>
      <c r="AA228" s="22"/>
      <c r="AB228" s="22"/>
      <c r="AC228" s="22"/>
    </row>
    <row r="229" spans="1:29" ht="19.5" customHeight="1" x14ac:dyDescent="0.2">
      <c r="A229" s="40" t="s">
        <v>903</v>
      </c>
      <c r="B229" s="33" t="s">
        <v>916</v>
      </c>
      <c r="C229" s="34" t="s">
        <v>4864</v>
      </c>
      <c r="D229" s="35" t="s">
        <v>4557</v>
      </c>
      <c r="E229" s="35" t="s">
        <v>4666</v>
      </c>
      <c r="F229" s="35" t="s">
        <v>17</v>
      </c>
      <c r="G229" s="78"/>
      <c r="H229" s="72"/>
      <c r="I229" s="72">
        <v>8</v>
      </c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6"/>
        <v>8</v>
      </c>
      <c r="Z229" s="69">
        <f t="shared" si="7"/>
        <v>8</v>
      </c>
      <c r="AA229" s="22"/>
      <c r="AB229" s="22"/>
      <c r="AC229" s="22"/>
    </row>
    <row r="230" spans="1:29" ht="19.5" customHeight="1" x14ac:dyDescent="0.2">
      <c r="A230" s="40" t="s">
        <v>903</v>
      </c>
      <c r="B230" s="33" t="s">
        <v>917</v>
      </c>
      <c r="C230" s="34" t="s">
        <v>4943</v>
      </c>
      <c r="D230" s="35" t="s">
        <v>4558</v>
      </c>
      <c r="E230" s="35" t="s">
        <v>4667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6"/>
        <v>1</v>
      </c>
      <c r="Z230" s="69">
        <f t="shared" si="7"/>
        <v>1</v>
      </c>
      <c r="AA230" s="22"/>
      <c r="AB230" s="22"/>
      <c r="AC230" s="22"/>
    </row>
    <row r="231" spans="1:29" ht="19.5" customHeight="1" x14ac:dyDescent="0.2">
      <c r="A231" s="40" t="s">
        <v>903</v>
      </c>
      <c r="B231" s="33" t="s">
        <v>918</v>
      </c>
      <c r="C231" s="34" t="s">
        <v>4865</v>
      </c>
      <c r="D231" s="35" t="s">
        <v>4559</v>
      </c>
      <c r="E231" s="35" t="s">
        <v>4670</v>
      </c>
      <c r="F231" s="35" t="s">
        <v>17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6"/>
        <v>1</v>
      </c>
      <c r="Z231" s="69">
        <f t="shared" si="7"/>
        <v>1</v>
      </c>
      <c r="AA231" s="22"/>
      <c r="AB231" s="22"/>
      <c r="AC231" s="22"/>
    </row>
    <row r="232" spans="1:29" ht="19.5" customHeight="1" x14ac:dyDescent="0.2">
      <c r="A232" s="40" t="s">
        <v>903</v>
      </c>
      <c r="B232" s="33" t="s">
        <v>919</v>
      </c>
      <c r="C232" s="34" t="s">
        <v>4866</v>
      </c>
      <c r="D232" s="35" t="s">
        <v>3187</v>
      </c>
      <c r="E232" s="35" t="s">
        <v>4671</v>
      </c>
      <c r="F232" s="35" t="s">
        <v>17</v>
      </c>
      <c r="G232" s="78"/>
      <c r="H232" s="72"/>
      <c r="I232" s="72"/>
      <c r="J232" s="72"/>
      <c r="K232" s="72"/>
      <c r="L232" s="72"/>
      <c r="M232" s="72">
        <v>2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36">
        <f t="shared" si="6"/>
        <v>2</v>
      </c>
      <c r="Z232" s="69">
        <f t="shared" si="7"/>
        <v>2</v>
      </c>
      <c r="AA232" s="22"/>
      <c r="AB232" s="22"/>
      <c r="AC232" s="22"/>
    </row>
    <row r="233" spans="1:29" ht="19.5" customHeight="1" x14ac:dyDescent="0.2">
      <c r="A233" s="40" t="s">
        <v>903</v>
      </c>
      <c r="B233" s="33" t="s">
        <v>929</v>
      </c>
      <c r="C233" s="34" t="s">
        <v>4944</v>
      </c>
      <c r="D233" s="35" t="s">
        <v>4566</v>
      </c>
      <c r="E233" s="35" t="s">
        <v>4681</v>
      </c>
      <c r="F233" s="35" t="s">
        <v>17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>
        <v>1</v>
      </c>
      <c r="Q233" s="72"/>
      <c r="R233" s="72"/>
      <c r="S233" s="72"/>
      <c r="T233" s="72"/>
      <c r="U233" s="72"/>
      <c r="V233" s="72"/>
      <c r="W233" s="72"/>
      <c r="X233" s="72"/>
      <c r="Y233" s="36">
        <f t="shared" si="6"/>
        <v>1</v>
      </c>
      <c r="Z233" s="69">
        <f t="shared" si="7"/>
        <v>1</v>
      </c>
      <c r="AA233" s="22"/>
      <c r="AB233" s="22"/>
      <c r="AC233" s="22"/>
    </row>
    <row r="234" spans="1:29" ht="19.5" customHeight="1" x14ac:dyDescent="0.2">
      <c r="A234" s="40" t="s">
        <v>903</v>
      </c>
      <c r="B234" s="33" t="s">
        <v>920</v>
      </c>
      <c r="C234" s="34" t="s">
        <v>4867</v>
      </c>
      <c r="D234" s="35" t="s">
        <v>4560</v>
      </c>
      <c r="E234" s="35" t="s">
        <v>4672</v>
      </c>
      <c r="F234" s="35" t="s">
        <v>17</v>
      </c>
      <c r="G234" s="78"/>
      <c r="H234" s="72"/>
      <c r="I234" s="72">
        <v>2</v>
      </c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6"/>
        <v>2</v>
      </c>
      <c r="Z234" s="69">
        <f t="shared" si="7"/>
        <v>2</v>
      </c>
      <c r="AA234" s="22"/>
      <c r="AB234" s="22"/>
      <c r="AC234" s="22"/>
    </row>
    <row r="235" spans="1:29" ht="19.5" customHeight="1" x14ac:dyDescent="0.2">
      <c r="A235" s="40" t="s">
        <v>903</v>
      </c>
      <c r="B235" s="33" t="s">
        <v>921</v>
      </c>
      <c r="C235" s="34" t="s">
        <v>4868</v>
      </c>
      <c r="D235" s="35" t="s">
        <v>4561</v>
      </c>
      <c r="E235" s="35" t="s">
        <v>4673</v>
      </c>
      <c r="F235" s="35" t="s">
        <v>17</v>
      </c>
      <c r="G235" s="78"/>
      <c r="H235" s="72"/>
      <c r="I235" s="72">
        <v>2</v>
      </c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6"/>
        <v>2</v>
      </c>
      <c r="Z235" s="69">
        <f t="shared" si="7"/>
        <v>2</v>
      </c>
      <c r="AA235" s="22"/>
      <c r="AB235" s="22"/>
      <c r="AC235" s="22"/>
    </row>
    <row r="236" spans="1:29" ht="19.5" customHeight="1" x14ac:dyDescent="0.2">
      <c r="A236" s="40" t="s">
        <v>903</v>
      </c>
      <c r="B236" s="33" t="s">
        <v>922</v>
      </c>
      <c r="C236" s="34" t="s">
        <v>4869</v>
      </c>
      <c r="D236" s="35" t="s">
        <v>4562</v>
      </c>
      <c r="E236" s="35" t="s">
        <v>4674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>
        <v>1</v>
      </c>
      <c r="T236" s="72"/>
      <c r="U236" s="72"/>
      <c r="V236" s="72"/>
      <c r="W236" s="72"/>
      <c r="X236" s="72"/>
      <c r="Y236" s="36">
        <f t="shared" si="6"/>
        <v>1</v>
      </c>
      <c r="Z236" s="69">
        <f t="shared" si="7"/>
        <v>1</v>
      </c>
      <c r="AA236" s="22"/>
      <c r="AB236" s="22"/>
      <c r="AC236" s="22"/>
    </row>
    <row r="237" spans="1:29" ht="19.5" customHeight="1" x14ac:dyDescent="0.2">
      <c r="A237" s="40" t="s">
        <v>903</v>
      </c>
      <c r="B237" s="33" t="s">
        <v>923</v>
      </c>
      <c r="C237" s="34" t="s">
        <v>4870</v>
      </c>
      <c r="D237" s="35" t="s">
        <v>278</v>
      </c>
      <c r="E237" s="35" t="s">
        <v>4675</v>
      </c>
      <c r="F237" s="35" t="s">
        <v>17</v>
      </c>
      <c r="G237" s="78"/>
      <c r="H237" s="72"/>
      <c r="I237" s="72"/>
      <c r="J237" s="72"/>
      <c r="K237" s="72"/>
      <c r="L237" s="72"/>
      <c r="M237" s="72"/>
      <c r="N237" s="72">
        <v>1</v>
      </c>
      <c r="O237" s="72"/>
      <c r="P237" s="72">
        <v>1</v>
      </c>
      <c r="Q237" s="72"/>
      <c r="R237" s="72"/>
      <c r="S237" s="72"/>
      <c r="T237" s="72"/>
      <c r="U237" s="72"/>
      <c r="V237" s="72"/>
      <c r="W237" s="72"/>
      <c r="X237" s="72"/>
      <c r="Y237" s="36">
        <f t="shared" si="6"/>
        <v>2</v>
      </c>
      <c r="Z237" s="69">
        <f t="shared" si="7"/>
        <v>2</v>
      </c>
      <c r="AA237" s="22"/>
      <c r="AB237" s="22"/>
      <c r="AC237" s="22"/>
    </row>
    <row r="238" spans="1:29" ht="19.5" customHeight="1" x14ac:dyDescent="0.2">
      <c r="A238" s="40" t="s">
        <v>903</v>
      </c>
      <c r="B238" s="33" t="s">
        <v>924</v>
      </c>
      <c r="C238" s="34" t="s">
        <v>4871</v>
      </c>
      <c r="D238" s="35" t="s">
        <v>4563</v>
      </c>
      <c r="E238" s="35" t="s">
        <v>4676</v>
      </c>
      <c r="F238" s="35" t="s">
        <v>17</v>
      </c>
      <c r="G238" s="78"/>
      <c r="H238" s="72"/>
      <c r="I238" s="72">
        <v>2</v>
      </c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6"/>
        <v>2</v>
      </c>
      <c r="Z238" s="69">
        <f t="shared" si="7"/>
        <v>2</v>
      </c>
      <c r="AA238" s="22"/>
      <c r="AB238" s="22"/>
      <c r="AC238" s="22"/>
    </row>
    <row r="239" spans="1:29" ht="19.5" customHeight="1" x14ac:dyDescent="0.2">
      <c r="A239" s="40" t="s">
        <v>903</v>
      </c>
      <c r="B239" s="33" t="s">
        <v>925</v>
      </c>
      <c r="C239" s="34" t="s">
        <v>4872</v>
      </c>
      <c r="D239" s="35" t="s">
        <v>4553</v>
      </c>
      <c r="E239" s="35" t="s">
        <v>4677</v>
      </c>
      <c r="F239" s="35" t="s">
        <v>17</v>
      </c>
      <c r="G239" s="78"/>
      <c r="H239" s="72"/>
      <c r="I239" s="72">
        <v>4</v>
      </c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6"/>
        <v>4</v>
      </c>
      <c r="Z239" s="69">
        <f t="shared" si="7"/>
        <v>4</v>
      </c>
      <c r="AA239" s="22"/>
      <c r="AB239" s="22"/>
      <c r="AC239" s="22"/>
    </row>
    <row r="240" spans="1:29" ht="19.5" customHeight="1" x14ac:dyDescent="0.2">
      <c r="A240" s="40" t="s">
        <v>903</v>
      </c>
      <c r="B240" s="33" t="s">
        <v>926</v>
      </c>
      <c r="C240" s="34" t="s">
        <v>4945</v>
      </c>
      <c r="D240" s="35" t="s">
        <v>4564</v>
      </c>
      <c r="E240" s="35" t="s">
        <v>4678</v>
      </c>
      <c r="F240" s="35" t="s">
        <v>17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6"/>
        <v>8</v>
      </c>
      <c r="Z240" s="69">
        <f t="shared" si="7"/>
        <v>8</v>
      </c>
      <c r="AA240" s="22"/>
      <c r="AB240" s="22"/>
      <c r="AC240" s="22"/>
    </row>
    <row r="241" spans="1:29" ht="19.5" customHeight="1" x14ac:dyDescent="0.2">
      <c r="A241" s="40" t="s">
        <v>903</v>
      </c>
      <c r="B241" s="33" t="s">
        <v>927</v>
      </c>
      <c r="C241" s="34" t="s">
        <v>4873</v>
      </c>
      <c r="D241" s="35" t="s">
        <v>905</v>
      </c>
      <c r="E241" s="35" t="s">
        <v>4679</v>
      </c>
      <c r="F241" s="35" t="s">
        <v>17</v>
      </c>
      <c r="G241" s="78"/>
      <c r="H241" s="72"/>
      <c r="I241" s="72">
        <v>9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6"/>
        <v>9</v>
      </c>
      <c r="Z241" s="69">
        <f t="shared" si="7"/>
        <v>9</v>
      </c>
      <c r="AA241" s="22"/>
      <c r="AB241" s="22"/>
      <c r="AC241" s="22"/>
    </row>
    <row r="242" spans="1:29" ht="19.5" customHeight="1" x14ac:dyDescent="0.2">
      <c r="A242" s="40" t="s">
        <v>903</v>
      </c>
      <c r="B242" s="33" t="s">
        <v>928</v>
      </c>
      <c r="C242" s="34" t="s">
        <v>4874</v>
      </c>
      <c r="D242" s="35" t="s">
        <v>4565</v>
      </c>
      <c r="E242" s="35" t="s">
        <v>4680</v>
      </c>
      <c r="F242" s="35" t="s">
        <v>17</v>
      </c>
      <c r="G242" s="78"/>
      <c r="H242" s="72"/>
      <c r="I242" s="72"/>
      <c r="J242" s="72"/>
      <c r="K242" s="72"/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6"/>
        <v>1</v>
      </c>
      <c r="Z242" s="69">
        <f t="shared" si="7"/>
        <v>1</v>
      </c>
      <c r="AA242" s="22"/>
      <c r="AB242" s="22"/>
      <c r="AC242" s="22"/>
    </row>
    <row r="243" spans="1:29" ht="19.5" customHeight="1" x14ac:dyDescent="0.2">
      <c r="A243" s="40" t="s">
        <v>903</v>
      </c>
      <c r="B243" s="33" t="s">
        <v>962</v>
      </c>
      <c r="C243" s="34" t="s">
        <v>4875</v>
      </c>
      <c r="D243" s="35" t="s">
        <v>4583</v>
      </c>
      <c r="E243" s="35" t="s">
        <v>4714</v>
      </c>
      <c r="F243" s="35" t="s">
        <v>17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>
        <v>3</v>
      </c>
      <c r="T243" s="72"/>
      <c r="U243" s="72"/>
      <c r="V243" s="72"/>
      <c r="W243" s="72"/>
      <c r="X243" s="72"/>
      <c r="Y243" s="36">
        <f t="shared" si="6"/>
        <v>3</v>
      </c>
      <c r="Z243" s="69">
        <f t="shared" si="7"/>
        <v>3</v>
      </c>
      <c r="AA243" s="22"/>
      <c r="AB243" s="22"/>
      <c r="AC243" s="22"/>
    </row>
    <row r="244" spans="1:29" ht="19.5" customHeight="1" x14ac:dyDescent="0.2">
      <c r="A244" s="40" t="s">
        <v>903</v>
      </c>
      <c r="B244" s="33" t="s">
        <v>963</v>
      </c>
      <c r="C244" s="34" t="s">
        <v>4946</v>
      </c>
      <c r="D244" s="35" t="s">
        <v>4584</v>
      </c>
      <c r="E244" s="35" t="s">
        <v>4715</v>
      </c>
      <c r="F244" s="35" t="s">
        <v>17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>
        <v>3</v>
      </c>
      <c r="T244" s="72"/>
      <c r="U244" s="72"/>
      <c r="V244" s="72"/>
      <c r="W244" s="72"/>
      <c r="X244" s="72"/>
      <c r="Y244" s="36">
        <f t="shared" si="6"/>
        <v>3</v>
      </c>
      <c r="Z244" s="69">
        <f t="shared" si="7"/>
        <v>3</v>
      </c>
      <c r="AA244" s="22"/>
      <c r="AB244" s="22"/>
      <c r="AC244" s="22"/>
    </row>
    <row r="245" spans="1:29" ht="19.5" customHeight="1" x14ac:dyDescent="0.2">
      <c r="A245" s="40" t="s">
        <v>903</v>
      </c>
      <c r="B245" s="33" t="s">
        <v>964</v>
      </c>
      <c r="C245" s="34" t="s">
        <v>4947</v>
      </c>
      <c r="D245" s="35" t="s">
        <v>4585</v>
      </c>
      <c r="E245" s="35" t="s">
        <v>4716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>
        <v>3</v>
      </c>
      <c r="T245" s="72"/>
      <c r="U245" s="72"/>
      <c r="V245" s="72"/>
      <c r="W245" s="72"/>
      <c r="X245" s="72"/>
      <c r="Y245" s="36">
        <f t="shared" si="6"/>
        <v>3</v>
      </c>
      <c r="Z245" s="69">
        <f t="shared" si="7"/>
        <v>3</v>
      </c>
      <c r="AA245" s="22"/>
      <c r="AB245" s="22"/>
      <c r="AC245" s="22"/>
    </row>
    <row r="246" spans="1:29" ht="19.5" customHeight="1" x14ac:dyDescent="0.2">
      <c r="A246" s="40" t="s">
        <v>903</v>
      </c>
      <c r="B246" s="33" t="s">
        <v>930</v>
      </c>
      <c r="C246" s="34" t="s">
        <v>4856</v>
      </c>
      <c r="D246" s="35" t="s">
        <v>301</v>
      </c>
      <c r="E246" s="35" t="s">
        <v>302</v>
      </c>
      <c r="F246" s="35" t="s">
        <v>17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4</v>
      </c>
      <c r="T246" s="72"/>
      <c r="U246" s="72"/>
      <c r="V246" s="72"/>
      <c r="W246" s="72"/>
      <c r="X246" s="72"/>
      <c r="Y246" s="36">
        <f t="shared" si="6"/>
        <v>4</v>
      </c>
      <c r="Z246" s="69">
        <f t="shared" si="7"/>
        <v>4</v>
      </c>
      <c r="AA246" s="22"/>
      <c r="AB246" s="22"/>
      <c r="AC246" s="22"/>
    </row>
    <row r="247" spans="1:29" ht="19.5" customHeight="1" x14ac:dyDescent="0.2">
      <c r="A247" s="40" t="s">
        <v>903</v>
      </c>
      <c r="B247" s="33" t="s">
        <v>3988</v>
      </c>
      <c r="C247" s="34" t="s">
        <v>4948</v>
      </c>
      <c r="D247" s="35" t="s">
        <v>4567</v>
      </c>
      <c r="E247" s="35" t="s">
        <v>4682</v>
      </c>
      <c r="F247" s="35" t="s">
        <v>17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4</v>
      </c>
      <c r="T247" s="72"/>
      <c r="U247" s="72"/>
      <c r="V247" s="72"/>
      <c r="W247" s="72"/>
      <c r="X247" s="72"/>
      <c r="Y247" s="36">
        <f t="shared" si="6"/>
        <v>4</v>
      </c>
      <c r="Z247" s="69">
        <f t="shared" si="7"/>
        <v>4</v>
      </c>
      <c r="AA247" s="22"/>
      <c r="AB247" s="22"/>
      <c r="AC247" s="22"/>
    </row>
    <row r="248" spans="1:29" ht="19.5" customHeight="1" x14ac:dyDescent="0.2">
      <c r="A248" s="40" t="s">
        <v>903</v>
      </c>
      <c r="B248" s="33" t="s">
        <v>933</v>
      </c>
      <c r="C248" s="34" t="s">
        <v>4876</v>
      </c>
      <c r="D248" s="35" t="s">
        <v>3052</v>
      </c>
      <c r="E248" s="35" t="s">
        <v>4668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6</v>
      </c>
      <c r="T248" s="72"/>
      <c r="U248" s="72"/>
      <c r="V248" s="72"/>
      <c r="W248" s="72"/>
      <c r="X248" s="72"/>
      <c r="Y248" s="36">
        <f t="shared" si="6"/>
        <v>6</v>
      </c>
      <c r="Z248" s="69">
        <f t="shared" si="7"/>
        <v>6</v>
      </c>
      <c r="AA248" s="22"/>
      <c r="AB248" s="22"/>
      <c r="AC248" s="22"/>
    </row>
    <row r="249" spans="1:29" ht="19.5" customHeight="1" x14ac:dyDescent="0.2">
      <c r="A249" s="40" t="s">
        <v>903</v>
      </c>
      <c r="B249" s="33" t="s">
        <v>931</v>
      </c>
      <c r="C249" s="34" t="s">
        <v>4949</v>
      </c>
      <c r="D249" s="35" t="s">
        <v>4568</v>
      </c>
      <c r="E249" s="35" t="s">
        <v>4683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>
        <v>4</v>
      </c>
      <c r="T249" s="72"/>
      <c r="U249" s="72"/>
      <c r="V249" s="72"/>
      <c r="W249" s="72"/>
      <c r="X249" s="72"/>
      <c r="Y249" s="36">
        <f t="shared" si="6"/>
        <v>4</v>
      </c>
      <c r="Z249" s="69">
        <f t="shared" si="7"/>
        <v>4</v>
      </c>
      <c r="AA249" s="22"/>
      <c r="AB249" s="22"/>
      <c r="AC249" s="22"/>
    </row>
    <row r="250" spans="1:29" ht="19.5" customHeight="1" x14ac:dyDescent="0.2">
      <c r="A250" s="40" t="s">
        <v>903</v>
      </c>
      <c r="B250" s="33" t="s">
        <v>932</v>
      </c>
      <c r="C250" s="34" t="s">
        <v>4877</v>
      </c>
      <c r="D250" s="35" t="s">
        <v>4569</v>
      </c>
      <c r="E250" s="35" t="s">
        <v>4684</v>
      </c>
      <c r="F250" s="35" t="s">
        <v>17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6</v>
      </c>
      <c r="T250" s="72"/>
      <c r="U250" s="72"/>
      <c r="V250" s="72"/>
      <c r="W250" s="72"/>
      <c r="X250" s="72"/>
      <c r="Y250" s="36">
        <f t="shared" si="6"/>
        <v>6</v>
      </c>
      <c r="Z250" s="69">
        <f t="shared" si="7"/>
        <v>6</v>
      </c>
      <c r="AA250" s="22"/>
      <c r="AB250" s="22"/>
      <c r="AC250" s="22"/>
    </row>
    <row r="251" spans="1:29" ht="19.5" customHeight="1" x14ac:dyDescent="0.2">
      <c r="A251" s="40" t="s">
        <v>903</v>
      </c>
      <c r="B251" s="33" t="s">
        <v>966</v>
      </c>
      <c r="C251" s="34" t="s">
        <v>4878</v>
      </c>
      <c r="D251" s="35" t="s">
        <v>301</v>
      </c>
      <c r="E251" s="35" t="s">
        <v>302</v>
      </c>
      <c r="F251" s="35" t="s">
        <v>17</v>
      </c>
      <c r="G251" s="78"/>
      <c r="H251" s="72"/>
      <c r="I251" s="72"/>
      <c r="J251" s="72">
        <v>3</v>
      </c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36">
        <f t="shared" si="6"/>
        <v>3</v>
      </c>
      <c r="Z251" s="69">
        <f t="shared" si="7"/>
        <v>3</v>
      </c>
      <c r="AA251" s="22"/>
      <c r="AB251" s="22"/>
      <c r="AC251" s="22"/>
    </row>
    <row r="252" spans="1:29" ht="19.5" customHeight="1" x14ac:dyDescent="0.2">
      <c r="A252" s="40" t="s">
        <v>903</v>
      </c>
      <c r="B252" s="33" t="s">
        <v>959</v>
      </c>
      <c r="C252" s="34" t="s">
        <v>4879</v>
      </c>
      <c r="D252" s="35" t="s">
        <v>3238</v>
      </c>
      <c r="E252" s="35" t="s">
        <v>4711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>
        <v>3</v>
      </c>
      <c r="T252" s="72"/>
      <c r="U252" s="72"/>
      <c r="V252" s="72"/>
      <c r="W252" s="72"/>
      <c r="X252" s="72"/>
      <c r="Y252" s="36">
        <f t="shared" si="6"/>
        <v>3</v>
      </c>
      <c r="Z252" s="69">
        <f t="shared" si="7"/>
        <v>3</v>
      </c>
      <c r="AA252" s="22"/>
      <c r="AB252" s="22"/>
      <c r="AC252" s="22"/>
    </row>
    <row r="253" spans="1:29" ht="19.5" customHeight="1" x14ac:dyDescent="0.2">
      <c r="A253" s="40" t="s">
        <v>903</v>
      </c>
      <c r="B253" s="33" t="s">
        <v>960</v>
      </c>
      <c r="C253" s="34" t="s">
        <v>4880</v>
      </c>
      <c r="D253" s="35" t="s">
        <v>3862</v>
      </c>
      <c r="E253" s="35" t="s">
        <v>4712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6"/>
        <v>2</v>
      </c>
      <c r="Z253" s="69">
        <f t="shared" si="7"/>
        <v>2</v>
      </c>
      <c r="AA253" s="22"/>
      <c r="AB253" s="22"/>
      <c r="AC253" s="22"/>
    </row>
    <row r="254" spans="1:29" ht="19.5" customHeight="1" x14ac:dyDescent="0.2">
      <c r="A254" s="40" t="s">
        <v>903</v>
      </c>
      <c r="B254" s="33" t="s">
        <v>961</v>
      </c>
      <c r="C254" s="34" t="s">
        <v>4881</v>
      </c>
      <c r="D254" s="35" t="s">
        <v>4582</v>
      </c>
      <c r="E254" s="35" t="s">
        <v>4713</v>
      </c>
      <c r="F254" s="35" t="s">
        <v>17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>
        <v>1</v>
      </c>
      <c r="T254" s="72"/>
      <c r="U254" s="72"/>
      <c r="V254" s="72"/>
      <c r="W254" s="72"/>
      <c r="X254" s="72"/>
      <c r="Y254" s="36">
        <f t="shared" si="6"/>
        <v>1</v>
      </c>
      <c r="Z254" s="69">
        <f t="shared" si="7"/>
        <v>1</v>
      </c>
      <c r="AA254" s="22"/>
      <c r="AB254" s="22"/>
      <c r="AC254" s="22"/>
    </row>
    <row r="255" spans="1:29" ht="19.5" customHeight="1" x14ac:dyDescent="0.2">
      <c r="A255" s="40" t="s">
        <v>903</v>
      </c>
      <c r="B255" s="33" t="s">
        <v>965</v>
      </c>
      <c r="C255" s="34" t="s">
        <v>4950</v>
      </c>
      <c r="D255" s="35" t="s">
        <v>4586</v>
      </c>
      <c r="E255" s="35" t="s">
        <v>4717</v>
      </c>
      <c r="F255" s="35" t="s">
        <v>17</v>
      </c>
      <c r="G255" s="78"/>
      <c r="H255" s="72"/>
      <c r="I255" s="72">
        <v>3</v>
      </c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36">
        <f t="shared" si="6"/>
        <v>3</v>
      </c>
      <c r="Z255" s="69">
        <f t="shared" si="7"/>
        <v>3</v>
      </c>
      <c r="AA255" s="22"/>
      <c r="AB255" s="22"/>
      <c r="AC255" s="22"/>
    </row>
    <row r="256" spans="1:29" ht="19.5" customHeight="1" x14ac:dyDescent="0.2">
      <c r="A256" s="40" t="s">
        <v>903</v>
      </c>
      <c r="B256" s="34" t="s">
        <v>904</v>
      </c>
      <c r="C256" s="34" t="s">
        <v>4462</v>
      </c>
      <c r="D256" s="35" t="s">
        <v>301</v>
      </c>
      <c r="E256" s="35"/>
      <c r="F256" s="35" t="s">
        <v>17</v>
      </c>
      <c r="G256" s="78"/>
      <c r="H256" s="72"/>
      <c r="I256" s="72"/>
      <c r="J256" s="72"/>
      <c r="K256" s="72"/>
      <c r="L256" s="72"/>
      <c r="M256" s="72"/>
      <c r="N256" s="72">
        <v>2</v>
      </c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6"/>
        <v>2</v>
      </c>
      <c r="Z256" s="69">
        <f t="shared" si="7"/>
        <v>2</v>
      </c>
      <c r="AA256" s="22"/>
      <c r="AB256" s="22"/>
      <c r="AC256" s="22"/>
    </row>
    <row r="257" spans="1:29" ht="19.5" customHeight="1" x14ac:dyDescent="0.2">
      <c r="A257" s="40" t="s">
        <v>903</v>
      </c>
      <c r="B257" s="34" t="s">
        <v>904</v>
      </c>
      <c r="C257" s="34" t="s">
        <v>3510</v>
      </c>
      <c r="D257" s="35" t="s">
        <v>3187</v>
      </c>
      <c r="E257" s="35" t="s">
        <v>4656</v>
      </c>
      <c r="F257" s="35" t="s">
        <v>17</v>
      </c>
      <c r="G257" s="78"/>
      <c r="H257" s="72">
        <v>1</v>
      </c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6"/>
        <v>1</v>
      </c>
      <c r="Z257" s="69">
        <f t="shared" si="7"/>
        <v>1</v>
      </c>
      <c r="AA257" s="22"/>
      <c r="AB257" s="22"/>
      <c r="AC257" s="22"/>
    </row>
    <row r="258" spans="1:29" ht="19.5" customHeight="1" x14ac:dyDescent="0.2">
      <c r="A258" s="40" t="s">
        <v>903</v>
      </c>
      <c r="B258" s="34" t="s">
        <v>904</v>
      </c>
      <c r="C258" s="34" t="s">
        <v>5256</v>
      </c>
      <c r="D258" s="35" t="s">
        <v>905</v>
      </c>
      <c r="E258" s="35" t="s">
        <v>4655</v>
      </c>
      <c r="F258" s="35" t="s">
        <v>17</v>
      </c>
      <c r="G258" s="78"/>
      <c r="H258" s="72"/>
      <c r="I258" s="72">
        <v>2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8">G258+H258+I258+J258+K258+L258+M258+N258+O258+P258+Q258+R258+S258+T258+U258+V258+W258+X258</f>
        <v>2</v>
      </c>
      <c r="Z258" s="69">
        <f t="shared" ref="Z258:Z321" si="9">IF(Y258="","",Y258)</f>
        <v>2</v>
      </c>
      <c r="AA258" s="22"/>
      <c r="AB258" s="22"/>
      <c r="AC258" s="22"/>
    </row>
    <row r="259" spans="1:29" ht="19.5" customHeight="1" x14ac:dyDescent="0.2">
      <c r="A259" s="40" t="s">
        <v>903</v>
      </c>
      <c r="B259" s="33" t="s">
        <v>967</v>
      </c>
      <c r="C259" s="34" t="s">
        <v>4882</v>
      </c>
      <c r="D259" s="35" t="s">
        <v>3505</v>
      </c>
      <c r="E259" s="35" t="s">
        <v>4718</v>
      </c>
      <c r="F259" s="35" t="s">
        <v>17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>
        <v>2</v>
      </c>
      <c r="T259" s="72"/>
      <c r="U259" s="72"/>
      <c r="V259" s="72"/>
      <c r="W259" s="72"/>
      <c r="X259" s="72"/>
      <c r="Y259" s="36">
        <f t="shared" si="8"/>
        <v>2</v>
      </c>
      <c r="Z259" s="69">
        <f t="shared" si="9"/>
        <v>2</v>
      </c>
      <c r="AA259" s="22"/>
      <c r="AB259" s="22"/>
      <c r="AC259" s="22"/>
    </row>
    <row r="260" spans="1:29" ht="19.5" customHeight="1" x14ac:dyDescent="0.2">
      <c r="A260" s="40" t="s">
        <v>903</v>
      </c>
      <c r="B260" s="33" t="s">
        <v>968</v>
      </c>
      <c r="C260" s="34" t="s">
        <v>4883</v>
      </c>
      <c r="D260" s="35" t="s">
        <v>4587</v>
      </c>
      <c r="E260" s="35" t="s">
        <v>4719</v>
      </c>
      <c r="F260" s="35" t="s">
        <v>17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2</v>
      </c>
      <c r="R260" s="72"/>
      <c r="S260" s="72"/>
      <c r="T260" s="72"/>
      <c r="U260" s="72"/>
      <c r="V260" s="72"/>
      <c r="W260" s="72"/>
      <c r="X260" s="72"/>
      <c r="Y260" s="36">
        <f t="shared" si="8"/>
        <v>2</v>
      </c>
      <c r="Z260" s="69">
        <f t="shared" si="9"/>
        <v>2</v>
      </c>
      <c r="AA260" s="22"/>
      <c r="AB260" s="22"/>
      <c r="AC260" s="22"/>
    </row>
    <row r="261" spans="1:29" ht="19.5" customHeight="1" x14ac:dyDescent="0.2">
      <c r="A261" s="40" t="s">
        <v>903</v>
      </c>
      <c r="B261" s="33" t="s">
        <v>969</v>
      </c>
      <c r="C261" s="34" t="s">
        <v>4884</v>
      </c>
      <c r="D261" s="35" t="s">
        <v>109</v>
      </c>
      <c r="E261" s="35" t="s">
        <v>4720</v>
      </c>
      <c r="F261" s="35" t="s">
        <v>17</v>
      </c>
      <c r="G261" s="78"/>
      <c r="H261" s="72"/>
      <c r="I261" s="72">
        <v>4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8"/>
        <v>4</v>
      </c>
      <c r="Z261" s="69">
        <f t="shared" si="9"/>
        <v>4</v>
      </c>
      <c r="AA261" s="22"/>
      <c r="AB261" s="22"/>
      <c r="AC261" s="22"/>
    </row>
    <row r="262" spans="1:29" ht="19.5" customHeight="1" x14ac:dyDescent="0.2">
      <c r="A262" s="40" t="s">
        <v>903</v>
      </c>
      <c r="B262" s="33" t="s">
        <v>970</v>
      </c>
      <c r="C262" s="34" t="s">
        <v>4885</v>
      </c>
      <c r="D262" s="35" t="s">
        <v>4588</v>
      </c>
      <c r="E262" s="35" t="s">
        <v>4721</v>
      </c>
      <c r="F262" s="35" t="s">
        <v>17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>
        <v>2</v>
      </c>
      <c r="T262" s="72"/>
      <c r="U262" s="72"/>
      <c r="V262" s="72"/>
      <c r="W262" s="72"/>
      <c r="X262" s="72"/>
      <c r="Y262" s="36">
        <f t="shared" si="8"/>
        <v>2</v>
      </c>
      <c r="Z262" s="69">
        <f t="shared" si="9"/>
        <v>2</v>
      </c>
      <c r="AA262" s="22"/>
      <c r="AB262" s="22"/>
      <c r="AC262" s="22"/>
    </row>
    <row r="263" spans="1:29" ht="19.5" customHeight="1" x14ac:dyDescent="0.2">
      <c r="A263" s="40" t="s">
        <v>903</v>
      </c>
      <c r="B263" s="33" t="s">
        <v>971</v>
      </c>
      <c r="C263" s="34" t="s">
        <v>4886</v>
      </c>
      <c r="D263" s="35" t="s">
        <v>4589</v>
      </c>
      <c r="E263" s="35" t="s">
        <v>4722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8"/>
        <v>1</v>
      </c>
      <c r="Z263" s="69">
        <f t="shared" si="9"/>
        <v>1</v>
      </c>
      <c r="AA263" s="22"/>
      <c r="AB263" s="22"/>
      <c r="AC263" s="22"/>
    </row>
    <row r="264" spans="1:29" ht="19.5" customHeight="1" x14ac:dyDescent="0.2">
      <c r="A264" s="40" t="s">
        <v>903</v>
      </c>
      <c r="B264" s="33" t="s">
        <v>972</v>
      </c>
      <c r="C264" s="34" t="s">
        <v>4887</v>
      </c>
      <c r="D264" s="35" t="s">
        <v>4564</v>
      </c>
      <c r="E264" s="35" t="s">
        <v>4723</v>
      </c>
      <c r="F264" s="35" t="s">
        <v>17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>
        <v>1</v>
      </c>
      <c r="T264" s="72"/>
      <c r="U264" s="72"/>
      <c r="V264" s="72"/>
      <c r="W264" s="72"/>
      <c r="X264" s="72"/>
      <c r="Y264" s="36">
        <f t="shared" si="8"/>
        <v>1</v>
      </c>
      <c r="Z264" s="69">
        <f t="shared" si="9"/>
        <v>1</v>
      </c>
      <c r="AA264" s="22"/>
      <c r="AB264" s="22"/>
      <c r="AC264" s="22"/>
    </row>
    <row r="265" spans="1:29" ht="19.5" customHeight="1" x14ac:dyDescent="0.2">
      <c r="A265" s="40" t="s">
        <v>903</v>
      </c>
      <c r="B265" s="33" t="s">
        <v>973</v>
      </c>
      <c r="C265" s="34" t="s">
        <v>4888</v>
      </c>
      <c r="D265" s="35" t="s">
        <v>4577</v>
      </c>
      <c r="E265" s="35" t="s">
        <v>4699</v>
      </c>
      <c r="F265" s="35" t="s">
        <v>17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>
        <v>1</v>
      </c>
      <c r="T265" s="72"/>
      <c r="U265" s="72"/>
      <c r="V265" s="72"/>
      <c r="W265" s="72"/>
      <c r="X265" s="72"/>
      <c r="Y265" s="36">
        <f t="shared" si="8"/>
        <v>1</v>
      </c>
      <c r="Z265" s="69">
        <f t="shared" si="9"/>
        <v>1</v>
      </c>
      <c r="AA265" s="22"/>
      <c r="AB265" s="22"/>
      <c r="AC265" s="22"/>
    </row>
    <row r="266" spans="1:29" ht="19.5" customHeight="1" x14ac:dyDescent="0.2">
      <c r="A266" s="40" t="s">
        <v>903</v>
      </c>
      <c r="B266" s="33" t="s">
        <v>974</v>
      </c>
      <c r="C266" s="34" t="s">
        <v>4889</v>
      </c>
      <c r="D266" s="35" t="s">
        <v>4564</v>
      </c>
      <c r="E266" s="35" t="s">
        <v>4703</v>
      </c>
      <c r="F266" s="35" t="s">
        <v>17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>
        <v>1</v>
      </c>
      <c r="T266" s="72"/>
      <c r="U266" s="72"/>
      <c r="V266" s="72"/>
      <c r="W266" s="72"/>
      <c r="X266" s="72"/>
      <c r="Y266" s="36">
        <f t="shared" si="8"/>
        <v>1</v>
      </c>
      <c r="Z266" s="69">
        <f t="shared" si="9"/>
        <v>1</v>
      </c>
      <c r="AA266" s="22"/>
      <c r="AB266" s="22"/>
      <c r="AC266" s="22"/>
    </row>
    <row r="267" spans="1:29" ht="19.5" customHeight="1" x14ac:dyDescent="0.2">
      <c r="A267" s="40" t="s">
        <v>903</v>
      </c>
      <c r="B267" s="33" t="s">
        <v>975</v>
      </c>
      <c r="C267" s="34" t="s">
        <v>4890</v>
      </c>
      <c r="D267" s="35" t="s">
        <v>4590</v>
      </c>
      <c r="E267" s="35" t="s">
        <v>4724</v>
      </c>
      <c r="F267" s="35" t="s">
        <v>17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8"/>
        <v>1</v>
      </c>
      <c r="Z267" s="69">
        <f t="shared" si="9"/>
        <v>1</v>
      </c>
      <c r="AA267" s="22"/>
      <c r="AB267" s="22"/>
      <c r="AC267" s="22"/>
    </row>
    <row r="268" spans="1:29" ht="19.5" customHeight="1" x14ac:dyDescent="0.2">
      <c r="A268" s="40" t="s">
        <v>903</v>
      </c>
      <c r="B268" s="33" t="s">
        <v>976</v>
      </c>
      <c r="C268" s="34" t="s">
        <v>4891</v>
      </c>
      <c r="D268" s="35" t="s">
        <v>4591</v>
      </c>
      <c r="E268" s="35" t="s">
        <v>4725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>
        <v>1</v>
      </c>
      <c r="T268" s="72"/>
      <c r="U268" s="72"/>
      <c r="V268" s="72"/>
      <c r="W268" s="72"/>
      <c r="X268" s="72"/>
      <c r="Y268" s="36">
        <f t="shared" si="8"/>
        <v>1</v>
      </c>
      <c r="Z268" s="69">
        <f t="shared" si="9"/>
        <v>1</v>
      </c>
      <c r="AA268" s="22"/>
      <c r="AB268" s="22"/>
      <c r="AC268" s="22"/>
    </row>
    <row r="269" spans="1:29" ht="19.5" customHeight="1" x14ac:dyDescent="0.2">
      <c r="A269" s="40" t="s">
        <v>903</v>
      </c>
      <c r="B269" s="33" t="s">
        <v>977</v>
      </c>
      <c r="C269" s="34" t="s">
        <v>4892</v>
      </c>
      <c r="D269" s="35" t="s">
        <v>905</v>
      </c>
      <c r="E269" s="35" t="s">
        <v>4691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>
        <v>4</v>
      </c>
      <c r="T269" s="72"/>
      <c r="U269" s="72"/>
      <c r="V269" s="72"/>
      <c r="W269" s="72"/>
      <c r="X269" s="72"/>
      <c r="Y269" s="36">
        <f t="shared" si="8"/>
        <v>4</v>
      </c>
      <c r="Z269" s="69">
        <f t="shared" si="9"/>
        <v>4</v>
      </c>
      <c r="AA269" s="22"/>
      <c r="AB269" s="22"/>
      <c r="AC269" s="22"/>
    </row>
    <row r="270" spans="1:29" ht="19.5" customHeight="1" x14ac:dyDescent="0.2">
      <c r="A270" s="40" t="s">
        <v>903</v>
      </c>
      <c r="B270" s="33" t="s">
        <v>978</v>
      </c>
      <c r="C270" s="34" t="s">
        <v>4951</v>
      </c>
      <c r="D270" s="35" t="s">
        <v>4592</v>
      </c>
      <c r="E270" s="35" t="s">
        <v>4726</v>
      </c>
      <c r="F270" s="35" t="s">
        <v>17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>
        <v>1</v>
      </c>
      <c r="T270" s="72"/>
      <c r="U270" s="72"/>
      <c r="V270" s="72"/>
      <c r="W270" s="72"/>
      <c r="X270" s="72"/>
      <c r="Y270" s="36">
        <f t="shared" si="8"/>
        <v>1</v>
      </c>
      <c r="Z270" s="69">
        <f t="shared" si="9"/>
        <v>1</v>
      </c>
      <c r="AA270" s="22"/>
      <c r="AB270" s="22"/>
      <c r="AC270" s="22"/>
    </row>
    <row r="271" spans="1:29" ht="19.5" customHeight="1" x14ac:dyDescent="0.2">
      <c r="A271" s="40" t="s">
        <v>903</v>
      </c>
      <c r="B271" s="33" t="s">
        <v>979</v>
      </c>
      <c r="C271" s="34" t="s">
        <v>4893</v>
      </c>
      <c r="D271" s="35" t="s">
        <v>4575</v>
      </c>
      <c r="E271" s="35" t="s">
        <v>2600</v>
      </c>
      <c r="F271" s="35" t="s">
        <v>17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2</v>
      </c>
      <c r="T271" s="72"/>
      <c r="U271" s="72"/>
      <c r="V271" s="72"/>
      <c r="W271" s="72"/>
      <c r="X271" s="72"/>
      <c r="Y271" s="36">
        <f t="shared" si="8"/>
        <v>2</v>
      </c>
      <c r="Z271" s="69">
        <f t="shared" si="9"/>
        <v>2</v>
      </c>
      <c r="AA271" s="22"/>
      <c r="AB271" s="22"/>
      <c r="AC271" s="22"/>
    </row>
    <row r="272" spans="1:29" ht="19.5" customHeight="1" x14ac:dyDescent="0.2">
      <c r="A272" s="40" t="s">
        <v>903</v>
      </c>
      <c r="B272" s="33" t="s">
        <v>980</v>
      </c>
      <c r="C272" s="34" t="s">
        <v>4894</v>
      </c>
      <c r="D272" s="35" t="s">
        <v>4552</v>
      </c>
      <c r="E272" s="35" t="s">
        <v>4727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>
        <v>2</v>
      </c>
      <c r="Q272" s="72"/>
      <c r="R272" s="72"/>
      <c r="S272" s="72"/>
      <c r="T272" s="72"/>
      <c r="U272" s="72"/>
      <c r="V272" s="72"/>
      <c r="W272" s="72"/>
      <c r="X272" s="72"/>
      <c r="Y272" s="36">
        <f t="shared" si="8"/>
        <v>2</v>
      </c>
      <c r="Z272" s="69">
        <f t="shared" si="9"/>
        <v>2</v>
      </c>
      <c r="AA272" s="22"/>
      <c r="AB272" s="22"/>
      <c r="AC272" s="22"/>
    </row>
    <row r="273" spans="1:29" ht="19.5" customHeight="1" x14ac:dyDescent="0.2">
      <c r="A273" s="40" t="s">
        <v>903</v>
      </c>
      <c r="B273" s="33" t="s">
        <v>3991</v>
      </c>
      <c r="C273" s="34" t="s">
        <v>4895</v>
      </c>
      <c r="D273" s="35" t="s">
        <v>4593</v>
      </c>
      <c r="E273" s="35" t="s">
        <v>4728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>
        <v>3</v>
      </c>
      <c r="Q273" s="72"/>
      <c r="R273" s="72"/>
      <c r="S273" s="72"/>
      <c r="T273" s="72"/>
      <c r="U273" s="72"/>
      <c r="V273" s="72"/>
      <c r="W273" s="72"/>
      <c r="X273" s="72"/>
      <c r="Y273" s="36">
        <f t="shared" si="8"/>
        <v>3</v>
      </c>
      <c r="Z273" s="69">
        <f t="shared" si="9"/>
        <v>3</v>
      </c>
      <c r="AA273" s="22"/>
      <c r="AB273" s="22"/>
      <c r="AC273" s="22"/>
    </row>
    <row r="274" spans="1:29" ht="19.5" customHeight="1" x14ac:dyDescent="0.2">
      <c r="A274" s="40" t="s">
        <v>903</v>
      </c>
      <c r="B274" s="33" t="s">
        <v>3992</v>
      </c>
      <c r="C274" s="34" t="s">
        <v>4952</v>
      </c>
      <c r="D274" s="35" t="s">
        <v>4563</v>
      </c>
      <c r="E274" s="35" t="s">
        <v>4729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8"/>
        <v>1</v>
      </c>
      <c r="Z274" s="69">
        <f t="shared" si="9"/>
        <v>1</v>
      </c>
      <c r="AA274" s="22"/>
      <c r="AB274" s="22"/>
      <c r="AC274" s="22"/>
    </row>
    <row r="275" spans="1:29" ht="19.5" customHeight="1" x14ac:dyDescent="0.2">
      <c r="A275" s="40" t="s">
        <v>903</v>
      </c>
      <c r="B275" s="33" t="s">
        <v>981</v>
      </c>
      <c r="C275" s="34" t="s">
        <v>4896</v>
      </c>
      <c r="D275" s="35" t="s">
        <v>4554</v>
      </c>
      <c r="E275" s="35" t="s">
        <v>4693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8"/>
        <v>1</v>
      </c>
      <c r="Z275" s="69">
        <f t="shared" si="9"/>
        <v>1</v>
      </c>
      <c r="AA275" s="22"/>
      <c r="AB275" s="22"/>
      <c r="AC275" s="22"/>
    </row>
    <row r="276" spans="1:29" ht="19.5" customHeight="1" x14ac:dyDescent="0.2">
      <c r="A276" s="40" t="s">
        <v>903</v>
      </c>
      <c r="B276" s="33" t="s">
        <v>982</v>
      </c>
      <c r="C276" s="34" t="s">
        <v>4897</v>
      </c>
      <c r="D276" s="35" t="s">
        <v>4594</v>
      </c>
      <c r="E276" s="35" t="s">
        <v>4730</v>
      </c>
      <c r="F276" s="35" t="s">
        <v>17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8"/>
        <v>1</v>
      </c>
      <c r="Z276" s="69">
        <f t="shared" si="9"/>
        <v>1</v>
      </c>
      <c r="AA276" s="22"/>
      <c r="AB276" s="22"/>
      <c r="AC276" s="22"/>
    </row>
    <row r="277" spans="1:29" ht="19.5" customHeight="1" x14ac:dyDescent="0.2">
      <c r="A277" s="40" t="s">
        <v>903</v>
      </c>
      <c r="B277" s="33" t="s">
        <v>983</v>
      </c>
      <c r="C277" s="34" t="s">
        <v>4898</v>
      </c>
      <c r="D277" s="35" t="s">
        <v>4595</v>
      </c>
      <c r="E277" s="35" t="s">
        <v>4731</v>
      </c>
      <c r="F277" s="35" t="s">
        <v>17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>
        <v>1</v>
      </c>
      <c r="T277" s="72"/>
      <c r="U277" s="72"/>
      <c r="V277" s="72"/>
      <c r="W277" s="72"/>
      <c r="X277" s="72"/>
      <c r="Y277" s="36">
        <f t="shared" si="8"/>
        <v>1</v>
      </c>
      <c r="Z277" s="69">
        <f t="shared" si="9"/>
        <v>1</v>
      </c>
      <c r="AA277" s="22"/>
      <c r="AB277" s="22"/>
      <c r="AC277" s="22"/>
    </row>
    <row r="278" spans="1:29" ht="19.5" customHeight="1" x14ac:dyDescent="0.2">
      <c r="A278" s="40" t="s">
        <v>903</v>
      </c>
      <c r="B278" s="33" t="s">
        <v>984</v>
      </c>
      <c r="C278" s="34" t="s">
        <v>4953</v>
      </c>
      <c r="D278" s="35" t="s">
        <v>3187</v>
      </c>
      <c r="E278" s="35" t="s">
        <v>4732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8"/>
        <v>1</v>
      </c>
      <c r="Z278" s="69">
        <f t="shared" si="9"/>
        <v>1</v>
      </c>
      <c r="AA278" s="22"/>
      <c r="AB278" s="22"/>
      <c r="AC278" s="22"/>
    </row>
    <row r="279" spans="1:29" ht="19.5" customHeight="1" x14ac:dyDescent="0.2">
      <c r="A279" s="40" t="s">
        <v>903</v>
      </c>
      <c r="B279" s="33" t="s">
        <v>985</v>
      </c>
      <c r="C279" s="34" t="s">
        <v>4899</v>
      </c>
      <c r="D279" s="35" t="s">
        <v>4596</v>
      </c>
      <c r="E279" s="35" t="s">
        <v>4733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8"/>
        <v>1</v>
      </c>
      <c r="Z279" s="69">
        <f t="shared" si="9"/>
        <v>1</v>
      </c>
      <c r="AA279" s="22"/>
      <c r="AB279" s="22"/>
      <c r="AC279" s="22"/>
    </row>
    <row r="280" spans="1:29" ht="19.5" customHeight="1" x14ac:dyDescent="0.2">
      <c r="A280" s="40" t="s">
        <v>903</v>
      </c>
      <c r="B280" s="33" t="s">
        <v>986</v>
      </c>
      <c r="C280" s="34" t="s">
        <v>4900</v>
      </c>
      <c r="D280" s="35" t="s">
        <v>4580</v>
      </c>
      <c r="E280" s="35" t="s">
        <v>4734</v>
      </c>
      <c r="F280" s="35" t="s">
        <v>17</v>
      </c>
      <c r="G280" s="78"/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8"/>
        <v>2</v>
      </c>
      <c r="Z280" s="69">
        <f t="shared" si="9"/>
        <v>2</v>
      </c>
      <c r="AA280" s="22"/>
      <c r="AB280" s="22"/>
      <c r="AC280" s="22"/>
    </row>
    <row r="281" spans="1:29" ht="19.5" customHeight="1" x14ac:dyDescent="0.2">
      <c r="A281" s="40" t="s">
        <v>903</v>
      </c>
      <c r="B281" s="33" t="s">
        <v>987</v>
      </c>
      <c r="C281" s="34" t="s">
        <v>4901</v>
      </c>
      <c r="D281" s="35" t="s">
        <v>4565</v>
      </c>
      <c r="E281" s="35" t="s">
        <v>4735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>
        <v>2</v>
      </c>
      <c r="R281" s="72"/>
      <c r="S281" s="72"/>
      <c r="T281" s="72"/>
      <c r="U281" s="72"/>
      <c r="V281" s="72"/>
      <c r="W281" s="72"/>
      <c r="X281" s="72"/>
      <c r="Y281" s="36">
        <f t="shared" si="8"/>
        <v>2</v>
      </c>
      <c r="Z281" s="69">
        <f t="shared" si="9"/>
        <v>2</v>
      </c>
      <c r="AA281" s="22"/>
      <c r="AB281" s="22"/>
      <c r="AC281" s="22"/>
    </row>
    <row r="282" spans="1:29" ht="19.5" customHeight="1" x14ac:dyDescent="0.2">
      <c r="A282" s="40" t="s">
        <v>903</v>
      </c>
      <c r="B282" s="33" t="s">
        <v>988</v>
      </c>
      <c r="C282" s="34" t="s">
        <v>4902</v>
      </c>
      <c r="D282" s="35" t="s">
        <v>3063</v>
      </c>
      <c r="E282" s="35" t="s">
        <v>4669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8"/>
        <v>1</v>
      </c>
      <c r="Z282" s="69">
        <f t="shared" si="9"/>
        <v>1</v>
      </c>
      <c r="AA282" s="22"/>
      <c r="AB282" s="22"/>
      <c r="AC282" s="22"/>
    </row>
    <row r="283" spans="1:29" ht="19.5" customHeight="1" x14ac:dyDescent="0.2">
      <c r="A283" s="40" t="s">
        <v>903</v>
      </c>
      <c r="B283" s="33" t="s">
        <v>989</v>
      </c>
      <c r="C283" s="34" t="s">
        <v>4903</v>
      </c>
      <c r="D283" s="35" t="s">
        <v>4597</v>
      </c>
      <c r="E283" s="35" t="s">
        <v>4736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>
        <v>2</v>
      </c>
      <c r="O283" s="72"/>
      <c r="P283" s="72">
        <v>2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8"/>
        <v>4</v>
      </c>
      <c r="Z283" s="69">
        <f t="shared" si="9"/>
        <v>4</v>
      </c>
      <c r="AA283" s="22"/>
      <c r="AB283" s="22"/>
      <c r="AC283" s="22"/>
    </row>
    <row r="284" spans="1:29" ht="19.5" customHeight="1" x14ac:dyDescent="0.2">
      <c r="A284" s="40" t="s">
        <v>903</v>
      </c>
      <c r="B284" s="33" t="s">
        <v>990</v>
      </c>
      <c r="C284" s="34" t="s">
        <v>4954</v>
      </c>
      <c r="D284" s="35" t="s">
        <v>209</v>
      </c>
      <c r="E284" s="35" t="s">
        <v>4737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1</v>
      </c>
      <c r="R284" s="72"/>
      <c r="S284" s="72">
        <v>1</v>
      </c>
      <c r="T284" s="72"/>
      <c r="U284" s="72"/>
      <c r="V284" s="72"/>
      <c r="W284" s="72"/>
      <c r="X284" s="72"/>
      <c r="Y284" s="36">
        <f t="shared" si="8"/>
        <v>2</v>
      </c>
      <c r="Z284" s="69">
        <f t="shared" si="9"/>
        <v>2</v>
      </c>
      <c r="AA284" s="22"/>
      <c r="AB284" s="22"/>
      <c r="AC284" s="22"/>
    </row>
    <row r="285" spans="1:29" ht="19.5" customHeight="1" x14ac:dyDescent="0.2">
      <c r="A285" s="40" t="s">
        <v>903</v>
      </c>
      <c r="B285" s="33" t="s">
        <v>991</v>
      </c>
      <c r="C285" s="34" t="s">
        <v>4955</v>
      </c>
      <c r="D285" s="35" t="s">
        <v>4598</v>
      </c>
      <c r="E285" s="35" t="s">
        <v>4738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>
        <v>2</v>
      </c>
      <c r="Q285" s="72"/>
      <c r="R285" s="72"/>
      <c r="S285" s="72"/>
      <c r="T285" s="72"/>
      <c r="U285" s="72"/>
      <c r="V285" s="72"/>
      <c r="W285" s="72"/>
      <c r="X285" s="72"/>
      <c r="Y285" s="36">
        <f t="shared" si="8"/>
        <v>2</v>
      </c>
      <c r="Z285" s="69">
        <f t="shared" si="9"/>
        <v>2</v>
      </c>
      <c r="AA285" s="22"/>
      <c r="AB285" s="22"/>
      <c r="AC285" s="22"/>
    </row>
    <row r="286" spans="1:29" ht="19.5" customHeight="1" x14ac:dyDescent="0.2">
      <c r="A286" s="40" t="s">
        <v>903</v>
      </c>
      <c r="B286" s="33" t="s">
        <v>992</v>
      </c>
      <c r="C286" s="34" t="s">
        <v>4904</v>
      </c>
      <c r="D286" s="35" t="s">
        <v>4599</v>
      </c>
      <c r="E286" s="35" t="s">
        <v>4739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1</v>
      </c>
      <c r="T286" s="72"/>
      <c r="U286" s="72"/>
      <c r="V286" s="72"/>
      <c r="W286" s="72"/>
      <c r="X286" s="72"/>
      <c r="Y286" s="36">
        <f t="shared" si="8"/>
        <v>1</v>
      </c>
      <c r="Z286" s="69">
        <f t="shared" si="9"/>
        <v>1</v>
      </c>
      <c r="AA286" s="22"/>
      <c r="AB286" s="22"/>
      <c r="AC286" s="22"/>
    </row>
    <row r="287" spans="1:29" ht="19.5" customHeight="1" x14ac:dyDescent="0.2">
      <c r="A287" s="40" t="s">
        <v>903</v>
      </c>
      <c r="B287" s="33" t="s">
        <v>993</v>
      </c>
      <c r="C287" s="34" t="s">
        <v>4905</v>
      </c>
      <c r="D287" s="35" t="s">
        <v>4588</v>
      </c>
      <c r="E287" s="35" t="s">
        <v>3083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3</v>
      </c>
      <c r="T287" s="72"/>
      <c r="U287" s="72"/>
      <c r="V287" s="72"/>
      <c r="W287" s="72"/>
      <c r="X287" s="72"/>
      <c r="Y287" s="36">
        <f t="shared" si="8"/>
        <v>3</v>
      </c>
      <c r="Z287" s="69">
        <f t="shared" si="9"/>
        <v>3</v>
      </c>
      <c r="AA287" s="22"/>
      <c r="AB287" s="22"/>
      <c r="AC287" s="22"/>
    </row>
    <row r="288" spans="1:29" ht="19.5" customHeight="1" x14ac:dyDescent="0.2">
      <c r="A288" s="40" t="s">
        <v>903</v>
      </c>
      <c r="B288" s="33" t="s">
        <v>994</v>
      </c>
      <c r="C288" s="34" t="s">
        <v>4906</v>
      </c>
      <c r="D288" s="35" t="s">
        <v>4053</v>
      </c>
      <c r="E288" s="35" t="s">
        <v>4740</v>
      </c>
      <c r="F288" s="35" t="s">
        <v>17</v>
      </c>
      <c r="G288" s="78"/>
      <c r="H288" s="72"/>
      <c r="I288" s="72">
        <v>1</v>
      </c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36">
        <f t="shared" si="8"/>
        <v>1</v>
      </c>
      <c r="Z288" s="69">
        <f t="shared" si="9"/>
        <v>1</v>
      </c>
      <c r="AA288" s="22"/>
      <c r="AB288" s="22"/>
      <c r="AC288" s="22"/>
    </row>
    <row r="289" spans="1:29" ht="19.5" customHeight="1" x14ac:dyDescent="0.2">
      <c r="A289" s="40" t="s">
        <v>903</v>
      </c>
      <c r="B289" s="33" t="s">
        <v>995</v>
      </c>
      <c r="C289" s="34" t="s">
        <v>4907</v>
      </c>
      <c r="D289" s="35" t="s">
        <v>4053</v>
      </c>
      <c r="E289" s="35" t="s">
        <v>4741</v>
      </c>
      <c r="F289" s="35" t="s">
        <v>17</v>
      </c>
      <c r="G289" s="78"/>
      <c r="H289" s="72"/>
      <c r="I289" s="72"/>
      <c r="J289" s="72"/>
      <c r="K289" s="72">
        <v>3</v>
      </c>
      <c r="L289" s="72">
        <v>0</v>
      </c>
      <c r="M289" s="72">
        <v>1</v>
      </c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36">
        <f t="shared" si="8"/>
        <v>4</v>
      </c>
      <c r="Z289" s="69">
        <f t="shared" si="9"/>
        <v>4</v>
      </c>
      <c r="AA289" s="22"/>
      <c r="AB289" s="22"/>
      <c r="AC289" s="22"/>
    </row>
    <row r="290" spans="1:29" ht="19.5" customHeight="1" x14ac:dyDescent="0.2">
      <c r="A290" s="40" t="s">
        <v>903</v>
      </c>
      <c r="B290" s="33" t="s">
        <v>934</v>
      </c>
      <c r="C290" s="34" t="s">
        <v>4908</v>
      </c>
      <c r="D290" s="35" t="s">
        <v>4570</v>
      </c>
      <c r="E290" s="35" t="s">
        <v>4685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/>
      <c r="W290" s="72"/>
      <c r="X290" s="72"/>
      <c r="Y290" s="36">
        <f t="shared" si="8"/>
        <v>2</v>
      </c>
      <c r="Z290" s="69">
        <f t="shared" si="9"/>
        <v>2</v>
      </c>
      <c r="AA290" s="22"/>
      <c r="AB290" s="22"/>
      <c r="AC290" s="22"/>
    </row>
    <row r="291" spans="1:29" ht="19.5" customHeight="1" x14ac:dyDescent="0.2">
      <c r="A291" s="40" t="s">
        <v>903</v>
      </c>
      <c r="B291" s="33" t="s">
        <v>935</v>
      </c>
      <c r="C291" s="34" t="s">
        <v>4909</v>
      </c>
      <c r="D291" s="35" t="s">
        <v>4571</v>
      </c>
      <c r="E291" s="35" t="s">
        <v>4686</v>
      </c>
      <c r="F291" s="35" t="s">
        <v>17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1</v>
      </c>
      <c r="R291" s="72"/>
      <c r="S291" s="72"/>
      <c r="T291" s="72"/>
      <c r="U291" s="72"/>
      <c r="V291" s="72"/>
      <c r="W291" s="72"/>
      <c r="X291" s="72"/>
      <c r="Y291" s="36">
        <f t="shared" si="8"/>
        <v>1</v>
      </c>
      <c r="Z291" s="69">
        <f t="shared" si="9"/>
        <v>1</v>
      </c>
      <c r="AA291" s="22"/>
      <c r="AB291" s="22"/>
      <c r="AC291" s="22"/>
    </row>
    <row r="292" spans="1:29" ht="19.5" customHeight="1" x14ac:dyDescent="0.2">
      <c r="A292" s="40" t="s">
        <v>903</v>
      </c>
      <c r="B292" s="33" t="s">
        <v>936</v>
      </c>
      <c r="C292" s="34" t="s">
        <v>4910</v>
      </c>
      <c r="D292" s="35" t="s">
        <v>4563</v>
      </c>
      <c r="E292" s="35" t="s">
        <v>4687</v>
      </c>
      <c r="F292" s="35" t="s">
        <v>17</v>
      </c>
      <c r="G292" s="78"/>
      <c r="H292" s="72"/>
      <c r="I292" s="72"/>
      <c r="J292" s="72"/>
      <c r="K292" s="72"/>
      <c r="L292" s="72"/>
      <c r="M292" s="72"/>
      <c r="N292" s="72">
        <v>4</v>
      </c>
      <c r="O292" s="72"/>
      <c r="P292" s="72">
        <v>4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8"/>
        <v>8</v>
      </c>
      <c r="Z292" s="69">
        <f t="shared" si="9"/>
        <v>8</v>
      </c>
      <c r="AA292" s="22"/>
      <c r="AB292" s="22"/>
      <c r="AC292" s="22"/>
    </row>
    <row r="293" spans="1:29" ht="19.5" customHeight="1" x14ac:dyDescent="0.2">
      <c r="A293" s="40" t="s">
        <v>903</v>
      </c>
      <c r="B293" s="33" t="s">
        <v>937</v>
      </c>
      <c r="C293" s="34" t="s">
        <v>4911</v>
      </c>
      <c r="D293" s="35" t="s">
        <v>4559</v>
      </c>
      <c r="E293" s="35" t="s">
        <v>4670</v>
      </c>
      <c r="F293" s="35" t="s">
        <v>17</v>
      </c>
      <c r="G293" s="78"/>
      <c r="H293" s="72"/>
      <c r="I293" s="72"/>
      <c r="J293" s="72"/>
      <c r="K293" s="72"/>
      <c r="L293" s="72"/>
      <c r="M293" s="72"/>
      <c r="N293" s="72"/>
      <c r="O293" s="72">
        <v>2</v>
      </c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8"/>
        <v>2</v>
      </c>
      <c r="Z293" s="69">
        <f t="shared" si="9"/>
        <v>2</v>
      </c>
      <c r="AA293" s="22"/>
      <c r="AB293" s="22"/>
      <c r="AC293" s="22"/>
    </row>
    <row r="294" spans="1:29" ht="19.5" customHeight="1" x14ac:dyDescent="0.2">
      <c r="A294" s="40" t="s">
        <v>903</v>
      </c>
      <c r="B294" s="33" t="s">
        <v>938</v>
      </c>
      <c r="C294" s="34" t="s">
        <v>4912</v>
      </c>
      <c r="D294" s="35" t="s">
        <v>4572</v>
      </c>
      <c r="E294" s="35" t="s">
        <v>4688</v>
      </c>
      <c r="F294" s="35" t="s">
        <v>17</v>
      </c>
      <c r="G294" s="78"/>
      <c r="H294" s="72"/>
      <c r="I294" s="72"/>
      <c r="J294" s="72"/>
      <c r="K294" s="72"/>
      <c r="L294" s="72"/>
      <c r="M294" s="72">
        <v>6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36">
        <f t="shared" si="8"/>
        <v>6</v>
      </c>
      <c r="Z294" s="69">
        <f t="shared" si="9"/>
        <v>6</v>
      </c>
      <c r="AA294" s="22"/>
      <c r="AB294" s="22"/>
      <c r="AC294" s="22"/>
    </row>
    <row r="295" spans="1:29" ht="19.5" customHeight="1" x14ac:dyDescent="0.2">
      <c r="A295" s="40" t="s">
        <v>903</v>
      </c>
      <c r="B295" s="33" t="s">
        <v>939</v>
      </c>
      <c r="C295" s="34" t="s">
        <v>4913</v>
      </c>
      <c r="D295" s="35" t="s">
        <v>4573</v>
      </c>
      <c r="E295" s="35" t="s">
        <v>4689</v>
      </c>
      <c r="F295" s="35" t="s">
        <v>17</v>
      </c>
      <c r="G295" s="78"/>
      <c r="H295" s="72"/>
      <c r="I295" s="72">
        <v>6</v>
      </c>
      <c r="J295" s="72"/>
      <c r="K295" s="72"/>
      <c r="L295" s="72"/>
      <c r="M295" s="72"/>
      <c r="N295" s="72"/>
      <c r="O295" s="72"/>
      <c r="P295" s="72"/>
      <c r="Q295" s="72">
        <v>2</v>
      </c>
      <c r="R295" s="72"/>
      <c r="S295" s="72"/>
      <c r="T295" s="72"/>
      <c r="U295" s="72"/>
      <c r="V295" s="72"/>
      <c r="W295" s="72"/>
      <c r="X295" s="72"/>
      <c r="Y295" s="36">
        <f t="shared" si="8"/>
        <v>8</v>
      </c>
      <c r="Z295" s="69">
        <f t="shared" si="9"/>
        <v>8</v>
      </c>
      <c r="AA295" s="22"/>
      <c r="AB295" s="22"/>
      <c r="AC295" s="22"/>
    </row>
    <row r="296" spans="1:29" ht="19.5" customHeight="1" x14ac:dyDescent="0.2">
      <c r="A296" s="40" t="s">
        <v>903</v>
      </c>
      <c r="B296" s="33" t="s">
        <v>940</v>
      </c>
      <c r="C296" s="34" t="s">
        <v>4914</v>
      </c>
      <c r="D296" s="35" t="s">
        <v>4574</v>
      </c>
      <c r="E296" s="35" t="s">
        <v>4690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2</v>
      </c>
      <c r="R296" s="72"/>
      <c r="S296" s="72"/>
      <c r="T296" s="72"/>
      <c r="U296" s="72"/>
      <c r="V296" s="72"/>
      <c r="W296" s="72"/>
      <c r="X296" s="72"/>
      <c r="Y296" s="36">
        <f t="shared" si="8"/>
        <v>2</v>
      </c>
      <c r="Z296" s="69">
        <f t="shared" si="9"/>
        <v>2</v>
      </c>
      <c r="AA296" s="22"/>
      <c r="AB296" s="22"/>
      <c r="AC296" s="22"/>
    </row>
    <row r="297" spans="1:29" ht="19.5" customHeight="1" x14ac:dyDescent="0.2">
      <c r="A297" s="40" t="s">
        <v>903</v>
      </c>
      <c r="B297" s="33" t="s">
        <v>941</v>
      </c>
      <c r="C297" s="34" t="s">
        <v>4915</v>
      </c>
      <c r="D297" s="35" t="s">
        <v>4575</v>
      </c>
      <c r="E297" s="35" t="s">
        <v>2600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2</v>
      </c>
      <c r="R297" s="72"/>
      <c r="S297" s="72">
        <v>1</v>
      </c>
      <c r="T297" s="72"/>
      <c r="U297" s="72"/>
      <c r="V297" s="72"/>
      <c r="W297" s="72"/>
      <c r="X297" s="72"/>
      <c r="Y297" s="36">
        <f t="shared" si="8"/>
        <v>3</v>
      </c>
      <c r="Z297" s="69">
        <f t="shared" si="9"/>
        <v>3</v>
      </c>
      <c r="AA297" s="22"/>
      <c r="AB297" s="22"/>
      <c r="AC297" s="22"/>
    </row>
    <row r="298" spans="1:29" ht="19.5" customHeight="1" x14ac:dyDescent="0.2">
      <c r="A298" s="40" t="s">
        <v>903</v>
      </c>
      <c r="B298" s="33" t="s">
        <v>942</v>
      </c>
      <c r="C298" s="34" t="s">
        <v>4916</v>
      </c>
      <c r="D298" s="35" t="s">
        <v>905</v>
      </c>
      <c r="E298" s="35" t="s">
        <v>4691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>
        <v>2</v>
      </c>
      <c r="T298" s="72"/>
      <c r="U298" s="72"/>
      <c r="V298" s="72"/>
      <c r="W298" s="72"/>
      <c r="X298" s="72"/>
      <c r="Y298" s="36">
        <f t="shared" si="8"/>
        <v>2</v>
      </c>
      <c r="Z298" s="69">
        <f t="shared" si="9"/>
        <v>2</v>
      </c>
      <c r="AA298" s="22"/>
      <c r="AB298" s="22"/>
      <c r="AC298" s="22"/>
    </row>
    <row r="299" spans="1:29" ht="19.5" customHeight="1" x14ac:dyDescent="0.2">
      <c r="A299" s="40" t="s">
        <v>903</v>
      </c>
      <c r="B299" s="33" t="s">
        <v>943</v>
      </c>
      <c r="C299" s="34" t="s">
        <v>4956</v>
      </c>
      <c r="D299" s="35" t="s">
        <v>3103</v>
      </c>
      <c r="E299" s="35" t="s">
        <v>4692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1</v>
      </c>
      <c r="R299" s="72"/>
      <c r="S299" s="72"/>
      <c r="T299" s="72"/>
      <c r="U299" s="72"/>
      <c r="V299" s="72"/>
      <c r="W299" s="72"/>
      <c r="X299" s="72"/>
      <c r="Y299" s="36">
        <f t="shared" si="8"/>
        <v>1</v>
      </c>
      <c r="Z299" s="69">
        <f t="shared" si="9"/>
        <v>1</v>
      </c>
      <c r="AA299" s="22"/>
      <c r="AB299" s="22"/>
      <c r="AC299" s="22"/>
    </row>
    <row r="300" spans="1:29" ht="19.5" customHeight="1" x14ac:dyDescent="0.2">
      <c r="A300" s="40" t="s">
        <v>903</v>
      </c>
      <c r="B300" s="33" t="s">
        <v>944</v>
      </c>
      <c r="C300" s="34" t="s">
        <v>4917</v>
      </c>
      <c r="D300" s="35" t="s">
        <v>4554</v>
      </c>
      <c r="E300" s="35" t="s">
        <v>4693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2</v>
      </c>
      <c r="R300" s="72"/>
      <c r="S300" s="72">
        <v>2</v>
      </c>
      <c r="T300" s="72"/>
      <c r="U300" s="72"/>
      <c r="V300" s="72"/>
      <c r="W300" s="72"/>
      <c r="X300" s="72"/>
      <c r="Y300" s="36">
        <f t="shared" si="8"/>
        <v>4</v>
      </c>
      <c r="Z300" s="69">
        <f t="shared" si="9"/>
        <v>4</v>
      </c>
      <c r="AA300" s="22"/>
      <c r="AB300" s="22"/>
      <c r="AC300" s="22"/>
    </row>
    <row r="301" spans="1:29" ht="19.5" customHeight="1" x14ac:dyDescent="0.2">
      <c r="A301" s="40" t="s">
        <v>903</v>
      </c>
      <c r="B301" s="33" t="s">
        <v>945</v>
      </c>
      <c r="C301" s="34" t="s">
        <v>4918</v>
      </c>
      <c r="D301" s="35" t="s">
        <v>3100</v>
      </c>
      <c r="E301" s="35" t="s">
        <v>4694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3</v>
      </c>
      <c r="R301" s="72"/>
      <c r="S301" s="72"/>
      <c r="T301" s="72"/>
      <c r="U301" s="72"/>
      <c r="V301" s="72"/>
      <c r="W301" s="72"/>
      <c r="X301" s="72"/>
      <c r="Y301" s="36">
        <f t="shared" si="8"/>
        <v>3</v>
      </c>
      <c r="Z301" s="69">
        <f t="shared" si="9"/>
        <v>3</v>
      </c>
      <c r="AA301" s="22"/>
      <c r="AB301" s="22"/>
      <c r="AC301" s="22"/>
    </row>
    <row r="302" spans="1:29" ht="19.5" customHeight="1" x14ac:dyDescent="0.2">
      <c r="A302" s="40" t="s">
        <v>903</v>
      </c>
      <c r="B302" s="33" t="s">
        <v>3888</v>
      </c>
      <c r="C302" s="34" t="s">
        <v>4919</v>
      </c>
      <c r="D302" s="35" t="s">
        <v>4573</v>
      </c>
      <c r="E302" s="35" t="s">
        <v>4689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>
        <v>1</v>
      </c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36">
        <f t="shared" si="8"/>
        <v>1</v>
      </c>
      <c r="Z302" s="69">
        <f t="shared" si="9"/>
        <v>1</v>
      </c>
      <c r="AA302" s="22"/>
      <c r="AB302" s="22"/>
      <c r="AC302" s="22"/>
    </row>
    <row r="303" spans="1:29" ht="19.5" customHeight="1" x14ac:dyDescent="0.2">
      <c r="A303" s="40" t="s">
        <v>903</v>
      </c>
      <c r="B303" s="33" t="s">
        <v>946</v>
      </c>
      <c r="C303" s="34" t="s">
        <v>4920</v>
      </c>
      <c r="D303" s="35" t="s">
        <v>3201</v>
      </c>
      <c r="E303" s="35" t="s">
        <v>4695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>
        <v>1</v>
      </c>
      <c r="R303" s="72"/>
      <c r="S303" s="72"/>
      <c r="T303" s="72"/>
      <c r="U303" s="72"/>
      <c r="V303" s="72"/>
      <c r="W303" s="72"/>
      <c r="X303" s="72"/>
      <c r="Y303" s="36">
        <f t="shared" si="8"/>
        <v>1</v>
      </c>
      <c r="Z303" s="69">
        <f t="shared" si="9"/>
        <v>1</v>
      </c>
      <c r="AA303" s="22"/>
      <c r="AB303" s="22"/>
      <c r="AC303" s="22"/>
    </row>
    <row r="304" spans="1:29" ht="19.5" customHeight="1" x14ac:dyDescent="0.2">
      <c r="A304" s="40" t="s">
        <v>903</v>
      </c>
      <c r="B304" s="33" t="s">
        <v>947</v>
      </c>
      <c r="C304" s="34" t="s">
        <v>4957</v>
      </c>
      <c r="D304" s="35" t="s">
        <v>4576</v>
      </c>
      <c r="E304" s="35" t="s">
        <v>4696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8"/>
        <v>1</v>
      </c>
      <c r="Z304" s="69">
        <f t="shared" si="9"/>
        <v>1</v>
      </c>
      <c r="AA304" s="22"/>
      <c r="AB304" s="22"/>
      <c r="AC304" s="22"/>
    </row>
    <row r="305" spans="1:29" ht="19.5" customHeight="1" x14ac:dyDescent="0.2">
      <c r="A305" s="40" t="s">
        <v>903</v>
      </c>
      <c r="B305" s="33" t="s">
        <v>3889</v>
      </c>
      <c r="C305" s="34" t="s">
        <v>4958</v>
      </c>
      <c r="D305" s="35" t="s">
        <v>4557</v>
      </c>
      <c r="E305" s="35" t="s">
        <v>4666</v>
      </c>
      <c r="F305" s="35" t="s">
        <v>17</v>
      </c>
      <c r="G305" s="78"/>
      <c r="H305" s="72"/>
      <c r="I305" s="72">
        <v>2</v>
      </c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8"/>
        <v>2</v>
      </c>
      <c r="Z305" s="69">
        <f t="shared" si="9"/>
        <v>2</v>
      </c>
      <c r="AA305" s="22"/>
      <c r="AB305" s="22"/>
      <c r="AC305" s="22"/>
    </row>
    <row r="306" spans="1:29" ht="19.5" customHeight="1" x14ac:dyDescent="0.2">
      <c r="A306" s="40" t="s">
        <v>903</v>
      </c>
      <c r="B306" s="33" t="s">
        <v>3890</v>
      </c>
      <c r="C306" s="34" t="s">
        <v>4921</v>
      </c>
      <c r="D306" s="35" t="s">
        <v>3052</v>
      </c>
      <c r="E306" s="35" t="s">
        <v>4697</v>
      </c>
      <c r="F306" s="35" t="s">
        <v>17</v>
      </c>
      <c r="G306" s="78"/>
      <c r="H306" s="72"/>
      <c r="I306" s="72">
        <v>17</v>
      </c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/>
      <c r="T306" s="72"/>
      <c r="U306" s="72"/>
      <c r="V306" s="72"/>
      <c r="W306" s="72"/>
      <c r="X306" s="72"/>
      <c r="Y306" s="36">
        <f t="shared" si="8"/>
        <v>18</v>
      </c>
      <c r="Z306" s="69">
        <f t="shared" si="9"/>
        <v>18</v>
      </c>
      <c r="AA306" s="22"/>
      <c r="AB306" s="22"/>
      <c r="AC306" s="22"/>
    </row>
    <row r="307" spans="1:29" ht="19.5" customHeight="1" x14ac:dyDescent="0.2">
      <c r="A307" s="40" t="s">
        <v>903</v>
      </c>
      <c r="B307" s="33" t="s">
        <v>3891</v>
      </c>
      <c r="C307" s="34" t="s">
        <v>4922</v>
      </c>
      <c r="D307" s="35" t="s">
        <v>4559</v>
      </c>
      <c r="E307" s="35" t="s">
        <v>4698</v>
      </c>
      <c r="F307" s="35" t="s">
        <v>17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8"/>
        <v>2</v>
      </c>
      <c r="Z307" s="69">
        <f t="shared" si="9"/>
        <v>2</v>
      </c>
      <c r="AA307" s="22"/>
      <c r="AB307" s="22"/>
      <c r="AC307" s="22"/>
    </row>
    <row r="308" spans="1:29" ht="19.5" customHeight="1" x14ac:dyDescent="0.2">
      <c r="A308" s="40" t="s">
        <v>903</v>
      </c>
      <c r="B308" s="33" t="s">
        <v>948</v>
      </c>
      <c r="C308" s="34" t="s">
        <v>4923</v>
      </c>
      <c r="D308" s="35" t="s">
        <v>4577</v>
      </c>
      <c r="E308" s="35" t="s">
        <v>4699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8"/>
        <v>2</v>
      </c>
      <c r="Z308" s="69">
        <f t="shared" si="9"/>
        <v>2</v>
      </c>
      <c r="AA308" s="22"/>
      <c r="AB308" s="22"/>
      <c r="AC308" s="22"/>
    </row>
    <row r="309" spans="1:29" ht="19.5" customHeight="1" x14ac:dyDescent="0.2">
      <c r="A309" s="40" t="s">
        <v>903</v>
      </c>
      <c r="B309" s="33" t="s">
        <v>3989</v>
      </c>
      <c r="C309" s="34" t="s">
        <v>4924</v>
      </c>
      <c r="D309" s="35" t="s">
        <v>4109</v>
      </c>
      <c r="E309" s="35" t="s">
        <v>4700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2</v>
      </c>
      <c r="R309" s="72"/>
      <c r="S309" s="72"/>
      <c r="T309" s="72"/>
      <c r="U309" s="72"/>
      <c r="V309" s="72"/>
      <c r="W309" s="72"/>
      <c r="X309" s="72"/>
      <c r="Y309" s="36">
        <f t="shared" si="8"/>
        <v>2</v>
      </c>
      <c r="Z309" s="69">
        <f t="shared" si="9"/>
        <v>2</v>
      </c>
      <c r="AA309" s="22"/>
      <c r="AB309" s="22"/>
      <c r="AC309" s="22"/>
    </row>
    <row r="310" spans="1:29" ht="19.5" customHeight="1" x14ac:dyDescent="0.2">
      <c r="A310" s="40" t="s">
        <v>903</v>
      </c>
      <c r="B310" s="33" t="s">
        <v>3990</v>
      </c>
      <c r="C310" s="34" t="s">
        <v>4925</v>
      </c>
      <c r="D310" s="35" t="s">
        <v>4578</v>
      </c>
      <c r="E310" s="35" t="s">
        <v>4697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>
        <v>0</v>
      </c>
      <c r="T310" s="72"/>
      <c r="U310" s="72"/>
      <c r="V310" s="72"/>
      <c r="W310" s="72"/>
      <c r="X310" s="72"/>
      <c r="Y310" s="36">
        <f t="shared" si="8"/>
        <v>2</v>
      </c>
      <c r="Z310" s="69">
        <f t="shared" si="9"/>
        <v>2</v>
      </c>
      <c r="AA310" s="22"/>
      <c r="AB310" s="22"/>
      <c r="AC310" s="22"/>
    </row>
    <row r="311" spans="1:29" ht="19.5" customHeight="1" x14ac:dyDescent="0.2">
      <c r="A311" s="40" t="s">
        <v>903</v>
      </c>
      <c r="B311" s="33" t="s">
        <v>949</v>
      </c>
      <c r="C311" s="34" t="s">
        <v>4926</v>
      </c>
      <c r="D311" s="35" t="s">
        <v>4579</v>
      </c>
      <c r="E311" s="35" t="s">
        <v>4701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8"/>
        <v>1</v>
      </c>
      <c r="Z311" s="69">
        <f t="shared" si="9"/>
        <v>1</v>
      </c>
      <c r="AA311" s="22"/>
      <c r="AB311" s="22"/>
      <c r="AC311" s="22"/>
    </row>
    <row r="312" spans="1:29" ht="19.5" customHeight="1" x14ac:dyDescent="0.2">
      <c r="A312" s="40" t="s">
        <v>903</v>
      </c>
      <c r="B312" s="33" t="s">
        <v>950</v>
      </c>
      <c r="C312" s="34" t="s">
        <v>4959</v>
      </c>
      <c r="D312" s="35" t="s">
        <v>3052</v>
      </c>
      <c r="E312" s="35" t="s">
        <v>4702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1</v>
      </c>
      <c r="T312" s="72"/>
      <c r="U312" s="72"/>
      <c r="V312" s="72"/>
      <c r="W312" s="72"/>
      <c r="X312" s="72"/>
      <c r="Y312" s="36">
        <f t="shared" si="8"/>
        <v>1</v>
      </c>
      <c r="Z312" s="69">
        <f t="shared" si="9"/>
        <v>1</v>
      </c>
      <c r="AA312" s="22"/>
      <c r="AB312" s="22"/>
      <c r="AC312" s="22"/>
    </row>
    <row r="313" spans="1:29" ht="19.5" customHeight="1" x14ac:dyDescent="0.2">
      <c r="A313" s="40" t="s">
        <v>903</v>
      </c>
      <c r="B313" s="33" t="s">
        <v>951</v>
      </c>
      <c r="C313" s="34" t="s">
        <v>4927</v>
      </c>
      <c r="D313" s="35" t="s">
        <v>4564</v>
      </c>
      <c r="E313" s="35" t="s">
        <v>4703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1</v>
      </c>
      <c r="T313" s="72"/>
      <c r="U313" s="72"/>
      <c r="V313" s="72"/>
      <c r="W313" s="72"/>
      <c r="X313" s="72"/>
      <c r="Y313" s="36">
        <f t="shared" si="8"/>
        <v>1</v>
      </c>
      <c r="Z313" s="69">
        <f t="shared" si="9"/>
        <v>1</v>
      </c>
      <c r="AA313" s="22"/>
      <c r="AB313" s="22"/>
      <c r="AC313" s="22"/>
    </row>
    <row r="314" spans="1:29" ht="19.5" customHeight="1" x14ac:dyDescent="0.2">
      <c r="A314" s="40" t="s">
        <v>903</v>
      </c>
      <c r="B314" s="33" t="s">
        <v>952</v>
      </c>
      <c r="C314" s="34" t="s">
        <v>4928</v>
      </c>
      <c r="D314" s="35" t="s">
        <v>3219</v>
      </c>
      <c r="E314" s="35" t="s">
        <v>4704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>
        <v>1</v>
      </c>
      <c r="R314" s="72"/>
      <c r="S314" s="72"/>
      <c r="T314" s="72"/>
      <c r="U314" s="72"/>
      <c r="V314" s="72"/>
      <c r="W314" s="72"/>
      <c r="X314" s="72"/>
      <c r="Y314" s="36">
        <f t="shared" si="8"/>
        <v>1</v>
      </c>
      <c r="Z314" s="69">
        <f t="shared" si="9"/>
        <v>1</v>
      </c>
      <c r="AA314" s="22"/>
      <c r="AB314" s="22"/>
      <c r="AC314" s="22"/>
    </row>
    <row r="315" spans="1:29" ht="19.5" customHeight="1" x14ac:dyDescent="0.2">
      <c r="A315" s="40" t="s">
        <v>903</v>
      </c>
      <c r="B315" s="33" t="s">
        <v>953</v>
      </c>
      <c r="C315" s="34" t="s">
        <v>4929</v>
      </c>
      <c r="D315" s="35" t="s">
        <v>4580</v>
      </c>
      <c r="E315" s="35" t="s">
        <v>4705</v>
      </c>
      <c r="F315" s="35" t="s">
        <v>17</v>
      </c>
      <c r="G315" s="78"/>
      <c r="H315" s="72"/>
      <c r="I315" s="72"/>
      <c r="J315" s="72">
        <v>8</v>
      </c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36">
        <f t="shared" si="8"/>
        <v>8</v>
      </c>
      <c r="Z315" s="69">
        <f t="shared" si="9"/>
        <v>8</v>
      </c>
      <c r="AA315" s="22"/>
      <c r="AB315" s="22"/>
      <c r="AC315" s="22"/>
    </row>
    <row r="316" spans="1:29" ht="19.5" customHeight="1" x14ac:dyDescent="0.2">
      <c r="A316" s="40" t="s">
        <v>903</v>
      </c>
      <c r="B316" s="33" t="s">
        <v>954</v>
      </c>
      <c r="C316" s="34" t="s">
        <v>4960</v>
      </c>
      <c r="D316" s="35" t="s">
        <v>4581</v>
      </c>
      <c r="E316" s="35" t="s">
        <v>4706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8"/>
        <v>2</v>
      </c>
      <c r="Z316" s="69">
        <f t="shared" si="9"/>
        <v>2</v>
      </c>
      <c r="AA316" s="22"/>
      <c r="AB316" s="22"/>
      <c r="AC316" s="22"/>
    </row>
    <row r="317" spans="1:29" ht="19.5" customHeight="1" x14ac:dyDescent="0.2">
      <c r="A317" s="40" t="s">
        <v>903</v>
      </c>
      <c r="B317" s="33" t="s">
        <v>955</v>
      </c>
      <c r="C317" s="34" t="s">
        <v>4930</v>
      </c>
      <c r="D317" s="35" t="s">
        <v>3223</v>
      </c>
      <c r="E317" s="35" t="s">
        <v>3224</v>
      </c>
      <c r="F317" s="35" t="s">
        <v>17</v>
      </c>
      <c r="G317" s="78"/>
      <c r="H317" s="72"/>
      <c r="I317" s="72"/>
      <c r="J317" s="72"/>
      <c r="K317" s="72">
        <v>2</v>
      </c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36">
        <f t="shared" si="8"/>
        <v>2</v>
      </c>
      <c r="Z317" s="69">
        <f t="shared" si="9"/>
        <v>2</v>
      </c>
      <c r="AA317" s="22"/>
      <c r="AB317" s="22"/>
      <c r="AC317" s="22"/>
    </row>
    <row r="318" spans="1:29" ht="19.5" customHeight="1" x14ac:dyDescent="0.2">
      <c r="A318" s="40" t="s">
        <v>903</v>
      </c>
      <c r="B318" s="33" t="s">
        <v>4309</v>
      </c>
      <c r="C318" s="34" t="s">
        <v>4931</v>
      </c>
      <c r="D318" s="35" t="s">
        <v>4563</v>
      </c>
      <c r="E318" s="35" t="s">
        <v>4707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/>
      <c r="Q318" s="72">
        <v>1</v>
      </c>
      <c r="R318" s="72"/>
      <c r="S318" s="72"/>
      <c r="T318" s="72"/>
      <c r="U318" s="72"/>
      <c r="V318" s="72"/>
      <c r="W318" s="72"/>
      <c r="X318" s="72"/>
      <c r="Y318" s="36">
        <f t="shared" si="8"/>
        <v>1</v>
      </c>
      <c r="Z318" s="69">
        <f t="shared" si="9"/>
        <v>1</v>
      </c>
      <c r="AA318" s="22"/>
      <c r="AB318" s="22"/>
      <c r="AC318" s="22"/>
    </row>
    <row r="319" spans="1:29" ht="19.5" customHeight="1" x14ac:dyDescent="0.2">
      <c r="A319" s="40" t="s">
        <v>903</v>
      </c>
      <c r="B319" s="33" t="s">
        <v>956</v>
      </c>
      <c r="C319" s="34" t="s">
        <v>4961</v>
      </c>
      <c r="D319" s="35" t="s">
        <v>3201</v>
      </c>
      <c r="E319" s="35" t="s">
        <v>4708</v>
      </c>
      <c r="F319" s="35" t="s">
        <v>17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>
        <v>2</v>
      </c>
      <c r="R319" s="72"/>
      <c r="S319" s="72"/>
      <c r="T319" s="72"/>
      <c r="U319" s="72"/>
      <c r="V319" s="72"/>
      <c r="W319" s="72"/>
      <c r="X319" s="72"/>
      <c r="Y319" s="36">
        <f t="shared" si="8"/>
        <v>2</v>
      </c>
      <c r="Z319" s="69">
        <f t="shared" si="9"/>
        <v>2</v>
      </c>
      <c r="AA319" s="22"/>
      <c r="AB319" s="22"/>
      <c r="AC319" s="22"/>
    </row>
    <row r="320" spans="1:29" ht="19.5" customHeight="1" x14ac:dyDescent="0.2">
      <c r="A320" s="40" t="s">
        <v>903</v>
      </c>
      <c r="B320" s="33" t="s">
        <v>957</v>
      </c>
      <c r="C320" s="34" t="s">
        <v>4932</v>
      </c>
      <c r="D320" s="35" t="s">
        <v>301</v>
      </c>
      <c r="E320" s="35" t="s">
        <v>4709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8"/>
        <v>1</v>
      </c>
      <c r="Z320" s="69">
        <f t="shared" si="9"/>
        <v>1</v>
      </c>
      <c r="AA320" s="22"/>
      <c r="AB320" s="22"/>
      <c r="AC320" s="22"/>
    </row>
    <row r="321" spans="1:29" ht="19.5" customHeight="1" x14ac:dyDescent="0.2">
      <c r="A321" s="40" t="s">
        <v>903</v>
      </c>
      <c r="B321" s="33" t="s">
        <v>958</v>
      </c>
      <c r="C321" s="34" t="s">
        <v>4933</v>
      </c>
      <c r="D321" s="35" t="s">
        <v>4053</v>
      </c>
      <c r="E321" s="35" t="s">
        <v>4710</v>
      </c>
      <c r="F321" s="35" t="s">
        <v>17</v>
      </c>
      <c r="G321" s="78"/>
      <c r="H321" s="72"/>
      <c r="I321" s="72">
        <v>5</v>
      </c>
      <c r="J321" s="72">
        <v>1</v>
      </c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8"/>
        <v>6</v>
      </c>
      <c r="Z321" s="69">
        <f t="shared" si="9"/>
        <v>6</v>
      </c>
      <c r="AA321" s="22"/>
      <c r="AB321" s="22"/>
      <c r="AC321" s="22"/>
    </row>
    <row r="322" spans="1:29" ht="19.5" customHeight="1" x14ac:dyDescent="0.2">
      <c r="A322" s="33" t="s">
        <v>1386</v>
      </c>
      <c r="B322" s="33" t="s">
        <v>1467</v>
      </c>
      <c r="C322" s="34" t="s">
        <v>5302</v>
      </c>
      <c r="D322" s="35" t="s">
        <v>1468</v>
      </c>
      <c r="E322" s="35" t="s">
        <v>4813</v>
      </c>
      <c r="F322" s="35" t="s">
        <v>17</v>
      </c>
      <c r="G322" s="78"/>
      <c r="H322" s="72"/>
      <c r="I322" s="72">
        <v>1</v>
      </c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0">G322+H322+I322+J322+K322+L322+M322+N322+O322+P322+Q322+R322+S322+T322+U322+V322+W322+X322</f>
        <v>2</v>
      </c>
      <c r="Z322" s="69">
        <f t="shared" ref="Z322:Z385" si="11">IF(Y322="","",Y322)</f>
        <v>2</v>
      </c>
      <c r="AA322" s="22"/>
      <c r="AB322" s="22"/>
      <c r="AC322" s="22"/>
    </row>
    <row r="323" spans="1:29" ht="19.5" customHeight="1" x14ac:dyDescent="0.2">
      <c r="A323" s="33" t="s">
        <v>1386</v>
      </c>
      <c r="B323" s="33" t="s">
        <v>1485</v>
      </c>
      <c r="C323" s="34" t="s">
        <v>5304</v>
      </c>
      <c r="D323" s="35" t="s">
        <v>144</v>
      </c>
      <c r="E323" s="35" t="s">
        <v>370</v>
      </c>
      <c r="F323" s="35" t="s">
        <v>17</v>
      </c>
      <c r="G323" s="78"/>
      <c r="H323" s="72"/>
      <c r="I323" s="72">
        <v>1</v>
      </c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0"/>
        <v>1</v>
      </c>
      <c r="Z323" s="69">
        <f t="shared" si="11"/>
        <v>1</v>
      </c>
      <c r="AA323" s="22"/>
      <c r="AB323" s="22"/>
      <c r="AC323" s="22"/>
    </row>
    <row r="324" spans="1:29" ht="19.5" customHeight="1" x14ac:dyDescent="0.2">
      <c r="A324" s="33" t="s">
        <v>1386</v>
      </c>
      <c r="B324" s="33" t="s">
        <v>1489</v>
      </c>
      <c r="C324" s="34" t="s">
        <v>6538</v>
      </c>
      <c r="D324" s="35" t="s">
        <v>1432</v>
      </c>
      <c r="E324" s="35" t="s">
        <v>4827</v>
      </c>
      <c r="F324" s="35" t="s">
        <v>17</v>
      </c>
      <c r="G324" s="78"/>
      <c r="H324" s="72"/>
      <c r="I324" s="72">
        <v>4</v>
      </c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0"/>
        <v>4</v>
      </c>
      <c r="Z324" s="69">
        <f t="shared" si="11"/>
        <v>4</v>
      </c>
      <c r="AA324" s="22"/>
      <c r="AB324" s="22"/>
      <c r="AC324" s="22"/>
    </row>
    <row r="325" spans="1:29" ht="19.5" customHeight="1" x14ac:dyDescent="0.2">
      <c r="A325" s="33" t="s">
        <v>1386</v>
      </c>
      <c r="B325" s="33" t="s">
        <v>1469</v>
      </c>
      <c r="C325" s="34" t="s">
        <v>5306</v>
      </c>
      <c r="D325" s="35" t="s">
        <v>1470</v>
      </c>
      <c r="E325" s="35" t="s">
        <v>4814</v>
      </c>
      <c r="F325" s="35" t="s">
        <v>17</v>
      </c>
      <c r="G325" s="78"/>
      <c r="H325" s="72"/>
      <c r="I325" s="72">
        <v>1</v>
      </c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0"/>
        <v>1</v>
      </c>
      <c r="Z325" s="69">
        <f t="shared" si="11"/>
        <v>1</v>
      </c>
      <c r="AA325" s="22"/>
      <c r="AB325" s="22"/>
      <c r="AC325" s="22"/>
    </row>
    <row r="326" spans="1:29" ht="19.5" customHeight="1" x14ac:dyDescent="0.2">
      <c r="A326" s="33" t="s">
        <v>1386</v>
      </c>
      <c r="B326" s="33" t="s">
        <v>1484</v>
      </c>
      <c r="C326" s="34" t="s">
        <v>5307</v>
      </c>
      <c r="D326" s="35" t="s">
        <v>1425</v>
      </c>
      <c r="E326" s="35" t="s">
        <v>4824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/>
      <c r="T326" s="72"/>
      <c r="U326" s="72"/>
      <c r="V326" s="72"/>
      <c r="W326" s="72"/>
      <c r="X326" s="72"/>
      <c r="Y326" s="36">
        <f t="shared" si="10"/>
        <v>1</v>
      </c>
      <c r="Z326" s="69">
        <f t="shared" si="11"/>
        <v>1</v>
      </c>
      <c r="AA326" s="22"/>
      <c r="AB326" s="22"/>
      <c r="AC326" s="22"/>
    </row>
    <row r="327" spans="1:29" ht="19.5" customHeight="1" x14ac:dyDescent="0.2">
      <c r="A327" s="33" t="s">
        <v>1386</v>
      </c>
      <c r="B327" s="33" t="s">
        <v>3917</v>
      </c>
      <c r="C327" s="34" t="s">
        <v>5308</v>
      </c>
      <c r="D327" s="35" t="s">
        <v>1481</v>
      </c>
      <c r="E327" s="35" t="s">
        <v>4822</v>
      </c>
      <c r="F327" s="35" t="s">
        <v>17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>
        <v>2</v>
      </c>
      <c r="R327" s="72"/>
      <c r="S327" s="72">
        <v>1</v>
      </c>
      <c r="T327" s="72"/>
      <c r="U327" s="72"/>
      <c r="V327" s="72"/>
      <c r="W327" s="72"/>
      <c r="X327" s="72"/>
      <c r="Y327" s="36">
        <f t="shared" si="10"/>
        <v>3</v>
      </c>
      <c r="Z327" s="69">
        <f t="shared" si="11"/>
        <v>3</v>
      </c>
      <c r="AA327" s="22"/>
      <c r="AB327" s="22"/>
      <c r="AC327" s="22"/>
    </row>
    <row r="328" spans="1:29" ht="19.5" customHeight="1" x14ac:dyDescent="0.2">
      <c r="A328" s="33" t="s">
        <v>1386</v>
      </c>
      <c r="B328" s="33" t="s">
        <v>3997</v>
      </c>
      <c r="C328" s="34" t="s">
        <v>5311</v>
      </c>
      <c r="D328" s="35" t="s">
        <v>1472</v>
      </c>
      <c r="E328" s="35" t="s">
        <v>4816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>
        <v>1</v>
      </c>
      <c r="R328" s="72"/>
      <c r="S328" s="72"/>
      <c r="T328" s="72"/>
      <c r="U328" s="72"/>
      <c r="V328" s="72"/>
      <c r="W328" s="72"/>
      <c r="X328" s="72"/>
      <c r="Y328" s="36">
        <f t="shared" si="10"/>
        <v>1</v>
      </c>
      <c r="Z328" s="69">
        <f t="shared" si="11"/>
        <v>1</v>
      </c>
      <c r="AA328" s="22"/>
      <c r="AB328" s="22"/>
      <c r="AC328" s="22"/>
    </row>
    <row r="329" spans="1:29" ht="19.5" customHeight="1" x14ac:dyDescent="0.2">
      <c r="A329" s="33" t="s">
        <v>1386</v>
      </c>
      <c r="B329" s="33" t="s">
        <v>1473</v>
      </c>
      <c r="C329" s="34" t="s">
        <v>5312</v>
      </c>
      <c r="D329" s="35" t="s">
        <v>1392</v>
      </c>
      <c r="E329" s="35" t="s">
        <v>4817</v>
      </c>
      <c r="F329" s="35" t="s">
        <v>17</v>
      </c>
      <c r="G329" s="78"/>
      <c r="H329" s="72">
        <v>1</v>
      </c>
      <c r="I329" s="72">
        <v>2</v>
      </c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0"/>
        <v>3</v>
      </c>
      <c r="Z329" s="69">
        <f t="shared" si="11"/>
        <v>3</v>
      </c>
      <c r="AA329" s="22"/>
      <c r="AB329" s="22"/>
      <c r="AC329" s="22"/>
    </row>
    <row r="330" spans="1:29" ht="19.5" customHeight="1" x14ac:dyDescent="0.2">
      <c r="A330" s="33" t="s">
        <v>1386</v>
      </c>
      <c r="B330" s="33" t="s">
        <v>4119</v>
      </c>
      <c r="C330" s="34" t="s">
        <v>5313</v>
      </c>
      <c r="D330" s="35" t="s">
        <v>1490</v>
      </c>
      <c r="E330" s="35" t="s">
        <v>4829</v>
      </c>
      <c r="F330" s="35" t="s">
        <v>17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1</v>
      </c>
      <c r="R330" s="72"/>
      <c r="S330" s="72"/>
      <c r="T330" s="72"/>
      <c r="U330" s="72"/>
      <c r="V330" s="72"/>
      <c r="W330" s="72"/>
      <c r="X330" s="72"/>
      <c r="Y330" s="36">
        <f t="shared" si="10"/>
        <v>1</v>
      </c>
      <c r="Z330" s="69">
        <f t="shared" si="11"/>
        <v>1</v>
      </c>
      <c r="AA330" s="22"/>
      <c r="AB330" s="22"/>
      <c r="AC330" s="22"/>
    </row>
    <row r="331" spans="1:29" ht="19.5" customHeight="1" x14ac:dyDescent="0.2">
      <c r="A331" s="33" t="s">
        <v>1386</v>
      </c>
      <c r="B331" s="33" t="s">
        <v>1487</v>
      </c>
      <c r="C331" s="34" t="s">
        <v>1488</v>
      </c>
      <c r="D331" s="35" t="s">
        <v>1399</v>
      </c>
      <c r="E331" s="35" t="s">
        <v>4826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>
        <v>1</v>
      </c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0"/>
        <v>1</v>
      </c>
      <c r="Z331" s="69">
        <f t="shared" si="11"/>
        <v>1</v>
      </c>
      <c r="AA331" s="22"/>
      <c r="AB331" s="22"/>
      <c r="AC331" s="22"/>
    </row>
    <row r="332" spans="1:29" ht="19.5" customHeight="1" x14ac:dyDescent="0.2">
      <c r="A332" s="33" t="s">
        <v>1386</v>
      </c>
      <c r="B332" s="33" t="s">
        <v>1477</v>
      </c>
      <c r="C332" s="34" t="s">
        <v>5314</v>
      </c>
      <c r="D332" s="35" t="s">
        <v>1478</v>
      </c>
      <c r="E332" s="35" t="s">
        <v>4821</v>
      </c>
      <c r="F332" s="35" t="s">
        <v>17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>
        <v>1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0"/>
        <v>2</v>
      </c>
      <c r="Z332" s="69">
        <f t="shared" si="11"/>
        <v>2</v>
      </c>
      <c r="AA332" s="22"/>
      <c r="AB332" s="22"/>
      <c r="AC332" s="22"/>
    </row>
    <row r="333" spans="1:29" ht="19.5" customHeight="1" x14ac:dyDescent="0.2">
      <c r="A333" s="33" t="s">
        <v>1386</v>
      </c>
      <c r="B333" s="33" t="s">
        <v>1475</v>
      </c>
      <c r="C333" s="34" t="s">
        <v>5315</v>
      </c>
      <c r="D333" s="35" t="s">
        <v>144</v>
      </c>
      <c r="E333" s="35" t="s">
        <v>4819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>
        <v>1</v>
      </c>
      <c r="T333" s="72"/>
      <c r="U333" s="72"/>
      <c r="V333" s="72"/>
      <c r="W333" s="72"/>
      <c r="X333" s="72"/>
      <c r="Y333" s="36">
        <f t="shared" si="10"/>
        <v>1</v>
      </c>
      <c r="Z333" s="69">
        <f t="shared" si="11"/>
        <v>1</v>
      </c>
      <c r="AA333" s="22"/>
      <c r="AB333" s="22"/>
      <c r="AC333" s="22"/>
    </row>
    <row r="334" spans="1:29" ht="19.5" customHeight="1" x14ac:dyDescent="0.2">
      <c r="A334" s="33" t="s">
        <v>1386</v>
      </c>
      <c r="B334" s="33" t="s">
        <v>1476</v>
      </c>
      <c r="C334" s="34" t="s">
        <v>4117</v>
      </c>
      <c r="D334" s="35" t="s">
        <v>1465</v>
      </c>
      <c r="E334" s="35" t="s">
        <v>4820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>
        <v>1</v>
      </c>
      <c r="Q334" s="72"/>
      <c r="R334" s="72"/>
      <c r="S334" s="72"/>
      <c r="T334" s="72"/>
      <c r="U334" s="72"/>
      <c r="V334" s="72"/>
      <c r="W334" s="72"/>
      <c r="X334" s="72"/>
      <c r="Y334" s="36">
        <f t="shared" si="10"/>
        <v>1</v>
      </c>
      <c r="Z334" s="69">
        <f t="shared" si="11"/>
        <v>1</v>
      </c>
      <c r="AA334" s="22"/>
      <c r="AB334" s="22"/>
      <c r="AC334" s="22"/>
    </row>
    <row r="335" spans="1:29" ht="19.5" customHeight="1" x14ac:dyDescent="0.2">
      <c r="A335" s="33" t="s">
        <v>1386</v>
      </c>
      <c r="B335" s="33" t="s">
        <v>4118</v>
      </c>
      <c r="C335" s="34" t="s">
        <v>5316</v>
      </c>
      <c r="D335" s="35" t="s">
        <v>1465</v>
      </c>
      <c r="E335" s="35" t="s">
        <v>4825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>
        <v>1</v>
      </c>
      <c r="W335" s="72">
        <v>1</v>
      </c>
      <c r="X335" s="72"/>
      <c r="Y335" s="36">
        <f t="shared" si="10"/>
        <v>2</v>
      </c>
      <c r="Z335" s="69">
        <f t="shared" si="11"/>
        <v>2</v>
      </c>
      <c r="AA335" s="22"/>
      <c r="AB335" s="22"/>
      <c r="AC335" s="22"/>
    </row>
    <row r="336" spans="1:29" ht="19.5" customHeight="1" x14ac:dyDescent="0.2">
      <c r="A336" s="33" t="s">
        <v>1386</v>
      </c>
      <c r="B336" s="33" t="s">
        <v>1444</v>
      </c>
      <c r="C336" s="34" t="s">
        <v>6514</v>
      </c>
      <c r="D336" s="35" t="s">
        <v>1393</v>
      </c>
      <c r="E336" s="35" t="s">
        <v>4770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3</v>
      </c>
      <c r="T336" s="72"/>
      <c r="U336" s="72"/>
      <c r="V336" s="72"/>
      <c r="W336" s="72"/>
      <c r="X336" s="72"/>
      <c r="Y336" s="36">
        <f t="shared" si="10"/>
        <v>3</v>
      </c>
      <c r="Z336" s="69">
        <f t="shared" si="11"/>
        <v>3</v>
      </c>
      <c r="AA336" s="22"/>
      <c r="AB336" s="22"/>
      <c r="AC336" s="22"/>
    </row>
    <row r="337" spans="1:29" ht="19.5" customHeight="1" x14ac:dyDescent="0.2">
      <c r="A337" s="33" t="s">
        <v>1386</v>
      </c>
      <c r="B337" s="33" t="s">
        <v>1423</v>
      </c>
      <c r="C337" s="34" t="s">
        <v>1424</v>
      </c>
      <c r="D337" s="35" t="s">
        <v>1425</v>
      </c>
      <c r="E337" s="35" t="s">
        <v>1426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1</v>
      </c>
      <c r="R337" s="72"/>
      <c r="S337" s="72"/>
      <c r="T337" s="72"/>
      <c r="U337" s="72"/>
      <c r="V337" s="72"/>
      <c r="W337" s="72"/>
      <c r="X337" s="72"/>
      <c r="Y337" s="36">
        <f t="shared" si="10"/>
        <v>1</v>
      </c>
      <c r="Z337" s="69">
        <f t="shared" si="11"/>
        <v>1</v>
      </c>
      <c r="AA337" s="22"/>
      <c r="AB337" s="22"/>
      <c r="AC337" s="22"/>
    </row>
    <row r="338" spans="1:29" ht="19.5" customHeight="1" x14ac:dyDescent="0.2">
      <c r="A338" s="33" t="s">
        <v>1386</v>
      </c>
      <c r="B338" s="33" t="s">
        <v>1486</v>
      </c>
      <c r="C338" s="34" t="s">
        <v>5318</v>
      </c>
      <c r="D338" s="35" t="s">
        <v>1425</v>
      </c>
      <c r="E338" s="35" t="s">
        <v>4824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4</v>
      </c>
      <c r="T338" s="72"/>
      <c r="U338" s="72"/>
      <c r="V338" s="72">
        <v>2</v>
      </c>
      <c r="W338" s="72"/>
      <c r="X338" s="72"/>
      <c r="Y338" s="36">
        <f t="shared" si="10"/>
        <v>6</v>
      </c>
      <c r="Z338" s="69">
        <f t="shared" si="11"/>
        <v>6</v>
      </c>
      <c r="AA338" s="22"/>
      <c r="AB338" s="22"/>
      <c r="AC338" s="22"/>
    </row>
    <row r="339" spans="1:29" ht="19.5" customHeight="1" x14ac:dyDescent="0.2">
      <c r="A339" s="33" t="s">
        <v>1386</v>
      </c>
      <c r="B339" s="33" t="s">
        <v>1464</v>
      </c>
      <c r="C339" s="34" t="s">
        <v>5319</v>
      </c>
      <c r="D339" s="35" t="s">
        <v>1465</v>
      </c>
      <c r="E339" s="35" t="s">
        <v>4780</v>
      </c>
      <c r="F339" s="35" t="s">
        <v>17</v>
      </c>
      <c r="G339" s="78"/>
      <c r="H339" s="72"/>
      <c r="I339" s="72">
        <v>1</v>
      </c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0"/>
        <v>1</v>
      </c>
      <c r="Z339" s="69">
        <f t="shared" si="11"/>
        <v>1</v>
      </c>
      <c r="AA339" s="22"/>
      <c r="AB339" s="22"/>
      <c r="AC339" s="22"/>
    </row>
    <row r="340" spans="1:29" ht="19.5" customHeight="1" x14ac:dyDescent="0.2">
      <c r="A340" s="33" t="s">
        <v>1386</v>
      </c>
      <c r="B340" s="34" t="s">
        <v>1387</v>
      </c>
      <c r="C340" s="34" t="s">
        <v>5321</v>
      </c>
      <c r="D340" s="35" t="s">
        <v>144</v>
      </c>
      <c r="E340" s="35" t="s">
        <v>1388</v>
      </c>
      <c r="F340" s="35" t="s">
        <v>17</v>
      </c>
      <c r="G340" s="78"/>
      <c r="H340" s="72">
        <v>1</v>
      </c>
      <c r="I340" s="72">
        <v>2</v>
      </c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0"/>
        <v>3</v>
      </c>
      <c r="Z340" s="69">
        <f t="shared" si="11"/>
        <v>3</v>
      </c>
      <c r="AA340" s="22"/>
      <c r="AB340" s="22"/>
      <c r="AC340" s="22"/>
    </row>
    <row r="341" spans="1:29" ht="19.5" customHeight="1" x14ac:dyDescent="0.2">
      <c r="A341" s="33" t="s">
        <v>1386</v>
      </c>
      <c r="B341" s="33" t="s">
        <v>1405</v>
      </c>
      <c r="C341" s="34" t="s">
        <v>5323</v>
      </c>
      <c r="D341" s="35" t="s">
        <v>1406</v>
      </c>
      <c r="E341" s="35" t="s">
        <v>4750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>
        <v>1</v>
      </c>
      <c r="T341" s="72"/>
      <c r="U341" s="72"/>
      <c r="V341" s="72"/>
      <c r="W341" s="72"/>
      <c r="X341" s="72"/>
      <c r="Y341" s="36">
        <f t="shared" si="10"/>
        <v>1</v>
      </c>
      <c r="Z341" s="69">
        <f t="shared" si="11"/>
        <v>1</v>
      </c>
      <c r="AA341" s="22"/>
      <c r="AB341" s="22"/>
      <c r="AC341" s="22"/>
    </row>
    <row r="342" spans="1:29" ht="19.5" customHeight="1" x14ac:dyDescent="0.2">
      <c r="A342" s="33" t="s">
        <v>1386</v>
      </c>
      <c r="B342" s="33" t="s">
        <v>1445</v>
      </c>
      <c r="C342" s="34" t="s">
        <v>5326</v>
      </c>
      <c r="D342" s="35" t="s">
        <v>238</v>
      </c>
      <c r="E342" s="35" t="s">
        <v>4771</v>
      </c>
      <c r="F342" s="35" t="s">
        <v>17</v>
      </c>
      <c r="G342" s="78"/>
      <c r="H342" s="72"/>
      <c r="I342" s="72"/>
      <c r="J342" s="72"/>
      <c r="K342" s="72">
        <v>3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0"/>
        <v>3</v>
      </c>
      <c r="Z342" s="69">
        <f t="shared" si="11"/>
        <v>3</v>
      </c>
      <c r="AA342" s="22"/>
      <c r="AB342" s="22"/>
      <c r="AC342" s="22"/>
    </row>
    <row r="343" spans="1:29" ht="19.5" customHeight="1" x14ac:dyDescent="0.2">
      <c r="A343" s="33" t="s">
        <v>1386</v>
      </c>
      <c r="B343" s="33" t="s">
        <v>1439</v>
      </c>
      <c r="C343" s="34" t="s">
        <v>5328</v>
      </c>
      <c r="D343" s="35" t="s">
        <v>1440</v>
      </c>
      <c r="E343" s="35" t="s">
        <v>4767</v>
      </c>
      <c r="F343" s="35" t="s">
        <v>17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>
        <v>2</v>
      </c>
      <c r="R343" s="72"/>
      <c r="S343" s="72"/>
      <c r="T343" s="72"/>
      <c r="U343" s="72"/>
      <c r="V343" s="72"/>
      <c r="W343" s="72"/>
      <c r="X343" s="72"/>
      <c r="Y343" s="36">
        <f t="shared" si="10"/>
        <v>2</v>
      </c>
      <c r="Z343" s="69">
        <f t="shared" si="11"/>
        <v>2</v>
      </c>
      <c r="AA343" s="22"/>
      <c r="AB343" s="22"/>
      <c r="AC343" s="22"/>
    </row>
    <row r="344" spans="1:29" ht="19.5" customHeight="1" x14ac:dyDescent="0.2">
      <c r="A344" s="33" t="s">
        <v>1386</v>
      </c>
      <c r="B344" s="33" t="s">
        <v>1446</v>
      </c>
      <c r="C344" s="34" t="s">
        <v>5335</v>
      </c>
      <c r="D344" s="35" t="s">
        <v>1447</v>
      </c>
      <c r="E344" s="35" t="s">
        <v>4772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/>
      <c r="T344" s="72"/>
      <c r="U344" s="72"/>
      <c r="V344" s="72"/>
      <c r="W344" s="72"/>
      <c r="X344" s="72"/>
      <c r="Y344" s="36">
        <f t="shared" si="10"/>
        <v>1</v>
      </c>
      <c r="Z344" s="69">
        <f t="shared" si="11"/>
        <v>1</v>
      </c>
      <c r="AA344" s="22"/>
      <c r="AB344" s="22"/>
      <c r="AC344" s="22"/>
    </row>
    <row r="345" spans="1:29" ht="19.5" customHeight="1" x14ac:dyDescent="0.2">
      <c r="A345" s="33" t="s">
        <v>1386</v>
      </c>
      <c r="B345" s="33" t="s">
        <v>1497</v>
      </c>
      <c r="C345" s="34" t="s">
        <v>5336</v>
      </c>
      <c r="D345" s="35" t="s">
        <v>1465</v>
      </c>
      <c r="E345" s="35" t="s">
        <v>4820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>
        <v>2</v>
      </c>
      <c r="T345" s="72"/>
      <c r="U345" s="72"/>
      <c r="V345" s="72"/>
      <c r="W345" s="72"/>
      <c r="X345" s="72"/>
      <c r="Y345" s="36">
        <f t="shared" si="10"/>
        <v>2</v>
      </c>
      <c r="Z345" s="69">
        <f t="shared" si="11"/>
        <v>2</v>
      </c>
      <c r="AA345" s="22"/>
      <c r="AB345" s="22"/>
      <c r="AC345" s="22"/>
    </row>
    <row r="346" spans="1:29" ht="19.5" customHeight="1" x14ac:dyDescent="0.2">
      <c r="A346" s="33" t="s">
        <v>1386</v>
      </c>
      <c r="B346" s="33" t="s">
        <v>1451</v>
      </c>
      <c r="C346" s="34" t="s">
        <v>5337</v>
      </c>
      <c r="D346" s="35" t="s">
        <v>1452</v>
      </c>
      <c r="E346" s="35" t="s">
        <v>4775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/>
      <c r="Q346" s="72">
        <v>1</v>
      </c>
      <c r="R346" s="72">
        <v>1</v>
      </c>
      <c r="S346" s="72"/>
      <c r="T346" s="72"/>
      <c r="U346" s="72"/>
      <c r="V346" s="72"/>
      <c r="W346" s="72"/>
      <c r="X346" s="72"/>
      <c r="Y346" s="36">
        <f t="shared" si="10"/>
        <v>2</v>
      </c>
      <c r="Z346" s="69">
        <f t="shared" si="11"/>
        <v>2</v>
      </c>
      <c r="AA346" s="22"/>
      <c r="AB346" s="22"/>
      <c r="AC346" s="22"/>
    </row>
    <row r="347" spans="1:29" ht="19.5" customHeight="1" x14ac:dyDescent="0.2">
      <c r="A347" s="33" t="s">
        <v>1386</v>
      </c>
      <c r="B347" s="33" t="s">
        <v>1448</v>
      </c>
      <c r="C347" s="34" t="s">
        <v>6539</v>
      </c>
      <c r="D347" s="35" t="s">
        <v>1429</v>
      </c>
      <c r="E347" s="35" t="s">
        <v>4773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>
        <v>1</v>
      </c>
      <c r="W347" s="72"/>
      <c r="X347" s="72"/>
      <c r="Y347" s="36">
        <f t="shared" si="10"/>
        <v>1</v>
      </c>
      <c r="Z347" s="69">
        <f t="shared" si="11"/>
        <v>1</v>
      </c>
      <c r="AA347" s="22"/>
      <c r="AB347" s="22"/>
      <c r="AC347" s="22"/>
    </row>
    <row r="348" spans="1:29" ht="19.5" customHeight="1" x14ac:dyDescent="0.2">
      <c r="A348" s="33" t="s">
        <v>1386</v>
      </c>
      <c r="B348" s="33" t="s">
        <v>1499</v>
      </c>
      <c r="C348" s="34" t="s">
        <v>6390</v>
      </c>
      <c r="D348" s="35" t="s">
        <v>1422</v>
      </c>
      <c r="E348" s="35" t="s">
        <v>4832</v>
      </c>
      <c r="F348" s="35" t="s">
        <v>17</v>
      </c>
      <c r="G348" s="78"/>
      <c r="H348" s="72"/>
      <c r="I348" s="72">
        <v>3</v>
      </c>
      <c r="J348" s="72"/>
      <c r="K348" s="72"/>
      <c r="L348" s="72"/>
      <c r="M348" s="72">
        <v>4</v>
      </c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0"/>
        <v>7</v>
      </c>
      <c r="Z348" s="69">
        <f t="shared" si="11"/>
        <v>7</v>
      </c>
      <c r="AA348" s="22"/>
      <c r="AB348" s="22"/>
      <c r="AC348" s="22"/>
    </row>
    <row r="349" spans="1:29" ht="19.5" customHeight="1" x14ac:dyDescent="0.2">
      <c r="A349" s="33" t="s">
        <v>1386</v>
      </c>
      <c r="B349" s="33" t="s">
        <v>3996</v>
      </c>
      <c r="C349" s="34" t="s">
        <v>5338</v>
      </c>
      <c r="D349" s="35" t="s">
        <v>1441</v>
      </c>
      <c r="E349" s="35" t="s">
        <v>4768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>
        <v>2</v>
      </c>
      <c r="U349" s="72"/>
      <c r="V349" s="72"/>
      <c r="W349" s="72"/>
      <c r="X349" s="72"/>
      <c r="Y349" s="36">
        <f t="shared" si="10"/>
        <v>2</v>
      </c>
      <c r="Z349" s="69">
        <f t="shared" si="11"/>
        <v>2</v>
      </c>
      <c r="AA349" s="22"/>
      <c r="AB349" s="22"/>
      <c r="AC349" s="22"/>
    </row>
    <row r="350" spans="1:29" ht="19.5" customHeight="1" x14ac:dyDescent="0.2">
      <c r="A350" s="33" t="s">
        <v>1386</v>
      </c>
      <c r="B350" s="33" t="s">
        <v>3995</v>
      </c>
      <c r="C350" s="34" t="s">
        <v>6391</v>
      </c>
      <c r="D350" s="35" t="s">
        <v>1436</v>
      </c>
      <c r="E350" s="35" t="s">
        <v>4765</v>
      </c>
      <c r="F350" s="35" t="s">
        <v>17</v>
      </c>
      <c r="G350" s="78"/>
      <c r="H350" s="72"/>
      <c r="I350" s="72">
        <v>6</v>
      </c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0"/>
        <v>6</v>
      </c>
      <c r="Z350" s="69">
        <f t="shared" si="11"/>
        <v>6</v>
      </c>
      <c r="AA350" s="22"/>
      <c r="AB350" s="22"/>
      <c r="AC350" s="22"/>
    </row>
    <row r="351" spans="1:29" ht="19.5" customHeight="1" x14ac:dyDescent="0.2">
      <c r="A351" s="33" t="s">
        <v>1386</v>
      </c>
      <c r="B351" s="33" t="s">
        <v>1442</v>
      </c>
      <c r="C351" s="34" t="s">
        <v>6284</v>
      </c>
      <c r="D351" s="35" t="s">
        <v>1443</v>
      </c>
      <c r="E351" s="35" t="s">
        <v>4769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0"/>
        <v>1</v>
      </c>
      <c r="Z351" s="69">
        <f t="shared" si="11"/>
        <v>1</v>
      </c>
      <c r="AA351" s="22"/>
      <c r="AB351" s="22"/>
      <c r="AC351" s="22"/>
    </row>
    <row r="352" spans="1:29" ht="19.5" customHeight="1" x14ac:dyDescent="0.2">
      <c r="A352" s="33" t="s">
        <v>1386</v>
      </c>
      <c r="B352" s="33" t="s">
        <v>1391</v>
      </c>
      <c r="C352" s="34" t="s">
        <v>6519</v>
      </c>
      <c r="D352" s="35" t="s">
        <v>1392</v>
      </c>
      <c r="E352" s="35" t="s">
        <v>4742</v>
      </c>
      <c r="F352" s="35" t="s">
        <v>17</v>
      </c>
      <c r="G352" s="78"/>
      <c r="H352" s="72"/>
      <c r="I352" s="72"/>
      <c r="J352" s="72">
        <v>14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0"/>
        <v>14</v>
      </c>
      <c r="Z352" s="69">
        <f t="shared" si="11"/>
        <v>14</v>
      </c>
      <c r="AA352" s="22"/>
      <c r="AB352" s="22"/>
      <c r="AC352" s="22"/>
    </row>
    <row r="353" spans="1:29" ht="19.5" customHeight="1" x14ac:dyDescent="0.2">
      <c r="A353" s="33" t="s">
        <v>1386</v>
      </c>
      <c r="B353" s="33" t="s">
        <v>1449</v>
      </c>
      <c r="C353" s="34" t="s">
        <v>5339</v>
      </c>
      <c r="D353" s="35" t="s">
        <v>1450</v>
      </c>
      <c r="E353" s="35" t="s">
        <v>4774</v>
      </c>
      <c r="F353" s="35" t="s">
        <v>17</v>
      </c>
      <c r="G353" s="78"/>
      <c r="H353" s="72"/>
      <c r="I353" s="72"/>
      <c r="J353" s="72"/>
      <c r="K353" s="72"/>
      <c r="L353" s="72"/>
      <c r="M353" s="72">
        <v>2</v>
      </c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0"/>
        <v>2</v>
      </c>
      <c r="Z353" s="69">
        <f t="shared" si="11"/>
        <v>2</v>
      </c>
      <c r="AA353" s="22"/>
      <c r="AB353" s="22"/>
      <c r="AC353" s="22"/>
    </row>
    <row r="354" spans="1:29" ht="19.5" customHeight="1" x14ac:dyDescent="0.2">
      <c r="A354" s="33" t="s">
        <v>1386</v>
      </c>
      <c r="B354" s="33" t="s">
        <v>4374</v>
      </c>
      <c r="C354" s="34" t="s">
        <v>5342</v>
      </c>
      <c r="D354" s="35" t="s">
        <v>1498</v>
      </c>
      <c r="E354" s="35" t="s">
        <v>4831</v>
      </c>
      <c r="F354" s="35" t="s">
        <v>17</v>
      </c>
      <c r="G354" s="78"/>
      <c r="H354" s="72"/>
      <c r="I354" s="72">
        <v>3</v>
      </c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0"/>
        <v>3</v>
      </c>
      <c r="Z354" s="69">
        <f t="shared" si="11"/>
        <v>3</v>
      </c>
      <c r="AA354" s="22"/>
      <c r="AB354" s="22"/>
      <c r="AC354" s="22"/>
    </row>
    <row r="355" spans="1:29" ht="19.5" customHeight="1" x14ac:dyDescent="0.2">
      <c r="A355" s="33" t="s">
        <v>1386</v>
      </c>
      <c r="B355" s="33" t="s">
        <v>1395</v>
      </c>
      <c r="C355" s="34" t="s">
        <v>5344</v>
      </c>
      <c r="D355" s="35" t="s">
        <v>1393</v>
      </c>
      <c r="E355" s="35" t="s">
        <v>4745</v>
      </c>
      <c r="F355" s="35" t="s">
        <v>17</v>
      </c>
      <c r="G355" s="78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>
        <v>1</v>
      </c>
      <c r="S355" s="72"/>
      <c r="T355" s="72"/>
      <c r="U355" s="72"/>
      <c r="V355" s="72"/>
      <c r="W355" s="72"/>
      <c r="X355" s="72"/>
      <c r="Y355" s="36">
        <f t="shared" si="10"/>
        <v>1</v>
      </c>
      <c r="Z355" s="69">
        <f t="shared" si="11"/>
        <v>1</v>
      </c>
      <c r="AA355" s="22"/>
      <c r="AB355" s="22"/>
      <c r="AC355" s="22"/>
    </row>
    <row r="356" spans="1:29" ht="19.5" customHeight="1" x14ac:dyDescent="0.2">
      <c r="A356" s="33" t="s">
        <v>1386</v>
      </c>
      <c r="B356" s="33" t="s">
        <v>1408</v>
      </c>
      <c r="C356" s="34" t="s">
        <v>5346</v>
      </c>
      <c r="D356" s="35" t="s">
        <v>1409</v>
      </c>
      <c r="E356" s="35" t="s">
        <v>4751</v>
      </c>
      <c r="F356" s="35" t="s">
        <v>17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>
        <v>1</v>
      </c>
      <c r="T356" s="72"/>
      <c r="U356" s="72"/>
      <c r="V356" s="72"/>
      <c r="W356" s="72"/>
      <c r="X356" s="72"/>
      <c r="Y356" s="36">
        <f t="shared" si="10"/>
        <v>2</v>
      </c>
      <c r="Z356" s="69">
        <f t="shared" si="11"/>
        <v>2</v>
      </c>
      <c r="AA356" s="22"/>
      <c r="AB356" s="22"/>
      <c r="AC356" s="22"/>
    </row>
    <row r="357" spans="1:29" ht="19.5" customHeight="1" x14ac:dyDescent="0.2">
      <c r="A357" s="33" t="s">
        <v>1386</v>
      </c>
      <c r="B357" s="33" t="s">
        <v>1437</v>
      </c>
      <c r="C357" s="34" t="s">
        <v>5347</v>
      </c>
      <c r="D357" s="35" t="s">
        <v>1399</v>
      </c>
      <c r="E357" s="35" t="s">
        <v>4766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2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0"/>
        <v>2</v>
      </c>
      <c r="Z357" s="69">
        <f t="shared" si="11"/>
        <v>2</v>
      </c>
      <c r="AA357" s="22"/>
      <c r="AB357" s="22"/>
      <c r="AC357" s="22"/>
    </row>
    <row r="358" spans="1:29" ht="19.5" customHeight="1" x14ac:dyDescent="0.2">
      <c r="A358" s="33" t="s">
        <v>1386</v>
      </c>
      <c r="B358" s="33" t="s">
        <v>1537</v>
      </c>
      <c r="C358" s="34" t="s">
        <v>5349</v>
      </c>
      <c r="D358" s="35" t="s">
        <v>71</v>
      </c>
      <c r="E358" s="35"/>
      <c r="F358" s="35" t="s">
        <v>17</v>
      </c>
      <c r="G358" s="78"/>
      <c r="H358" s="72"/>
      <c r="I358" s="72">
        <v>6</v>
      </c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36">
        <f t="shared" si="10"/>
        <v>6</v>
      </c>
      <c r="Z358" s="69">
        <f t="shared" si="11"/>
        <v>6</v>
      </c>
      <c r="AA358" s="22"/>
      <c r="AB358" s="22"/>
      <c r="AC358" s="22"/>
    </row>
    <row r="359" spans="1:29" ht="19.5" customHeight="1" x14ac:dyDescent="0.2">
      <c r="A359" s="33" t="s">
        <v>1386</v>
      </c>
      <c r="B359" s="33" t="s">
        <v>1431</v>
      </c>
      <c r="C359" s="34" t="s">
        <v>6540</v>
      </c>
      <c r="D359" s="35" t="s">
        <v>1432</v>
      </c>
      <c r="E359" s="35" t="s">
        <v>4762</v>
      </c>
      <c r="F359" s="35" t="s">
        <v>17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2</v>
      </c>
      <c r="R359" s="72"/>
      <c r="S359" s="72"/>
      <c r="T359" s="72"/>
      <c r="U359" s="72"/>
      <c r="V359" s="72"/>
      <c r="W359" s="72"/>
      <c r="X359" s="72"/>
      <c r="Y359" s="36">
        <f t="shared" si="10"/>
        <v>2</v>
      </c>
      <c r="Z359" s="69">
        <f t="shared" si="11"/>
        <v>2</v>
      </c>
      <c r="AA359" s="22"/>
      <c r="AB359" s="22"/>
      <c r="AC359" s="22"/>
    </row>
    <row r="360" spans="1:29" ht="19.5" customHeight="1" x14ac:dyDescent="0.2">
      <c r="A360" s="33" t="s">
        <v>1386</v>
      </c>
      <c r="B360" s="33" t="s">
        <v>1530</v>
      </c>
      <c r="C360" s="34" t="s">
        <v>5353</v>
      </c>
      <c r="D360" s="35" t="s">
        <v>1393</v>
      </c>
      <c r="E360" s="35" t="s">
        <v>4848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>
        <v>1</v>
      </c>
      <c r="Q360" s="72"/>
      <c r="R360" s="72"/>
      <c r="S360" s="72"/>
      <c r="T360" s="72"/>
      <c r="U360" s="72"/>
      <c r="V360" s="72"/>
      <c r="W360" s="72"/>
      <c r="X360" s="72"/>
      <c r="Y360" s="36">
        <f t="shared" si="10"/>
        <v>1</v>
      </c>
      <c r="Z360" s="69">
        <f t="shared" si="11"/>
        <v>1</v>
      </c>
      <c r="AA360" s="22"/>
      <c r="AB360" s="22"/>
      <c r="AC360" s="22"/>
    </row>
    <row r="361" spans="1:29" ht="19.5" customHeight="1" x14ac:dyDescent="0.2">
      <c r="A361" s="33" t="s">
        <v>1386</v>
      </c>
      <c r="B361" s="33" t="s">
        <v>1398</v>
      </c>
      <c r="C361" s="34" t="s">
        <v>5354</v>
      </c>
      <c r="D361" s="35" t="s">
        <v>1399</v>
      </c>
      <c r="E361" s="35" t="s">
        <v>4747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2</v>
      </c>
      <c r="R361" s="72"/>
      <c r="S361" s="72"/>
      <c r="T361" s="72"/>
      <c r="U361" s="72"/>
      <c r="V361" s="72"/>
      <c r="W361" s="72"/>
      <c r="X361" s="72"/>
      <c r="Y361" s="36">
        <f t="shared" si="10"/>
        <v>2</v>
      </c>
      <c r="Z361" s="69">
        <f t="shared" si="11"/>
        <v>2</v>
      </c>
      <c r="AA361" s="22"/>
      <c r="AB361" s="22"/>
      <c r="AC361" s="22"/>
    </row>
    <row r="362" spans="1:29" ht="19.5" customHeight="1" x14ac:dyDescent="0.2">
      <c r="A362" s="33" t="s">
        <v>1386</v>
      </c>
      <c r="B362" s="33" t="s">
        <v>1394</v>
      </c>
      <c r="C362" s="34" t="s">
        <v>5356</v>
      </c>
      <c r="D362" s="35" t="s">
        <v>1393</v>
      </c>
      <c r="E362" s="35" t="s">
        <v>4744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>
        <v>1</v>
      </c>
      <c r="R362" s="72"/>
      <c r="S362" s="72"/>
      <c r="T362" s="72"/>
      <c r="U362" s="72"/>
      <c r="V362" s="72"/>
      <c r="W362" s="72"/>
      <c r="X362" s="72"/>
      <c r="Y362" s="36">
        <f t="shared" si="10"/>
        <v>1</v>
      </c>
      <c r="Z362" s="69">
        <f t="shared" si="11"/>
        <v>1</v>
      </c>
      <c r="AA362" s="22"/>
      <c r="AB362" s="22"/>
      <c r="AC362" s="22"/>
    </row>
    <row r="363" spans="1:29" ht="19.5" customHeight="1" x14ac:dyDescent="0.2">
      <c r="A363" s="33" t="s">
        <v>1386</v>
      </c>
      <c r="B363" s="33" t="s">
        <v>1521</v>
      </c>
      <c r="C363" s="34" t="s">
        <v>6395</v>
      </c>
      <c r="D363" s="35" t="s">
        <v>1522</v>
      </c>
      <c r="E363" s="35" t="s">
        <v>4844</v>
      </c>
      <c r="F363" s="35" t="s">
        <v>17</v>
      </c>
      <c r="G363" s="78"/>
      <c r="H363" s="72"/>
      <c r="I363" s="72"/>
      <c r="J363" s="72"/>
      <c r="K363" s="72"/>
      <c r="L363" s="72"/>
      <c r="M363" s="72">
        <v>1</v>
      </c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0"/>
        <v>1</v>
      </c>
      <c r="Z363" s="69">
        <f t="shared" si="11"/>
        <v>1</v>
      </c>
      <c r="AA363" s="22"/>
      <c r="AB363" s="22"/>
      <c r="AC363" s="22"/>
    </row>
    <row r="364" spans="1:29" ht="19.5" customHeight="1" x14ac:dyDescent="0.2">
      <c r="A364" s="33" t="s">
        <v>1386</v>
      </c>
      <c r="B364" s="33" t="s">
        <v>1543</v>
      </c>
      <c r="C364" s="34" t="s">
        <v>6544</v>
      </c>
      <c r="D364" s="35" t="s">
        <v>1432</v>
      </c>
      <c r="E364" s="35"/>
      <c r="F364" s="35" t="s">
        <v>17</v>
      </c>
      <c r="G364" s="78"/>
      <c r="H364" s="72"/>
      <c r="I364" s="72">
        <v>3</v>
      </c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/>
      <c r="T364" s="72"/>
      <c r="U364" s="72"/>
      <c r="V364" s="72"/>
      <c r="W364" s="72"/>
      <c r="X364" s="72"/>
      <c r="Y364" s="36">
        <f t="shared" si="10"/>
        <v>4</v>
      </c>
      <c r="Z364" s="69">
        <f t="shared" si="11"/>
        <v>4</v>
      </c>
      <c r="AA364" s="22"/>
      <c r="AB364" s="22"/>
      <c r="AC364" s="22"/>
    </row>
    <row r="365" spans="1:29" ht="19.5" customHeight="1" x14ac:dyDescent="0.2">
      <c r="A365" s="33" t="s">
        <v>1386</v>
      </c>
      <c r="B365" s="33" t="s">
        <v>1400</v>
      </c>
      <c r="C365" s="34" t="s">
        <v>5357</v>
      </c>
      <c r="D365" s="35" t="s">
        <v>1401</v>
      </c>
      <c r="E365" s="35" t="s">
        <v>4748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/>
      <c r="Q365" s="72">
        <v>1</v>
      </c>
      <c r="R365" s="72"/>
      <c r="S365" s="72"/>
      <c r="T365" s="72"/>
      <c r="U365" s="72"/>
      <c r="V365" s="72"/>
      <c r="W365" s="72"/>
      <c r="X365" s="72"/>
      <c r="Y365" s="36">
        <f t="shared" si="10"/>
        <v>1</v>
      </c>
      <c r="Z365" s="69">
        <f t="shared" si="11"/>
        <v>1</v>
      </c>
      <c r="AA365" s="22"/>
      <c r="AB365" s="22"/>
      <c r="AC365" s="22"/>
    </row>
    <row r="366" spans="1:29" ht="19.5" customHeight="1" x14ac:dyDescent="0.2">
      <c r="A366" s="33" t="s">
        <v>1386</v>
      </c>
      <c r="B366" s="33" t="s">
        <v>1523</v>
      </c>
      <c r="C366" s="34" t="s">
        <v>5359</v>
      </c>
      <c r="D366" s="35" t="s">
        <v>1524</v>
      </c>
      <c r="E366" s="35" t="s">
        <v>4845</v>
      </c>
      <c r="F366" s="35" t="s">
        <v>17</v>
      </c>
      <c r="G366" s="78"/>
      <c r="H366" s="72"/>
      <c r="I366" s="72"/>
      <c r="J366" s="72"/>
      <c r="K366" s="72"/>
      <c r="L366" s="72"/>
      <c r="M366" s="72">
        <v>2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0"/>
        <v>2</v>
      </c>
      <c r="Z366" s="69">
        <f t="shared" si="11"/>
        <v>2</v>
      </c>
      <c r="AA366" s="22"/>
      <c r="AB366" s="22"/>
      <c r="AC366" s="22"/>
    </row>
    <row r="367" spans="1:29" ht="19.5" customHeight="1" x14ac:dyDescent="0.2">
      <c r="A367" s="33" t="s">
        <v>1386</v>
      </c>
      <c r="B367" s="33" t="s">
        <v>1430</v>
      </c>
      <c r="C367" s="34" t="s">
        <v>6541</v>
      </c>
      <c r="D367" s="35" t="s">
        <v>99</v>
      </c>
      <c r="E367" s="35" t="s">
        <v>4761</v>
      </c>
      <c r="F367" s="35" t="s">
        <v>17</v>
      </c>
      <c r="G367" s="78"/>
      <c r="H367" s="72"/>
      <c r="I367" s="72">
        <v>2</v>
      </c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0"/>
        <v>2</v>
      </c>
      <c r="Z367" s="69">
        <f t="shared" si="11"/>
        <v>2</v>
      </c>
      <c r="AA367" s="22"/>
      <c r="AB367" s="22"/>
      <c r="AC367" s="22"/>
    </row>
    <row r="368" spans="1:29" ht="19.5" customHeight="1" x14ac:dyDescent="0.2">
      <c r="A368" s="33" t="s">
        <v>1386</v>
      </c>
      <c r="B368" s="33" t="s">
        <v>1402</v>
      </c>
      <c r="C368" s="34" t="s">
        <v>6520</v>
      </c>
      <c r="D368" s="35" t="s">
        <v>1392</v>
      </c>
      <c r="E368" s="35" t="s">
        <v>4742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2</v>
      </c>
      <c r="R368" s="72"/>
      <c r="S368" s="72"/>
      <c r="T368" s="72"/>
      <c r="U368" s="72"/>
      <c r="V368" s="72"/>
      <c r="W368" s="72"/>
      <c r="X368" s="72"/>
      <c r="Y368" s="36">
        <f t="shared" si="10"/>
        <v>2</v>
      </c>
      <c r="Z368" s="69">
        <f t="shared" si="11"/>
        <v>2</v>
      </c>
      <c r="AA368" s="22"/>
      <c r="AB368" s="22"/>
      <c r="AC368" s="22"/>
    </row>
    <row r="369" spans="1:29" ht="19.5" customHeight="1" x14ac:dyDescent="0.2">
      <c r="A369" s="33" t="s">
        <v>1386</v>
      </c>
      <c r="B369" s="33" t="s">
        <v>1407</v>
      </c>
      <c r="C369" s="34" t="s">
        <v>5361</v>
      </c>
      <c r="D369" s="35" t="s">
        <v>1393</v>
      </c>
      <c r="E369" s="35" t="s">
        <v>4745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0"/>
        <v>2</v>
      </c>
      <c r="Z369" s="69">
        <f t="shared" si="11"/>
        <v>2</v>
      </c>
      <c r="AA369" s="22"/>
      <c r="AB369" s="22"/>
      <c r="AC369" s="22"/>
    </row>
    <row r="370" spans="1:29" ht="19.5" customHeight="1" x14ac:dyDescent="0.2">
      <c r="A370" s="33" t="s">
        <v>1386</v>
      </c>
      <c r="B370" s="33" t="s">
        <v>3999</v>
      </c>
      <c r="C370" s="34" t="s">
        <v>5363</v>
      </c>
      <c r="D370" s="35" t="s">
        <v>1441</v>
      </c>
      <c r="E370" s="35" t="s">
        <v>4849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>
        <v>1</v>
      </c>
      <c r="T370" s="72"/>
      <c r="U370" s="72"/>
      <c r="V370" s="72"/>
      <c r="W370" s="72"/>
      <c r="X370" s="72"/>
      <c r="Y370" s="36">
        <f t="shared" si="10"/>
        <v>1</v>
      </c>
      <c r="Z370" s="69">
        <f t="shared" si="11"/>
        <v>1</v>
      </c>
      <c r="AA370" s="22"/>
      <c r="AB370" s="22"/>
      <c r="AC370" s="22"/>
    </row>
    <row r="371" spans="1:29" ht="19.5" customHeight="1" x14ac:dyDescent="0.2">
      <c r="A371" s="33" t="s">
        <v>1386</v>
      </c>
      <c r="B371" s="33" t="s">
        <v>1428</v>
      </c>
      <c r="C371" s="34" t="s">
        <v>6542</v>
      </c>
      <c r="D371" s="35" t="s">
        <v>1429</v>
      </c>
      <c r="E371" s="35" t="s">
        <v>4760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>
        <v>1</v>
      </c>
      <c r="Q371" s="72"/>
      <c r="R371" s="72"/>
      <c r="S371" s="72"/>
      <c r="T371" s="72"/>
      <c r="U371" s="72"/>
      <c r="V371" s="72"/>
      <c r="W371" s="72"/>
      <c r="X371" s="72"/>
      <c r="Y371" s="36">
        <f t="shared" si="10"/>
        <v>1</v>
      </c>
      <c r="Z371" s="69">
        <f t="shared" si="11"/>
        <v>1</v>
      </c>
      <c r="AA371" s="22"/>
      <c r="AB371" s="22"/>
      <c r="AC371" s="22"/>
    </row>
    <row r="372" spans="1:29" ht="19.5" customHeight="1" x14ac:dyDescent="0.2">
      <c r="A372" s="33" t="s">
        <v>1386</v>
      </c>
      <c r="B372" s="33" t="s">
        <v>1526</v>
      </c>
      <c r="C372" s="34" t="s">
        <v>6396</v>
      </c>
      <c r="D372" s="35" t="s">
        <v>1527</v>
      </c>
      <c r="E372" s="35" t="s">
        <v>1528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0"/>
        <v>2</v>
      </c>
      <c r="Z372" s="69">
        <f t="shared" si="11"/>
        <v>2</v>
      </c>
      <c r="AA372" s="22"/>
      <c r="AB372" s="22"/>
      <c r="AC372" s="22"/>
    </row>
    <row r="373" spans="1:29" ht="19.5" customHeight="1" x14ac:dyDescent="0.2">
      <c r="A373" s="33" t="s">
        <v>1386</v>
      </c>
      <c r="B373" s="33" t="s">
        <v>1421</v>
      </c>
      <c r="C373" s="34" t="s">
        <v>5365</v>
      </c>
      <c r="D373" s="35" t="s">
        <v>1422</v>
      </c>
      <c r="E373" s="35" t="s">
        <v>4758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>
        <v>1</v>
      </c>
      <c r="T373" s="72"/>
      <c r="U373" s="72"/>
      <c r="V373" s="72"/>
      <c r="W373" s="72"/>
      <c r="X373" s="72"/>
      <c r="Y373" s="36">
        <f t="shared" si="10"/>
        <v>2</v>
      </c>
      <c r="Z373" s="69">
        <f t="shared" si="11"/>
        <v>2</v>
      </c>
      <c r="AA373" s="22"/>
      <c r="AB373" s="22"/>
      <c r="AC373" s="22"/>
    </row>
    <row r="374" spans="1:29" ht="19.5" customHeight="1" x14ac:dyDescent="0.2">
      <c r="A374" s="33" t="s">
        <v>1386</v>
      </c>
      <c r="B374" s="33" t="s">
        <v>1418</v>
      </c>
      <c r="C374" s="34" t="s">
        <v>6397</v>
      </c>
      <c r="D374" s="35" t="s">
        <v>1392</v>
      </c>
      <c r="E374" s="35"/>
      <c r="F374" s="35" t="s">
        <v>17</v>
      </c>
      <c r="G374" s="78"/>
      <c r="H374" s="72"/>
      <c r="I374" s="72"/>
      <c r="J374" s="72"/>
      <c r="K374" s="72"/>
      <c r="L374" s="72"/>
      <c r="M374" s="72">
        <v>2</v>
      </c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0"/>
        <v>2</v>
      </c>
      <c r="Z374" s="69">
        <f t="shared" si="11"/>
        <v>2</v>
      </c>
      <c r="AA374" s="22"/>
      <c r="AB374" s="22"/>
      <c r="AC374" s="22"/>
    </row>
    <row r="375" spans="1:29" ht="19.5" customHeight="1" x14ac:dyDescent="0.2">
      <c r="A375" s="33" t="s">
        <v>1386</v>
      </c>
      <c r="B375" s="33" t="s">
        <v>1520</v>
      </c>
      <c r="C375" s="34" t="s">
        <v>5368</v>
      </c>
      <c r="D375" s="35" t="s">
        <v>1436</v>
      </c>
      <c r="E375" s="35" t="s">
        <v>4843</v>
      </c>
      <c r="F375" s="35" t="s">
        <v>17</v>
      </c>
      <c r="G375" s="78"/>
      <c r="H375" s="72"/>
      <c r="I375" s="72">
        <v>2</v>
      </c>
      <c r="J375" s="72"/>
      <c r="K375" s="72"/>
      <c r="L375" s="72"/>
      <c r="M375" s="72"/>
      <c r="N375" s="72"/>
      <c r="O375" s="72"/>
      <c r="P375" s="72">
        <v>1</v>
      </c>
      <c r="Q375" s="72"/>
      <c r="R375" s="72"/>
      <c r="S375" s="72"/>
      <c r="T375" s="72"/>
      <c r="U375" s="72"/>
      <c r="V375" s="72"/>
      <c r="W375" s="72"/>
      <c r="X375" s="72"/>
      <c r="Y375" s="36">
        <f t="shared" si="10"/>
        <v>3</v>
      </c>
      <c r="Z375" s="69">
        <f t="shared" si="11"/>
        <v>3</v>
      </c>
      <c r="AA375" s="22"/>
      <c r="AB375" s="22"/>
      <c r="AC375" s="22"/>
    </row>
    <row r="376" spans="1:29" ht="19.5" customHeight="1" x14ac:dyDescent="0.2">
      <c r="A376" s="33" t="s">
        <v>1386</v>
      </c>
      <c r="B376" s="33" t="s">
        <v>1538</v>
      </c>
      <c r="C376" s="34" t="s">
        <v>5369</v>
      </c>
      <c r="D376" s="35" t="s">
        <v>71</v>
      </c>
      <c r="E376" s="35"/>
      <c r="F376" s="35" t="s">
        <v>17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>
        <v>1</v>
      </c>
      <c r="Q376" s="72"/>
      <c r="R376" s="72"/>
      <c r="S376" s="72"/>
      <c r="T376" s="72"/>
      <c r="U376" s="72"/>
      <c r="V376" s="72"/>
      <c r="W376" s="72"/>
      <c r="X376" s="72"/>
      <c r="Y376" s="36">
        <f t="shared" si="10"/>
        <v>1</v>
      </c>
      <c r="Z376" s="69">
        <f t="shared" si="11"/>
        <v>1</v>
      </c>
      <c r="AA376" s="22"/>
      <c r="AB376" s="22"/>
      <c r="AC376" s="22"/>
    </row>
    <row r="377" spans="1:29" ht="19.5" customHeight="1" x14ac:dyDescent="0.2">
      <c r="A377" s="33" t="s">
        <v>1386</v>
      </c>
      <c r="B377" s="33" t="s">
        <v>3993</v>
      </c>
      <c r="C377" s="34" t="s">
        <v>5370</v>
      </c>
      <c r="D377" s="35" t="s">
        <v>1393</v>
      </c>
      <c r="E377" s="35" t="s">
        <v>4743</v>
      </c>
      <c r="F377" s="35" t="s">
        <v>17</v>
      </c>
      <c r="G377" s="78"/>
      <c r="H377" s="72"/>
      <c r="I377" s="72"/>
      <c r="J377" s="72">
        <v>3</v>
      </c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36">
        <f t="shared" si="10"/>
        <v>3</v>
      </c>
      <c r="Z377" s="69">
        <f t="shared" si="11"/>
        <v>3</v>
      </c>
      <c r="AA377" s="22"/>
      <c r="AB377" s="22"/>
      <c r="AC377" s="22"/>
    </row>
    <row r="378" spans="1:29" ht="19.5" customHeight="1" x14ac:dyDescent="0.2">
      <c r="A378" s="33" t="s">
        <v>1386</v>
      </c>
      <c r="B378" s="33" t="s">
        <v>1434</v>
      </c>
      <c r="C378" s="34" t="s">
        <v>5372</v>
      </c>
      <c r="D378" s="35" t="s">
        <v>71</v>
      </c>
      <c r="E378" s="35" t="s">
        <v>4763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>
        <v>1</v>
      </c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0"/>
        <v>1</v>
      </c>
      <c r="Z378" s="69">
        <f t="shared" si="11"/>
        <v>1</v>
      </c>
      <c r="AA378" s="22"/>
      <c r="AB378" s="22"/>
      <c r="AC378" s="22"/>
    </row>
    <row r="379" spans="1:29" ht="19.5" customHeight="1" x14ac:dyDescent="0.2">
      <c r="A379" s="33" t="s">
        <v>1386</v>
      </c>
      <c r="B379" s="33" t="s">
        <v>1427</v>
      </c>
      <c r="C379" s="34" t="s">
        <v>6398</v>
      </c>
      <c r="D379" s="35" t="s">
        <v>1392</v>
      </c>
      <c r="E379" s="35" t="s">
        <v>4759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1</v>
      </c>
      <c r="R379" s="72"/>
      <c r="S379" s="72"/>
      <c r="T379" s="72"/>
      <c r="U379" s="72"/>
      <c r="V379" s="72"/>
      <c r="W379" s="72"/>
      <c r="X379" s="72"/>
      <c r="Y379" s="36">
        <f t="shared" si="10"/>
        <v>1</v>
      </c>
      <c r="Z379" s="69">
        <f t="shared" si="11"/>
        <v>1</v>
      </c>
      <c r="AA379" s="22"/>
      <c r="AB379" s="22"/>
      <c r="AC379" s="22"/>
    </row>
    <row r="380" spans="1:29" ht="19.5" customHeight="1" x14ac:dyDescent="0.2">
      <c r="A380" s="33" t="s">
        <v>1386</v>
      </c>
      <c r="B380" s="33" t="s">
        <v>1525</v>
      </c>
      <c r="C380" s="34" t="s">
        <v>5373</v>
      </c>
      <c r="D380" s="35" t="s">
        <v>1447</v>
      </c>
      <c r="E380" s="35" t="s">
        <v>4846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0"/>
        <v>1</v>
      </c>
      <c r="Z380" s="69">
        <f t="shared" si="11"/>
        <v>1</v>
      </c>
      <c r="AA380" s="22"/>
      <c r="AB380" s="22"/>
      <c r="AC380" s="22"/>
    </row>
    <row r="381" spans="1:29" ht="19.5" customHeight="1" x14ac:dyDescent="0.2">
      <c r="A381" s="33" t="s">
        <v>1386</v>
      </c>
      <c r="B381" s="33" t="s">
        <v>1396</v>
      </c>
      <c r="C381" s="34" t="s">
        <v>6400</v>
      </c>
      <c r="D381" s="35" t="s">
        <v>1397</v>
      </c>
      <c r="E381" s="35" t="s">
        <v>4746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>
        <v>1</v>
      </c>
      <c r="R381" s="72"/>
      <c r="S381" s="72"/>
      <c r="T381" s="72"/>
      <c r="U381" s="72"/>
      <c r="V381" s="72"/>
      <c r="W381" s="72"/>
      <c r="X381" s="72"/>
      <c r="Y381" s="36">
        <f t="shared" si="10"/>
        <v>1</v>
      </c>
      <c r="Z381" s="69">
        <f t="shared" si="11"/>
        <v>1</v>
      </c>
      <c r="AA381" s="22"/>
      <c r="AB381" s="22"/>
      <c r="AC381" s="22"/>
    </row>
    <row r="382" spans="1:29" ht="19.5" customHeight="1" x14ac:dyDescent="0.2">
      <c r="A382" s="33" t="s">
        <v>1386</v>
      </c>
      <c r="B382" s="33" t="s">
        <v>1433</v>
      </c>
      <c r="C382" s="34" t="s">
        <v>5374</v>
      </c>
      <c r="D382" s="35" t="s">
        <v>144</v>
      </c>
      <c r="E382" s="35" t="s">
        <v>369</v>
      </c>
      <c r="F382" s="35" t="s">
        <v>17</v>
      </c>
      <c r="G382" s="78"/>
      <c r="H382" s="72"/>
      <c r="I382" s="72">
        <v>2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0"/>
        <v>2</v>
      </c>
      <c r="Z382" s="69">
        <f t="shared" si="11"/>
        <v>2</v>
      </c>
      <c r="AA382" s="22"/>
      <c r="AB382" s="22"/>
      <c r="AC382" s="22"/>
    </row>
    <row r="383" spans="1:29" ht="19.5" customHeight="1" x14ac:dyDescent="0.2">
      <c r="A383" s="33" t="s">
        <v>1386</v>
      </c>
      <c r="B383" s="33" t="s">
        <v>1534</v>
      </c>
      <c r="C383" s="34" t="s">
        <v>5315</v>
      </c>
      <c r="D383" s="35" t="s">
        <v>144</v>
      </c>
      <c r="E383" s="35" t="s">
        <v>4819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>
        <v>1</v>
      </c>
      <c r="T383" s="72"/>
      <c r="U383" s="72"/>
      <c r="V383" s="72"/>
      <c r="W383" s="72"/>
      <c r="X383" s="72"/>
      <c r="Y383" s="36">
        <f t="shared" si="10"/>
        <v>1</v>
      </c>
      <c r="Z383" s="69">
        <f t="shared" si="11"/>
        <v>1</v>
      </c>
      <c r="AA383" s="22"/>
      <c r="AB383" s="22"/>
      <c r="AC383" s="22"/>
    </row>
    <row r="384" spans="1:29" ht="19.5" customHeight="1" x14ac:dyDescent="0.2">
      <c r="A384" s="33" t="s">
        <v>1386</v>
      </c>
      <c r="B384" s="33" t="s">
        <v>1531</v>
      </c>
      <c r="C384" s="34" t="s">
        <v>5375</v>
      </c>
      <c r="D384" s="35" t="s">
        <v>1409</v>
      </c>
      <c r="E384" s="35" t="s">
        <v>4850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0"/>
        <v>1</v>
      </c>
      <c r="Z384" s="69">
        <f t="shared" si="11"/>
        <v>1</v>
      </c>
      <c r="AA384" s="22"/>
      <c r="AB384" s="22"/>
      <c r="AC384" s="22"/>
    </row>
    <row r="385" spans="1:29" ht="19.5" customHeight="1" x14ac:dyDescent="0.2">
      <c r="A385" s="33" t="s">
        <v>1386</v>
      </c>
      <c r="B385" s="33" t="s">
        <v>1419</v>
      </c>
      <c r="C385" s="34" t="s">
        <v>5376</v>
      </c>
      <c r="D385" s="35" t="s">
        <v>1420</v>
      </c>
      <c r="E385" s="35" t="s">
        <v>4757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>
        <v>1</v>
      </c>
      <c r="R385" s="72"/>
      <c r="S385" s="72"/>
      <c r="T385" s="72"/>
      <c r="U385" s="72"/>
      <c r="V385" s="72"/>
      <c r="W385" s="72"/>
      <c r="X385" s="72"/>
      <c r="Y385" s="36">
        <f t="shared" si="10"/>
        <v>1</v>
      </c>
      <c r="Z385" s="69">
        <f t="shared" si="11"/>
        <v>1</v>
      </c>
      <c r="AA385" s="22"/>
      <c r="AB385" s="22"/>
      <c r="AC385" s="22"/>
    </row>
    <row r="386" spans="1:29" ht="19.5" customHeight="1" x14ac:dyDescent="0.2">
      <c r="A386" s="33" t="s">
        <v>1386</v>
      </c>
      <c r="B386" s="33" t="s">
        <v>1495</v>
      </c>
      <c r="C386" s="34" t="s">
        <v>5379</v>
      </c>
      <c r="D386" s="35" t="s">
        <v>1472</v>
      </c>
      <c r="E386" s="35" t="s">
        <v>4830</v>
      </c>
      <c r="F386" s="35" t="s">
        <v>17</v>
      </c>
      <c r="G386" s="78"/>
      <c r="H386" s="72"/>
      <c r="I386" s="72"/>
      <c r="J386" s="72"/>
      <c r="K386" s="72"/>
      <c r="L386" s="72"/>
      <c r="M386" s="72">
        <v>3</v>
      </c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49" si="12">G386+H386+I386+J386+K386+L386+M386+N386+O386+P386+Q386+R386+S386+T386+U386+V386+W386+X386</f>
        <v>3</v>
      </c>
      <c r="Z386" s="69">
        <f t="shared" ref="Z386:Z449" si="13">IF(Y386="","",Y386)</f>
        <v>3</v>
      </c>
      <c r="AA386" s="22"/>
      <c r="AB386" s="22"/>
      <c r="AC386" s="22"/>
    </row>
    <row r="387" spans="1:29" ht="19.5" customHeight="1" x14ac:dyDescent="0.2">
      <c r="A387" s="33" t="s">
        <v>2441</v>
      </c>
      <c r="B387" s="33" t="s">
        <v>2442</v>
      </c>
      <c r="C387" s="34" t="s">
        <v>5814</v>
      </c>
      <c r="D387" s="35" t="s">
        <v>15</v>
      </c>
      <c r="E387" s="35" t="s">
        <v>2443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2"/>
        <v>1</v>
      </c>
      <c r="Z387" s="69">
        <f t="shared" si="13"/>
        <v>1</v>
      </c>
      <c r="AA387" s="22"/>
      <c r="AB387" s="22"/>
      <c r="AC387" s="22"/>
    </row>
    <row r="388" spans="1:29" ht="19.5" customHeight="1" x14ac:dyDescent="0.2">
      <c r="A388" s="33" t="s">
        <v>2441</v>
      </c>
      <c r="B388" s="33" t="s">
        <v>2444</v>
      </c>
      <c r="C388" s="34" t="s">
        <v>5815</v>
      </c>
      <c r="D388" s="35" t="s">
        <v>2445</v>
      </c>
      <c r="E388" s="35" t="s">
        <v>2446</v>
      </c>
      <c r="F388" s="39" t="s">
        <v>17</v>
      </c>
      <c r="G388" s="78"/>
      <c r="H388" s="72"/>
      <c r="I388" s="72"/>
      <c r="J388" s="72"/>
      <c r="K388" s="72"/>
      <c r="L388" s="72"/>
      <c r="M388" s="72"/>
      <c r="N388" s="72"/>
      <c r="O388" s="72">
        <v>1</v>
      </c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2"/>
        <v>2</v>
      </c>
      <c r="Z388" s="69">
        <f t="shared" si="13"/>
        <v>2</v>
      </c>
      <c r="AA388" s="22"/>
      <c r="AB388" s="22"/>
      <c r="AC388" s="22"/>
    </row>
    <row r="389" spans="1:29" ht="19.5" customHeight="1" x14ac:dyDescent="0.2">
      <c r="A389" s="33" t="s">
        <v>2441</v>
      </c>
      <c r="B389" s="33" t="s">
        <v>2447</v>
      </c>
      <c r="C389" s="34" t="s">
        <v>5816</v>
      </c>
      <c r="D389" s="35" t="s">
        <v>15</v>
      </c>
      <c r="E389" s="35" t="s">
        <v>2448</v>
      </c>
      <c r="F389" s="39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2"/>
        <v>1</v>
      </c>
      <c r="Z389" s="69">
        <f t="shared" si="13"/>
        <v>1</v>
      </c>
      <c r="AA389" s="22"/>
      <c r="AB389" s="22"/>
      <c r="AC389" s="22"/>
    </row>
    <row r="390" spans="1:29" ht="19.5" customHeight="1" x14ac:dyDescent="0.2">
      <c r="A390" s="33" t="s">
        <v>2441</v>
      </c>
      <c r="B390" s="33" t="s">
        <v>2449</v>
      </c>
      <c r="C390" s="34" t="s">
        <v>5817</v>
      </c>
      <c r="D390" s="35" t="s">
        <v>15</v>
      </c>
      <c r="E390" s="35" t="s">
        <v>2450</v>
      </c>
      <c r="F390" s="39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2"/>
        <v>1</v>
      </c>
      <c r="Z390" s="69">
        <f t="shared" si="13"/>
        <v>1</v>
      </c>
      <c r="AA390" s="22"/>
      <c r="AB390" s="22"/>
      <c r="AC390" s="22"/>
    </row>
    <row r="391" spans="1:29" ht="19.5" customHeight="1" x14ac:dyDescent="0.2">
      <c r="A391" s="33" t="s">
        <v>2441</v>
      </c>
      <c r="B391" s="33" t="s">
        <v>3934</v>
      </c>
      <c r="C391" s="34" t="s">
        <v>5818</v>
      </c>
      <c r="D391" s="35" t="s">
        <v>2451</v>
      </c>
      <c r="E391" s="35" t="s">
        <v>2452</v>
      </c>
      <c r="F391" s="39" t="s">
        <v>17</v>
      </c>
      <c r="G391" s="78"/>
      <c r="H391" s="72"/>
      <c r="I391" s="72">
        <v>1</v>
      </c>
      <c r="J391" s="72"/>
      <c r="K391" s="72"/>
      <c r="L391" s="72"/>
      <c r="M391" s="72"/>
      <c r="N391" s="72"/>
      <c r="O391" s="72"/>
      <c r="P391" s="72"/>
      <c r="Q391" s="72">
        <v>1</v>
      </c>
      <c r="R391" s="72"/>
      <c r="S391" s="72"/>
      <c r="T391" s="72"/>
      <c r="U391" s="72"/>
      <c r="V391" s="72"/>
      <c r="W391" s="72"/>
      <c r="X391" s="72"/>
      <c r="Y391" s="36">
        <f t="shared" si="12"/>
        <v>2</v>
      </c>
      <c r="Z391" s="69">
        <f t="shared" si="13"/>
        <v>2</v>
      </c>
      <c r="AA391" s="22"/>
      <c r="AB391" s="22"/>
      <c r="AC391" s="22"/>
    </row>
    <row r="392" spans="1:29" ht="19.5" customHeight="1" x14ac:dyDescent="0.2">
      <c r="A392" s="33" t="s">
        <v>2441</v>
      </c>
      <c r="B392" s="33" t="s">
        <v>4015</v>
      </c>
      <c r="C392" s="34" t="s">
        <v>5819</v>
      </c>
      <c r="D392" s="35" t="s">
        <v>2453</v>
      </c>
      <c r="E392" s="35" t="s">
        <v>2454</v>
      </c>
      <c r="F392" s="39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/>
      <c r="S392" s="72"/>
      <c r="T392" s="72"/>
      <c r="U392" s="72"/>
      <c r="V392" s="72"/>
      <c r="W392" s="72"/>
      <c r="X392" s="72"/>
      <c r="Y392" s="36">
        <f t="shared" si="12"/>
        <v>1</v>
      </c>
      <c r="Z392" s="69">
        <f t="shared" si="13"/>
        <v>1</v>
      </c>
      <c r="AA392" s="22"/>
      <c r="AB392" s="22"/>
      <c r="AC392" s="22"/>
    </row>
    <row r="393" spans="1:29" ht="19.5" customHeight="1" x14ac:dyDescent="0.2">
      <c r="A393" s="33" t="s">
        <v>2441</v>
      </c>
      <c r="B393" s="33" t="s">
        <v>2455</v>
      </c>
      <c r="C393" s="34" t="s">
        <v>5820</v>
      </c>
      <c r="D393" s="35" t="s">
        <v>2456</v>
      </c>
      <c r="E393" s="35" t="s">
        <v>2457</v>
      </c>
      <c r="F393" s="35" t="s">
        <v>17</v>
      </c>
      <c r="G393" s="78"/>
      <c r="H393" s="72"/>
      <c r="I393" s="72">
        <v>10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2"/>
        <v>10</v>
      </c>
      <c r="Z393" s="69">
        <f t="shared" si="13"/>
        <v>10</v>
      </c>
      <c r="AA393" s="22"/>
      <c r="AB393" s="22"/>
      <c r="AC393" s="22"/>
    </row>
    <row r="394" spans="1:29" ht="19.5" customHeight="1" x14ac:dyDescent="0.2">
      <c r="A394" s="33" t="s">
        <v>2441</v>
      </c>
      <c r="B394" s="33" t="s">
        <v>2458</v>
      </c>
      <c r="C394" s="34" t="s">
        <v>5821</v>
      </c>
      <c r="D394" s="35" t="s">
        <v>2451</v>
      </c>
      <c r="E394" s="35" t="s">
        <v>2476</v>
      </c>
      <c r="F394" s="35" t="s">
        <v>17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/>
      <c r="Q394" s="72">
        <v>4</v>
      </c>
      <c r="R394" s="72"/>
      <c r="S394" s="72"/>
      <c r="T394" s="72"/>
      <c r="U394" s="72"/>
      <c r="V394" s="72"/>
      <c r="W394" s="72"/>
      <c r="X394" s="72"/>
      <c r="Y394" s="36">
        <f t="shared" si="12"/>
        <v>4</v>
      </c>
      <c r="Z394" s="69">
        <f t="shared" si="13"/>
        <v>4</v>
      </c>
      <c r="AA394" s="22"/>
      <c r="AB394" s="22"/>
      <c r="AC394" s="22"/>
    </row>
    <row r="395" spans="1:29" ht="19.5" customHeight="1" x14ac:dyDescent="0.2">
      <c r="A395" s="33" t="s">
        <v>2441</v>
      </c>
      <c r="B395" s="33" t="s">
        <v>2459</v>
      </c>
      <c r="C395" s="34" t="s">
        <v>4940</v>
      </c>
      <c r="D395" s="35" t="s">
        <v>15</v>
      </c>
      <c r="E395" s="35" t="s">
        <v>2460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4</v>
      </c>
      <c r="R395" s="72"/>
      <c r="S395" s="72"/>
      <c r="T395" s="72"/>
      <c r="U395" s="72"/>
      <c r="V395" s="72"/>
      <c r="W395" s="72"/>
      <c r="X395" s="72"/>
      <c r="Y395" s="36">
        <f t="shared" si="12"/>
        <v>4</v>
      </c>
      <c r="Z395" s="69">
        <f t="shared" si="13"/>
        <v>4</v>
      </c>
      <c r="AA395" s="22"/>
      <c r="AB395" s="22"/>
      <c r="AC395" s="22"/>
    </row>
    <row r="396" spans="1:29" ht="19.5" customHeight="1" x14ac:dyDescent="0.2">
      <c r="A396" s="33" t="s">
        <v>2441</v>
      </c>
      <c r="B396" s="33" t="s">
        <v>2461</v>
      </c>
      <c r="C396" s="34" t="s">
        <v>5822</v>
      </c>
      <c r="D396" s="35" t="s">
        <v>2451</v>
      </c>
      <c r="E396" s="35" t="s">
        <v>2462</v>
      </c>
      <c r="F396" s="35" t="s">
        <v>17</v>
      </c>
      <c r="G396" s="78"/>
      <c r="H396" s="72"/>
      <c r="I396" s="72">
        <v>20</v>
      </c>
      <c r="J396" s="72"/>
      <c r="K396" s="72"/>
      <c r="L396" s="72"/>
      <c r="M396" s="72"/>
      <c r="N396" s="72"/>
      <c r="O396" s="72"/>
      <c r="P396" s="72"/>
      <c r="Q396" s="72">
        <v>2</v>
      </c>
      <c r="R396" s="72"/>
      <c r="S396" s="72"/>
      <c r="T396" s="72"/>
      <c r="U396" s="72"/>
      <c r="V396" s="72"/>
      <c r="W396" s="72"/>
      <c r="X396" s="72"/>
      <c r="Y396" s="36">
        <f t="shared" si="12"/>
        <v>22</v>
      </c>
      <c r="Z396" s="69">
        <f t="shared" si="13"/>
        <v>22</v>
      </c>
      <c r="AA396" s="22"/>
      <c r="AB396" s="22"/>
      <c r="AC396" s="22"/>
    </row>
    <row r="397" spans="1:29" ht="19.5" customHeight="1" x14ac:dyDescent="0.2">
      <c r="A397" s="33" t="s">
        <v>2441</v>
      </c>
      <c r="B397" s="33" t="s">
        <v>2463</v>
      </c>
      <c r="C397" s="34" t="s">
        <v>5823</v>
      </c>
      <c r="D397" s="35" t="s">
        <v>2451</v>
      </c>
      <c r="E397" s="35" t="s">
        <v>2464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>
        <v>2</v>
      </c>
      <c r="Q397" s="72"/>
      <c r="R397" s="72"/>
      <c r="S397" s="72"/>
      <c r="T397" s="72"/>
      <c r="U397" s="72"/>
      <c r="V397" s="72"/>
      <c r="W397" s="72"/>
      <c r="X397" s="72"/>
      <c r="Y397" s="36">
        <f t="shared" si="12"/>
        <v>2</v>
      </c>
      <c r="Z397" s="69">
        <f t="shared" si="13"/>
        <v>2</v>
      </c>
      <c r="AA397" s="22"/>
      <c r="AB397" s="22"/>
      <c r="AC397" s="22"/>
    </row>
    <row r="398" spans="1:29" ht="19.5" customHeight="1" x14ac:dyDescent="0.2">
      <c r="A398" s="33" t="s">
        <v>2441</v>
      </c>
      <c r="B398" s="33" t="s">
        <v>2465</v>
      </c>
      <c r="C398" s="34" t="s">
        <v>5824</v>
      </c>
      <c r="D398" s="35" t="s">
        <v>15</v>
      </c>
      <c r="E398" s="35" t="s">
        <v>2477</v>
      </c>
      <c r="F398" s="35" t="s">
        <v>17</v>
      </c>
      <c r="G398" s="78"/>
      <c r="H398" s="72"/>
      <c r="I398" s="72">
        <v>2</v>
      </c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2"/>
        <v>2</v>
      </c>
      <c r="Z398" s="69">
        <f t="shared" si="13"/>
        <v>2</v>
      </c>
      <c r="AA398" s="22"/>
      <c r="AB398" s="22"/>
      <c r="AC398" s="22"/>
    </row>
    <row r="399" spans="1:29" ht="19.5" customHeight="1" x14ac:dyDescent="0.2">
      <c r="A399" s="33" t="s">
        <v>2441</v>
      </c>
      <c r="B399" s="33" t="s">
        <v>2466</v>
      </c>
      <c r="C399" s="34" t="s">
        <v>5825</v>
      </c>
      <c r="D399" s="35" t="s">
        <v>2451</v>
      </c>
      <c r="E399" s="35" t="s">
        <v>2467</v>
      </c>
      <c r="F399" s="35" t="s">
        <v>17</v>
      </c>
      <c r="G399" s="78"/>
      <c r="H399" s="72"/>
      <c r="I399" s="72">
        <v>2</v>
      </c>
      <c r="J399" s="72"/>
      <c r="K399" s="72"/>
      <c r="L399" s="72"/>
      <c r="M399" s="72"/>
      <c r="N399" s="72"/>
      <c r="O399" s="72"/>
      <c r="P399" s="72"/>
      <c r="Q399" s="72">
        <v>2</v>
      </c>
      <c r="R399" s="72"/>
      <c r="S399" s="72"/>
      <c r="T399" s="72"/>
      <c r="U399" s="72"/>
      <c r="V399" s="72"/>
      <c r="W399" s="72"/>
      <c r="X399" s="72"/>
      <c r="Y399" s="36">
        <f t="shared" si="12"/>
        <v>4</v>
      </c>
      <c r="Z399" s="69">
        <f t="shared" si="13"/>
        <v>4</v>
      </c>
      <c r="AA399" s="22"/>
      <c r="AB399" s="22"/>
      <c r="AC399" s="22"/>
    </row>
    <row r="400" spans="1:29" ht="19.5" customHeight="1" x14ac:dyDescent="0.2">
      <c r="A400" s="33" t="s">
        <v>2441</v>
      </c>
      <c r="B400" s="33" t="s">
        <v>2468</v>
      </c>
      <c r="C400" s="34" t="s">
        <v>5826</v>
      </c>
      <c r="D400" s="35" t="s">
        <v>2456</v>
      </c>
      <c r="E400" s="35" t="s">
        <v>2469</v>
      </c>
      <c r="F400" s="35" t="s">
        <v>17</v>
      </c>
      <c r="G400" s="78"/>
      <c r="H400" s="72"/>
      <c r="I400" s="72">
        <v>18</v>
      </c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36">
        <f t="shared" si="12"/>
        <v>18</v>
      </c>
      <c r="Z400" s="69">
        <f t="shared" si="13"/>
        <v>18</v>
      </c>
      <c r="AA400" s="22"/>
      <c r="AB400" s="22"/>
      <c r="AC400" s="22"/>
    </row>
    <row r="401" spans="1:29" ht="19.5" customHeight="1" x14ac:dyDescent="0.2">
      <c r="A401" s="33" t="s">
        <v>2441</v>
      </c>
      <c r="B401" s="33" t="s">
        <v>2470</v>
      </c>
      <c r="C401" s="34" t="s">
        <v>5827</v>
      </c>
      <c r="D401" s="35" t="s">
        <v>2451</v>
      </c>
      <c r="E401" s="35" t="s">
        <v>2471</v>
      </c>
      <c r="F401" s="35" t="s">
        <v>17</v>
      </c>
      <c r="G401" s="78"/>
      <c r="H401" s="72"/>
      <c r="I401" s="72">
        <v>12</v>
      </c>
      <c r="J401" s="72"/>
      <c r="K401" s="72"/>
      <c r="L401" s="72"/>
      <c r="M401" s="72"/>
      <c r="N401" s="72"/>
      <c r="O401" s="72"/>
      <c r="P401" s="72"/>
      <c r="Q401" s="72">
        <v>2</v>
      </c>
      <c r="R401" s="72"/>
      <c r="S401" s="72"/>
      <c r="T401" s="72"/>
      <c r="U401" s="72"/>
      <c r="V401" s="72"/>
      <c r="W401" s="72"/>
      <c r="X401" s="72"/>
      <c r="Y401" s="36">
        <f t="shared" si="12"/>
        <v>14</v>
      </c>
      <c r="Z401" s="69">
        <f t="shared" si="13"/>
        <v>14</v>
      </c>
      <c r="AA401" s="22"/>
      <c r="AB401" s="22"/>
      <c r="AC401" s="22"/>
    </row>
    <row r="402" spans="1:29" ht="19.5" customHeight="1" x14ac:dyDescent="0.2">
      <c r="A402" s="33" t="s">
        <v>2441</v>
      </c>
      <c r="B402" s="33" t="s">
        <v>2472</v>
      </c>
      <c r="C402" s="34" t="s">
        <v>5828</v>
      </c>
      <c r="D402" s="35" t="s">
        <v>2451</v>
      </c>
      <c r="E402" s="35" t="s">
        <v>2473</v>
      </c>
      <c r="F402" s="35" t="s">
        <v>17</v>
      </c>
      <c r="G402" s="78"/>
      <c r="H402" s="72"/>
      <c r="I402" s="72">
        <v>10</v>
      </c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36">
        <f t="shared" si="12"/>
        <v>10</v>
      </c>
      <c r="Z402" s="69">
        <f t="shared" si="13"/>
        <v>10</v>
      </c>
      <c r="AA402" s="22"/>
      <c r="AB402" s="22"/>
      <c r="AC402" s="22"/>
    </row>
    <row r="403" spans="1:29" ht="19.5" customHeight="1" x14ac:dyDescent="0.2">
      <c r="A403" s="33" t="s">
        <v>2441</v>
      </c>
      <c r="B403" s="33" t="s">
        <v>2474</v>
      </c>
      <c r="C403" s="34" t="s">
        <v>5816</v>
      </c>
      <c r="D403" s="35" t="s">
        <v>15</v>
      </c>
      <c r="E403" s="35" t="s">
        <v>2448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/>
      <c r="Q403" s="72">
        <v>1</v>
      </c>
      <c r="R403" s="72"/>
      <c r="S403" s="72"/>
      <c r="T403" s="72"/>
      <c r="U403" s="72"/>
      <c r="V403" s="72"/>
      <c r="W403" s="72"/>
      <c r="X403" s="72"/>
      <c r="Y403" s="36">
        <f t="shared" si="12"/>
        <v>1</v>
      </c>
      <c r="Z403" s="69">
        <f t="shared" si="13"/>
        <v>1</v>
      </c>
      <c r="AA403" s="22"/>
      <c r="AB403" s="22"/>
      <c r="AC403" s="22"/>
    </row>
    <row r="404" spans="1:29" ht="19.5" customHeight="1" x14ac:dyDescent="0.2">
      <c r="A404" s="33" t="s">
        <v>2441</v>
      </c>
      <c r="B404" s="33" t="s">
        <v>2475</v>
      </c>
      <c r="C404" s="34" t="s">
        <v>5817</v>
      </c>
      <c r="D404" s="35" t="s">
        <v>15</v>
      </c>
      <c r="E404" s="35" t="s">
        <v>2450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>
        <v>1</v>
      </c>
      <c r="Q404" s="72"/>
      <c r="R404" s="72"/>
      <c r="S404" s="72"/>
      <c r="T404" s="72"/>
      <c r="U404" s="72"/>
      <c r="V404" s="72"/>
      <c r="W404" s="72"/>
      <c r="X404" s="72"/>
      <c r="Y404" s="36">
        <f t="shared" si="12"/>
        <v>1</v>
      </c>
      <c r="Z404" s="69">
        <f t="shared" si="13"/>
        <v>1</v>
      </c>
      <c r="AA404" s="22"/>
      <c r="AB404" s="22"/>
      <c r="AC404" s="22"/>
    </row>
    <row r="405" spans="1:29" ht="19.5" customHeight="1" x14ac:dyDescent="0.2">
      <c r="A405" s="33" t="s">
        <v>2441</v>
      </c>
      <c r="B405" s="33" t="s">
        <v>3935</v>
      </c>
      <c r="C405" s="34" t="s">
        <v>5818</v>
      </c>
      <c r="D405" s="35" t="s">
        <v>2451</v>
      </c>
      <c r="E405" s="35" t="s">
        <v>2452</v>
      </c>
      <c r="F405" s="35" t="s">
        <v>17</v>
      </c>
      <c r="G405" s="78"/>
      <c r="H405" s="72"/>
      <c r="I405" s="72">
        <v>1</v>
      </c>
      <c r="J405" s="72"/>
      <c r="K405" s="72"/>
      <c r="L405" s="72"/>
      <c r="M405" s="72"/>
      <c r="N405" s="72"/>
      <c r="O405" s="72"/>
      <c r="P405" s="72"/>
      <c r="Q405" s="72">
        <v>1</v>
      </c>
      <c r="R405" s="72"/>
      <c r="S405" s="72"/>
      <c r="T405" s="72"/>
      <c r="U405" s="72"/>
      <c r="V405" s="72"/>
      <c r="W405" s="72"/>
      <c r="X405" s="72"/>
      <c r="Y405" s="36">
        <f t="shared" si="12"/>
        <v>2</v>
      </c>
      <c r="Z405" s="69">
        <f t="shared" si="13"/>
        <v>2</v>
      </c>
      <c r="AA405" s="22"/>
      <c r="AB405" s="22"/>
      <c r="AC405" s="22"/>
    </row>
    <row r="406" spans="1:29" ht="19.5" customHeight="1" x14ac:dyDescent="0.2">
      <c r="A406" s="33" t="s">
        <v>2441</v>
      </c>
      <c r="B406" s="33" t="s">
        <v>4016</v>
      </c>
      <c r="C406" s="34" t="s">
        <v>5819</v>
      </c>
      <c r="D406" s="35" t="s">
        <v>2453</v>
      </c>
      <c r="E406" s="35" t="s">
        <v>2454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2"/>
        <v>1</v>
      </c>
      <c r="Z406" s="69">
        <f t="shared" si="13"/>
        <v>1</v>
      </c>
      <c r="AA406" s="22"/>
      <c r="AB406" s="22"/>
      <c r="AC406" s="22"/>
    </row>
    <row r="407" spans="1:29" ht="19.5" customHeight="1" x14ac:dyDescent="0.2">
      <c r="A407" s="33" t="s">
        <v>2441</v>
      </c>
      <c r="B407" s="33" t="s">
        <v>2478</v>
      </c>
      <c r="C407" s="34" t="s">
        <v>2479</v>
      </c>
      <c r="D407" s="35" t="s">
        <v>2445</v>
      </c>
      <c r="E407" s="35" t="s">
        <v>2480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>
        <v>3</v>
      </c>
      <c r="P407" s="72">
        <v>3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2"/>
        <v>6</v>
      </c>
      <c r="Z407" s="69">
        <f t="shared" si="13"/>
        <v>6</v>
      </c>
      <c r="AA407" s="22"/>
      <c r="AB407" s="22"/>
      <c r="AC407" s="22"/>
    </row>
    <row r="408" spans="1:29" ht="19.5" customHeight="1" x14ac:dyDescent="0.2">
      <c r="A408" s="33" t="s">
        <v>2441</v>
      </c>
      <c r="B408" s="33" t="s">
        <v>2481</v>
      </c>
      <c r="C408" s="34" t="s">
        <v>2482</v>
      </c>
      <c r="D408" s="35" t="s">
        <v>15</v>
      </c>
      <c r="E408" s="35" t="s">
        <v>2483</v>
      </c>
      <c r="F408" s="35" t="s">
        <v>17</v>
      </c>
      <c r="G408" s="78"/>
      <c r="H408" s="72"/>
      <c r="I408" s="72"/>
      <c r="J408" s="72"/>
      <c r="K408" s="72"/>
      <c r="L408" s="72"/>
      <c r="M408" s="72">
        <v>1</v>
      </c>
      <c r="N408" s="72"/>
      <c r="O408" s="72">
        <v>3</v>
      </c>
      <c r="P408" s="72">
        <v>3</v>
      </c>
      <c r="Q408" s="72"/>
      <c r="R408" s="72"/>
      <c r="S408" s="72"/>
      <c r="T408" s="72"/>
      <c r="U408" s="72"/>
      <c r="V408" s="72"/>
      <c r="W408" s="72"/>
      <c r="X408" s="72"/>
      <c r="Y408" s="36">
        <f t="shared" si="12"/>
        <v>7</v>
      </c>
      <c r="Z408" s="69">
        <f t="shared" si="13"/>
        <v>7</v>
      </c>
      <c r="AA408" s="22"/>
      <c r="AB408" s="22"/>
      <c r="AC408" s="22"/>
    </row>
    <row r="409" spans="1:29" ht="19.5" customHeight="1" x14ac:dyDescent="0.2">
      <c r="A409" s="33" t="s">
        <v>2441</v>
      </c>
      <c r="B409" s="33" t="s">
        <v>2484</v>
      </c>
      <c r="C409" s="34" t="s">
        <v>5829</v>
      </c>
      <c r="D409" s="35" t="s">
        <v>4104</v>
      </c>
      <c r="E409" s="35" t="s">
        <v>2485</v>
      </c>
      <c r="F409" s="35" t="s">
        <v>17</v>
      </c>
      <c r="G409" s="78"/>
      <c r="H409" s="72"/>
      <c r="I409" s="72">
        <v>1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2"/>
        <v>1</v>
      </c>
      <c r="Z409" s="69">
        <f t="shared" si="13"/>
        <v>1</v>
      </c>
      <c r="AA409" s="22"/>
      <c r="AB409" s="22"/>
      <c r="AC409" s="22"/>
    </row>
    <row r="410" spans="1:29" ht="19.5" customHeight="1" x14ac:dyDescent="0.2">
      <c r="A410" s="33" t="s">
        <v>2441</v>
      </c>
      <c r="B410" s="34" t="s">
        <v>2486</v>
      </c>
      <c r="C410" s="34" t="s">
        <v>5830</v>
      </c>
      <c r="D410" s="35" t="s">
        <v>2487</v>
      </c>
      <c r="E410" s="35" t="s">
        <v>2488</v>
      </c>
      <c r="F410" s="35" t="s">
        <v>17</v>
      </c>
      <c r="G410" s="78"/>
      <c r="H410" s="72"/>
      <c r="I410" s="72">
        <v>1</v>
      </c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36">
        <f t="shared" si="12"/>
        <v>1</v>
      </c>
      <c r="Z410" s="69">
        <f t="shared" si="13"/>
        <v>1</v>
      </c>
      <c r="AA410" s="22"/>
      <c r="AB410" s="22"/>
      <c r="AC410" s="22"/>
    </row>
    <row r="411" spans="1:29" ht="19.5" customHeight="1" x14ac:dyDescent="0.2">
      <c r="A411" s="33" t="s">
        <v>2441</v>
      </c>
      <c r="B411" s="33" t="s">
        <v>2489</v>
      </c>
      <c r="C411" s="34" t="s">
        <v>5831</v>
      </c>
      <c r="D411" s="35" t="s">
        <v>2487</v>
      </c>
      <c r="E411" s="35" t="s">
        <v>4784</v>
      </c>
      <c r="F411" s="35" t="s">
        <v>17</v>
      </c>
      <c r="G411" s="78"/>
      <c r="H411" s="72"/>
      <c r="I411" s="72"/>
      <c r="J411" s="72"/>
      <c r="K411" s="72"/>
      <c r="L411" s="72">
        <v>2</v>
      </c>
      <c r="M411" s="72">
        <v>2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2"/>
        <v>4</v>
      </c>
      <c r="Z411" s="69">
        <f t="shared" si="13"/>
        <v>4</v>
      </c>
      <c r="AA411" s="22"/>
      <c r="AB411" s="22"/>
      <c r="AC411" s="22"/>
    </row>
    <row r="412" spans="1:29" ht="19.5" customHeight="1" x14ac:dyDescent="0.2">
      <c r="A412" s="33" t="s">
        <v>2441</v>
      </c>
      <c r="B412" s="33" t="s">
        <v>2490</v>
      </c>
      <c r="C412" s="34" t="s">
        <v>5832</v>
      </c>
      <c r="D412" s="35" t="s">
        <v>2491</v>
      </c>
      <c r="E412" s="35" t="s">
        <v>2492</v>
      </c>
      <c r="F412" s="35" t="s">
        <v>17</v>
      </c>
      <c r="G412" s="78"/>
      <c r="H412" s="72"/>
      <c r="I412" s="72">
        <v>10</v>
      </c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36">
        <f t="shared" si="12"/>
        <v>10</v>
      </c>
      <c r="Z412" s="69">
        <f t="shared" si="13"/>
        <v>10</v>
      </c>
      <c r="AA412" s="22"/>
      <c r="AB412" s="22"/>
      <c r="AC412" s="22"/>
    </row>
    <row r="413" spans="1:29" ht="19.5" customHeight="1" x14ac:dyDescent="0.2">
      <c r="A413" s="33" t="s">
        <v>2441</v>
      </c>
      <c r="B413" s="33" t="s">
        <v>2493</v>
      </c>
      <c r="C413" s="34" t="s">
        <v>5833</v>
      </c>
      <c r="D413" s="35" t="s">
        <v>4125</v>
      </c>
      <c r="E413" s="35" t="s">
        <v>2494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>
        <v>2</v>
      </c>
      <c r="R413" s="72"/>
      <c r="S413" s="72"/>
      <c r="T413" s="72"/>
      <c r="U413" s="72"/>
      <c r="V413" s="72"/>
      <c r="W413" s="72"/>
      <c r="X413" s="72"/>
      <c r="Y413" s="36">
        <f t="shared" si="12"/>
        <v>2</v>
      </c>
      <c r="Z413" s="69">
        <f t="shared" si="13"/>
        <v>2</v>
      </c>
      <c r="AA413" s="22"/>
      <c r="AB413" s="22"/>
      <c r="AC413" s="22"/>
    </row>
    <row r="414" spans="1:29" ht="19.5" customHeight="1" x14ac:dyDescent="0.2">
      <c r="A414" s="33" t="s">
        <v>2441</v>
      </c>
      <c r="B414" s="33" t="s">
        <v>2495</v>
      </c>
      <c r="C414" s="34" t="s">
        <v>5834</v>
      </c>
      <c r="D414" s="35" t="s">
        <v>2445</v>
      </c>
      <c r="E414" s="35" t="s">
        <v>2496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>
        <v>1</v>
      </c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2"/>
        <v>2</v>
      </c>
      <c r="Z414" s="69">
        <f t="shared" si="13"/>
        <v>2</v>
      </c>
      <c r="AA414" s="22"/>
      <c r="AB414" s="22"/>
      <c r="AC414" s="22"/>
    </row>
    <row r="415" spans="1:29" ht="19.5" customHeight="1" x14ac:dyDescent="0.2">
      <c r="A415" s="33" t="s">
        <v>2441</v>
      </c>
      <c r="B415" s="33" t="s">
        <v>2497</v>
      </c>
      <c r="C415" s="34" t="s">
        <v>5835</v>
      </c>
      <c r="D415" s="35" t="s">
        <v>15</v>
      </c>
      <c r="E415" s="35" t="s">
        <v>2498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2</v>
      </c>
      <c r="R415" s="72"/>
      <c r="S415" s="72"/>
      <c r="T415" s="72"/>
      <c r="U415" s="72"/>
      <c r="V415" s="72"/>
      <c r="W415" s="72"/>
      <c r="X415" s="72"/>
      <c r="Y415" s="36">
        <f t="shared" si="12"/>
        <v>2</v>
      </c>
      <c r="Z415" s="69">
        <f t="shared" si="13"/>
        <v>2</v>
      </c>
      <c r="AA415" s="22"/>
      <c r="AB415" s="22"/>
      <c r="AC415" s="22"/>
    </row>
    <row r="416" spans="1:29" ht="19.5" customHeight="1" x14ac:dyDescent="0.2">
      <c r="A416" s="33" t="s">
        <v>2441</v>
      </c>
      <c r="B416" s="33" t="s">
        <v>2499</v>
      </c>
      <c r="C416" s="34" t="s">
        <v>5836</v>
      </c>
      <c r="D416" s="35" t="s">
        <v>2456</v>
      </c>
      <c r="E416" s="35" t="s">
        <v>2500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2"/>
        <v>2</v>
      </c>
      <c r="Z416" s="69">
        <f t="shared" si="13"/>
        <v>2</v>
      </c>
      <c r="AA416" s="22"/>
      <c r="AB416" s="22"/>
      <c r="AC416" s="22"/>
    </row>
    <row r="417" spans="1:29" ht="19.5" customHeight="1" x14ac:dyDescent="0.2">
      <c r="A417" s="33" t="s">
        <v>2441</v>
      </c>
      <c r="B417" s="33" t="s">
        <v>2501</v>
      </c>
      <c r="C417" s="34" t="s">
        <v>5837</v>
      </c>
      <c r="D417" s="35" t="s">
        <v>2456</v>
      </c>
      <c r="E417" s="35" t="s">
        <v>2502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2</v>
      </c>
      <c r="R417" s="72"/>
      <c r="S417" s="72"/>
      <c r="T417" s="72"/>
      <c r="U417" s="72"/>
      <c r="V417" s="72"/>
      <c r="W417" s="72"/>
      <c r="X417" s="72"/>
      <c r="Y417" s="36">
        <f t="shared" si="12"/>
        <v>2</v>
      </c>
      <c r="Z417" s="69">
        <f t="shared" si="13"/>
        <v>2</v>
      </c>
      <c r="AA417" s="22"/>
      <c r="AB417" s="22"/>
      <c r="AC417" s="22"/>
    </row>
    <row r="418" spans="1:29" ht="19.5" customHeight="1" x14ac:dyDescent="0.2">
      <c r="A418" s="33" t="s">
        <v>2441</v>
      </c>
      <c r="B418" s="33" t="s">
        <v>2503</v>
      </c>
      <c r="C418" s="34" t="s">
        <v>6428</v>
      </c>
      <c r="D418" s="35" t="s">
        <v>2504</v>
      </c>
      <c r="E418" s="35" t="s">
        <v>2505</v>
      </c>
      <c r="F418" s="35" t="s">
        <v>17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>
        <v>3</v>
      </c>
      <c r="R418" s="72"/>
      <c r="S418" s="72"/>
      <c r="T418" s="72"/>
      <c r="U418" s="72"/>
      <c r="V418" s="72"/>
      <c r="W418" s="72"/>
      <c r="X418" s="72"/>
      <c r="Y418" s="36">
        <f t="shared" si="12"/>
        <v>3</v>
      </c>
      <c r="Z418" s="69">
        <f t="shared" si="13"/>
        <v>3</v>
      </c>
      <c r="AA418" s="22"/>
      <c r="AB418" s="22"/>
      <c r="AC418" s="22"/>
    </row>
    <row r="419" spans="1:29" ht="19.5" customHeight="1" x14ac:dyDescent="0.2">
      <c r="A419" s="33" t="s">
        <v>2441</v>
      </c>
      <c r="B419" s="33" t="s">
        <v>2506</v>
      </c>
      <c r="C419" s="34" t="s">
        <v>5838</v>
      </c>
      <c r="D419" s="35" t="s">
        <v>15</v>
      </c>
      <c r="E419" s="35" t="s">
        <v>2507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3</v>
      </c>
      <c r="R419" s="72"/>
      <c r="S419" s="72"/>
      <c r="T419" s="72"/>
      <c r="U419" s="72"/>
      <c r="V419" s="72"/>
      <c r="W419" s="72"/>
      <c r="X419" s="72"/>
      <c r="Y419" s="36">
        <f t="shared" si="12"/>
        <v>3</v>
      </c>
      <c r="Z419" s="69">
        <f t="shared" si="13"/>
        <v>3</v>
      </c>
      <c r="AA419" s="22"/>
      <c r="AB419" s="22"/>
      <c r="AC419" s="22"/>
    </row>
    <row r="420" spans="1:29" ht="19.5" customHeight="1" x14ac:dyDescent="0.2">
      <c r="A420" s="33" t="s">
        <v>2441</v>
      </c>
      <c r="B420" s="33" t="s">
        <v>2508</v>
      </c>
      <c r="C420" s="34" t="s">
        <v>5839</v>
      </c>
      <c r="D420" s="35" t="s">
        <v>4059</v>
      </c>
      <c r="E420" s="35" t="s">
        <v>2509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2</v>
      </c>
      <c r="R420" s="72"/>
      <c r="S420" s="72"/>
      <c r="T420" s="72"/>
      <c r="U420" s="72"/>
      <c r="V420" s="72"/>
      <c r="W420" s="72"/>
      <c r="X420" s="72"/>
      <c r="Y420" s="36">
        <f t="shared" si="12"/>
        <v>2</v>
      </c>
      <c r="Z420" s="69">
        <f t="shared" si="13"/>
        <v>2</v>
      </c>
      <c r="AA420" s="22"/>
      <c r="AB420" s="22"/>
      <c r="AC420" s="22"/>
    </row>
    <row r="421" spans="1:29" ht="19.5" customHeight="1" x14ac:dyDescent="0.2">
      <c r="A421" s="33" t="s">
        <v>2441</v>
      </c>
      <c r="B421" s="33" t="s">
        <v>2510</v>
      </c>
      <c r="C421" s="34" t="s">
        <v>5840</v>
      </c>
      <c r="D421" s="35" t="s">
        <v>2487</v>
      </c>
      <c r="E421" s="35" t="s">
        <v>2511</v>
      </c>
      <c r="F421" s="35" t="s">
        <v>17</v>
      </c>
      <c r="G421" s="78"/>
      <c r="H421" s="72"/>
      <c r="I421" s="72"/>
      <c r="J421" s="72"/>
      <c r="K421" s="72"/>
      <c r="L421" s="72"/>
      <c r="M421" s="72">
        <v>1</v>
      </c>
      <c r="N421" s="72"/>
      <c r="O421" s="72">
        <v>2</v>
      </c>
      <c r="P421" s="72">
        <v>2</v>
      </c>
      <c r="Q421" s="72"/>
      <c r="R421" s="72"/>
      <c r="S421" s="72"/>
      <c r="T421" s="72"/>
      <c r="U421" s="72"/>
      <c r="V421" s="72"/>
      <c r="W421" s="72"/>
      <c r="X421" s="72"/>
      <c r="Y421" s="36">
        <f t="shared" si="12"/>
        <v>5</v>
      </c>
      <c r="Z421" s="69">
        <f t="shared" si="13"/>
        <v>5</v>
      </c>
      <c r="AA421" s="22"/>
      <c r="AB421" s="22"/>
      <c r="AC421" s="22"/>
    </row>
    <row r="422" spans="1:29" ht="19.5" customHeight="1" x14ac:dyDescent="0.2">
      <c r="A422" s="33" t="s">
        <v>2441</v>
      </c>
      <c r="B422" s="33" t="s">
        <v>2512</v>
      </c>
      <c r="C422" s="34" t="s">
        <v>2513</v>
      </c>
      <c r="D422" s="35" t="s">
        <v>15</v>
      </c>
      <c r="E422" s="35" t="s">
        <v>2514</v>
      </c>
      <c r="F422" s="35" t="s">
        <v>17</v>
      </c>
      <c r="G422" s="78"/>
      <c r="H422" s="72"/>
      <c r="I422" s="72">
        <v>3</v>
      </c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36">
        <f t="shared" si="12"/>
        <v>3</v>
      </c>
      <c r="Z422" s="69">
        <f t="shared" si="13"/>
        <v>3</v>
      </c>
      <c r="AA422" s="22"/>
      <c r="AB422" s="22"/>
      <c r="AC422" s="22"/>
    </row>
    <row r="423" spans="1:29" ht="19.5" customHeight="1" x14ac:dyDescent="0.2">
      <c r="A423" s="33" t="s">
        <v>2441</v>
      </c>
      <c r="B423" s="33" t="s">
        <v>2515</v>
      </c>
      <c r="C423" s="34" t="s">
        <v>5841</v>
      </c>
      <c r="D423" s="35" t="s">
        <v>2456</v>
      </c>
      <c r="E423" s="35" t="s">
        <v>2516</v>
      </c>
      <c r="F423" s="35" t="s">
        <v>17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>
        <v>1</v>
      </c>
      <c r="T423" s="72"/>
      <c r="U423" s="72"/>
      <c r="V423" s="72"/>
      <c r="W423" s="72"/>
      <c r="X423" s="72"/>
      <c r="Y423" s="36">
        <f t="shared" si="12"/>
        <v>1</v>
      </c>
      <c r="Z423" s="69">
        <f t="shared" si="13"/>
        <v>1</v>
      </c>
      <c r="AA423" s="22"/>
      <c r="AB423" s="22"/>
      <c r="AC423" s="22"/>
    </row>
    <row r="424" spans="1:29" ht="19.5" customHeight="1" x14ac:dyDescent="0.2">
      <c r="A424" s="33" t="s">
        <v>2441</v>
      </c>
      <c r="B424" s="33" t="s">
        <v>2517</v>
      </c>
      <c r="C424" s="34" t="s">
        <v>2518</v>
      </c>
      <c r="D424" s="35" t="s">
        <v>2451</v>
      </c>
      <c r="E424" s="35" t="s">
        <v>2519</v>
      </c>
      <c r="F424" s="35" t="s">
        <v>17</v>
      </c>
      <c r="G424" s="78"/>
      <c r="H424" s="72"/>
      <c r="I424" s="72">
        <v>1</v>
      </c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2"/>
        <v>2</v>
      </c>
      <c r="Z424" s="69">
        <f t="shared" si="13"/>
        <v>2</v>
      </c>
      <c r="AA424" s="22"/>
      <c r="AB424" s="22"/>
      <c r="AC424" s="22"/>
    </row>
    <row r="425" spans="1:29" ht="19.5" customHeight="1" x14ac:dyDescent="0.2">
      <c r="A425" s="33" t="s">
        <v>2441</v>
      </c>
      <c r="B425" s="33" t="s">
        <v>2520</v>
      </c>
      <c r="C425" s="34" t="s">
        <v>5842</v>
      </c>
      <c r="D425" s="35" t="s">
        <v>158</v>
      </c>
      <c r="E425" s="35" t="s">
        <v>2521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>
        <v>2</v>
      </c>
      <c r="R425" s="72"/>
      <c r="S425" s="72">
        <v>1</v>
      </c>
      <c r="T425" s="72"/>
      <c r="U425" s="72"/>
      <c r="V425" s="72"/>
      <c r="W425" s="72"/>
      <c r="X425" s="72"/>
      <c r="Y425" s="36">
        <f t="shared" si="12"/>
        <v>3</v>
      </c>
      <c r="Z425" s="69">
        <f t="shared" si="13"/>
        <v>3</v>
      </c>
      <c r="AA425" s="22"/>
      <c r="AB425" s="22"/>
      <c r="AC425" s="22"/>
    </row>
    <row r="426" spans="1:29" ht="19.5" customHeight="1" x14ac:dyDescent="0.2">
      <c r="A426" s="33" t="s">
        <v>2441</v>
      </c>
      <c r="B426" s="33" t="s">
        <v>2522</v>
      </c>
      <c r="C426" s="34" t="s">
        <v>5843</v>
      </c>
      <c r="D426" s="35" t="s">
        <v>2453</v>
      </c>
      <c r="E426" s="35" t="s">
        <v>2523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/>
      <c r="Q426" s="72">
        <v>2</v>
      </c>
      <c r="R426" s="72"/>
      <c r="S426" s="72"/>
      <c r="T426" s="72"/>
      <c r="U426" s="72"/>
      <c r="V426" s="72"/>
      <c r="W426" s="72"/>
      <c r="X426" s="72"/>
      <c r="Y426" s="36">
        <f t="shared" si="12"/>
        <v>2</v>
      </c>
      <c r="Z426" s="69">
        <f t="shared" si="13"/>
        <v>2</v>
      </c>
      <c r="AA426" s="22"/>
      <c r="AB426" s="22"/>
      <c r="AC426" s="22"/>
    </row>
    <row r="427" spans="1:29" ht="19.5" customHeight="1" x14ac:dyDescent="0.2">
      <c r="A427" s="33" t="s">
        <v>2441</v>
      </c>
      <c r="B427" s="33" t="s">
        <v>2524</v>
      </c>
      <c r="C427" s="34" t="s">
        <v>5844</v>
      </c>
      <c r="D427" s="35" t="s">
        <v>2451</v>
      </c>
      <c r="E427" s="35" t="s">
        <v>2525</v>
      </c>
      <c r="F427" s="35" t="s">
        <v>17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2"/>
        <v>1</v>
      </c>
      <c r="Z427" s="69">
        <f t="shared" si="13"/>
        <v>1</v>
      </c>
      <c r="AA427" s="22"/>
      <c r="AB427" s="22"/>
      <c r="AC427" s="22"/>
    </row>
    <row r="428" spans="1:29" ht="19.5" customHeight="1" x14ac:dyDescent="0.2">
      <c r="A428" s="33" t="s">
        <v>2441</v>
      </c>
      <c r="B428" s="33" t="s">
        <v>2526</v>
      </c>
      <c r="C428" s="34" t="s">
        <v>5845</v>
      </c>
      <c r="D428" s="35" t="s">
        <v>2451</v>
      </c>
      <c r="E428" s="35" t="s">
        <v>2527</v>
      </c>
      <c r="F428" s="35" t="s">
        <v>17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>
        <v>1</v>
      </c>
      <c r="T428" s="72"/>
      <c r="U428" s="72"/>
      <c r="V428" s="72"/>
      <c r="W428" s="72"/>
      <c r="X428" s="72"/>
      <c r="Y428" s="36">
        <f t="shared" si="12"/>
        <v>1</v>
      </c>
      <c r="Z428" s="69">
        <f t="shared" si="13"/>
        <v>1</v>
      </c>
      <c r="AA428" s="22"/>
      <c r="AB428" s="22"/>
      <c r="AC428" s="22"/>
    </row>
    <row r="429" spans="1:29" ht="19.5" customHeight="1" x14ac:dyDescent="0.2">
      <c r="A429" s="33" t="s">
        <v>2441</v>
      </c>
      <c r="B429" s="33" t="s">
        <v>2528</v>
      </c>
      <c r="C429" s="34" t="s">
        <v>5846</v>
      </c>
      <c r="D429" s="35" t="s">
        <v>3116</v>
      </c>
      <c r="E429" s="35" t="s">
        <v>2529</v>
      </c>
      <c r="F429" s="35" t="s">
        <v>17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2</v>
      </c>
      <c r="R429" s="72"/>
      <c r="S429" s="72"/>
      <c r="T429" s="72"/>
      <c r="U429" s="72"/>
      <c r="V429" s="72"/>
      <c r="W429" s="72"/>
      <c r="X429" s="72"/>
      <c r="Y429" s="36">
        <f t="shared" si="12"/>
        <v>2</v>
      </c>
      <c r="Z429" s="69">
        <f t="shared" si="13"/>
        <v>2</v>
      </c>
      <c r="AA429" s="22"/>
      <c r="AB429" s="22"/>
      <c r="AC429" s="22"/>
    </row>
    <row r="430" spans="1:29" ht="19.5" customHeight="1" x14ac:dyDescent="0.2">
      <c r="A430" s="33" t="s">
        <v>2441</v>
      </c>
      <c r="B430" s="33" t="s">
        <v>2530</v>
      </c>
      <c r="C430" s="34" t="s">
        <v>5847</v>
      </c>
      <c r="D430" s="35" t="s">
        <v>4105</v>
      </c>
      <c r="E430" s="35" t="s">
        <v>2531</v>
      </c>
      <c r="F430" s="35" t="s">
        <v>17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2"/>
        <v>2</v>
      </c>
      <c r="Z430" s="69">
        <f t="shared" si="13"/>
        <v>2</v>
      </c>
      <c r="AA430" s="22"/>
      <c r="AB430" s="22"/>
      <c r="AC430" s="22"/>
    </row>
    <row r="431" spans="1:29" ht="19.5" customHeight="1" x14ac:dyDescent="0.2">
      <c r="A431" s="33" t="s">
        <v>2441</v>
      </c>
      <c r="B431" s="33" t="s">
        <v>2532</v>
      </c>
      <c r="C431" s="34" t="s">
        <v>5848</v>
      </c>
      <c r="D431" s="35" t="s">
        <v>2456</v>
      </c>
      <c r="E431" s="35" t="s">
        <v>2533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2</v>
      </c>
      <c r="R431" s="72"/>
      <c r="S431" s="72"/>
      <c r="T431" s="72"/>
      <c r="U431" s="72"/>
      <c r="V431" s="72"/>
      <c r="W431" s="72"/>
      <c r="X431" s="72"/>
      <c r="Y431" s="36">
        <f t="shared" si="12"/>
        <v>2</v>
      </c>
      <c r="Z431" s="69">
        <f t="shared" si="13"/>
        <v>2</v>
      </c>
      <c r="AA431" s="22"/>
      <c r="AB431" s="22"/>
      <c r="AC431" s="22"/>
    </row>
    <row r="432" spans="1:29" ht="19.5" customHeight="1" x14ac:dyDescent="0.2">
      <c r="A432" s="33" t="s">
        <v>2441</v>
      </c>
      <c r="B432" s="33" t="s">
        <v>2534</v>
      </c>
      <c r="C432" s="34" t="s">
        <v>3936</v>
      </c>
      <c r="D432" s="35" t="s">
        <v>4106</v>
      </c>
      <c r="E432" s="35" t="s">
        <v>2535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>
        <v>1</v>
      </c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2"/>
        <v>2</v>
      </c>
      <c r="Z432" s="69">
        <f t="shared" si="13"/>
        <v>2</v>
      </c>
      <c r="AA432" s="22"/>
      <c r="AB432" s="22"/>
      <c r="AC432" s="22"/>
    </row>
    <row r="433" spans="1:29" ht="19.5" customHeight="1" x14ac:dyDescent="0.2">
      <c r="A433" s="33" t="s">
        <v>2441</v>
      </c>
      <c r="B433" s="33" t="s">
        <v>2536</v>
      </c>
      <c r="C433" s="34" t="s">
        <v>5849</v>
      </c>
      <c r="D433" s="35" t="s">
        <v>2491</v>
      </c>
      <c r="E433" s="35" t="s">
        <v>2537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>
        <v>2</v>
      </c>
      <c r="R433" s="72"/>
      <c r="S433" s="72"/>
      <c r="T433" s="72"/>
      <c r="U433" s="72"/>
      <c r="V433" s="72"/>
      <c r="W433" s="72"/>
      <c r="X433" s="72"/>
      <c r="Y433" s="36">
        <f t="shared" si="12"/>
        <v>2</v>
      </c>
      <c r="Z433" s="69">
        <f t="shared" si="13"/>
        <v>2</v>
      </c>
      <c r="AA433" s="22"/>
      <c r="AB433" s="22"/>
      <c r="AC433" s="22"/>
    </row>
    <row r="434" spans="1:29" ht="19.5" customHeight="1" x14ac:dyDescent="0.2">
      <c r="A434" s="33" t="s">
        <v>2441</v>
      </c>
      <c r="B434" s="33" t="s">
        <v>2538</v>
      </c>
      <c r="C434" s="34" t="s">
        <v>5850</v>
      </c>
      <c r="D434" s="35" t="s">
        <v>2456</v>
      </c>
      <c r="E434" s="35" t="s">
        <v>2539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>
        <v>1</v>
      </c>
      <c r="S434" s="72"/>
      <c r="T434" s="72"/>
      <c r="U434" s="72"/>
      <c r="V434" s="72"/>
      <c r="W434" s="72"/>
      <c r="X434" s="72"/>
      <c r="Y434" s="36">
        <f t="shared" si="12"/>
        <v>1</v>
      </c>
      <c r="Z434" s="69">
        <f t="shared" si="13"/>
        <v>1</v>
      </c>
      <c r="AA434" s="22"/>
      <c r="AB434" s="22"/>
      <c r="AC434" s="22"/>
    </row>
    <row r="435" spans="1:29" ht="19.5" customHeight="1" x14ac:dyDescent="0.2">
      <c r="A435" s="33" t="s">
        <v>2441</v>
      </c>
      <c r="B435" s="33" t="s">
        <v>2540</v>
      </c>
      <c r="C435" s="34" t="s">
        <v>2541</v>
      </c>
      <c r="D435" s="35" t="s">
        <v>2451</v>
      </c>
      <c r="E435" s="35" t="s">
        <v>2542</v>
      </c>
      <c r="F435" s="35" t="s">
        <v>17</v>
      </c>
      <c r="G435" s="78"/>
      <c r="H435" s="72"/>
      <c r="I435" s="72"/>
      <c r="J435" s="72"/>
      <c r="K435" s="72"/>
      <c r="L435" s="72">
        <v>1</v>
      </c>
      <c r="M435" s="72">
        <v>1</v>
      </c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36">
        <f t="shared" si="12"/>
        <v>2</v>
      </c>
      <c r="Z435" s="69">
        <f t="shared" si="13"/>
        <v>2</v>
      </c>
      <c r="AA435" s="22"/>
      <c r="AB435" s="22"/>
      <c r="AC435" s="22"/>
    </row>
    <row r="436" spans="1:29" ht="19.5" customHeight="1" x14ac:dyDescent="0.2">
      <c r="A436" s="33" t="s">
        <v>2441</v>
      </c>
      <c r="B436" s="33" t="s">
        <v>2543</v>
      </c>
      <c r="C436" s="34" t="s">
        <v>5851</v>
      </c>
      <c r="D436" s="35" t="s">
        <v>2445</v>
      </c>
      <c r="E436" s="35" t="s">
        <v>2544</v>
      </c>
      <c r="F436" s="35" t="s">
        <v>17</v>
      </c>
      <c r="G436" s="78"/>
      <c r="H436" s="72"/>
      <c r="I436" s="72">
        <v>1</v>
      </c>
      <c r="J436" s="72"/>
      <c r="K436" s="72"/>
      <c r="L436" s="72"/>
      <c r="M436" s="72"/>
      <c r="N436" s="72"/>
      <c r="O436" s="72"/>
      <c r="P436" s="72"/>
      <c r="Q436" s="72">
        <v>4</v>
      </c>
      <c r="R436" s="72"/>
      <c r="S436" s="72"/>
      <c r="T436" s="72"/>
      <c r="U436" s="72"/>
      <c r="V436" s="72"/>
      <c r="W436" s="72"/>
      <c r="X436" s="72"/>
      <c r="Y436" s="36">
        <f t="shared" si="12"/>
        <v>5</v>
      </c>
      <c r="Z436" s="69">
        <f t="shared" si="13"/>
        <v>5</v>
      </c>
      <c r="AA436" s="22"/>
      <c r="AB436" s="22"/>
      <c r="AC436" s="22"/>
    </row>
    <row r="437" spans="1:29" ht="19.5" customHeight="1" x14ac:dyDescent="0.2">
      <c r="A437" s="33" t="s">
        <v>2441</v>
      </c>
      <c r="B437" s="33" t="s">
        <v>2545</v>
      </c>
      <c r="C437" s="34" t="s">
        <v>5852</v>
      </c>
      <c r="D437" s="35" t="s">
        <v>2451</v>
      </c>
      <c r="E437" s="35" t="s">
        <v>2546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>
        <v>2</v>
      </c>
      <c r="R437" s="72"/>
      <c r="S437" s="72"/>
      <c r="T437" s="72"/>
      <c r="U437" s="72"/>
      <c r="V437" s="72"/>
      <c r="W437" s="72"/>
      <c r="X437" s="72"/>
      <c r="Y437" s="36">
        <f t="shared" si="12"/>
        <v>2</v>
      </c>
      <c r="Z437" s="69">
        <f t="shared" si="13"/>
        <v>2</v>
      </c>
      <c r="AA437" s="22"/>
      <c r="AB437" s="22"/>
      <c r="AC437" s="22"/>
    </row>
    <row r="438" spans="1:29" ht="19.5" customHeight="1" x14ac:dyDescent="0.2">
      <c r="A438" s="33" t="s">
        <v>2441</v>
      </c>
      <c r="B438" s="33" t="s">
        <v>2547</v>
      </c>
      <c r="C438" s="34" t="s">
        <v>5853</v>
      </c>
      <c r="D438" s="35" t="s">
        <v>15</v>
      </c>
      <c r="E438" s="35" t="s">
        <v>2548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1</v>
      </c>
      <c r="T438" s="72"/>
      <c r="U438" s="72"/>
      <c r="V438" s="72"/>
      <c r="W438" s="72"/>
      <c r="X438" s="72"/>
      <c r="Y438" s="36">
        <f t="shared" si="12"/>
        <v>1</v>
      </c>
      <c r="Z438" s="69">
        <f t="shared" si="13"/>
        <v>1</v>
      </c>
      <c r="AA438" s="22"/>
      <c r="AB438" s="22"/>
      <c r="AC438" s="22"/>
    </row>
    <row r="439" spans="1:29" ht="19.5" customHeight="1" x14ac:dyDescent="0.2">
      <c r="A439" s="33" t="s">
        <v>2441</v>
      </c>
      <c r="B439" s="33" t="s">
        <v>2549</v>
      </c>
      <c r="C439" s="34" t="s">
        <v>5854</v>
      </c>
      <c r="D439" s="35" t="s">
        <v>2550</v>
      </c>
      <c r="E439" s="35" t="s">
        <v>2551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/>
      <c r="S439" s="72"/>
      <c r="T439" s="72"/>
      <c r="U439" s="72"/>
      <c r="V439" s="72"/>
      <c r="W439" s="72"/>
      <c r="X439" s="72"/>
      <c r="Y439" s="36">
        <f t="shared" si="12"/>
        <v>2</v>
      </c>
      <c r="Z439" s="69">
        <f t="shared" si="13"/>
        <v>2</v>
      </c>
      <c r="AA439" s="22"/>
      <c r="AB439" s="22"/>
      <c r="AC439" s="22"/>
    </row>
    <row r="440" spans="1:29" ht="19.5" customHeight="1" x14ac:dyDescent="0.2">
      <c r="A440" s="33" t="s">
        <v>2441</v>
      </c>
      <c r="B440" s="33" t="s">
        <v>2552</v>
      </c>
      <c r="C440" s="34" t="s">
        <v>2553</v>
      </c>
      <c r="D440" s="35" t="s">
        <v>2554</v>
      </c>
      <c r="E440" s="35" t="s">
        <v>2555</v>
      </c>
      <c r="F440" s="35" t="s">
        <v>17</v>
      </c>
      <c r="G440" s="78"/>
      <c r="H440" s="72"/>
      <c r="I440" s="72"/>
      <c r="J440" s="72"/>
      <c r="K440" s="72"/>
      <c r="L440" s="72"/>
      <c r="M440" s="72"/>
      <c r="N440" s="72"/>
      <c r="O440" s="72">
        <v>2</v>
      </c>
      <c r="P440" s="72">
        <v>2</v>
      </c>
      <c r="Q440" s="72"/>
      <c r="R440" s="72"/>
      <c r="S440" s="72"/>
      <c r="T440" s="72"/>
      <c r="U440" s="72"/>
      <c r="V440" s="72"/>
      <c r="W440" s="72"/>
      <c r="X440" s="72"/>
      <c r="Y440" s="36">
        <f t="shared" si="12"/>
        <v>4</v>
      </c>
      <c r="Z440" s="69">
        <f t="shared" si="13"/>
        <v>4</v>
      </c>
      <c r="AA440" s="22"/>
      <c r="AB440" s="22"/>
      <c r="AC440" s="22"/>
    </row>
    <row r="441" spans="1:29" ht="19.5" customHeight="1" x14ac:dyDescent="0.2">
      <c r="A441" s="33" t="s">
        <v>2441</v>
      </c>
      <c r="B441" s="33" t="s">
        <v>2556</v>
      </c>
      <c r="C441" s="34" t="s">
        <v>3937</v>
      </c>
      <c r="D441" s="35" t="s">
        <v>4104</v>
      </c>
      <c r="E441" s="35" t="s">
        <v>2557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>
        <v>2</v>
      </c>
      <c r="R441" s="72"/>
      <c r="S441" s="72"/>
      <c r="T441" s="72"/>
      <c r="U441" s="72"/>
      <c r="V441" s="72"/>
      <c r="W441" s="72"/>
      <c r="X441" s="72"/>
      <c r="Y441" s="36">
        <f t="shared" si="12"/>
        <v>2</v>
      </c>
      <c r="Z441" s="69">
        <f t="shared" si="13"/>
        <v>2</v>
      </c>
      <c r="AA441" s="22"/>
      <c r="AB441" s="22"/>
      <c r="AC441" s="22"/>
    </row>
    <row r="442" spans="1:29" ht="19.5" customHeight="1" x14ac:dyDescent="0.2">
      <c r="A442" s="33" t="s">
        <v>2441</v>
      </c>
      <c r="B442" s="33" t="s">
        <v>2558</v>
      </c>
      <c r="C442" s="34" t="s">
        <v>5855</v>
      </c>
      <c r="D442" s="35" t="s">
        <v>2451</v>
      </c>
      <c r="E442" s="35" t="s">
        <v>2559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2"/>
        <v>2</v>
      </c>
      <c r="Z442" s="69">
        <f t="shared" si="13"/>
        <v>2</v>
      </c>
      <c r="AA442" s="22"/>
      <c r="AB442" s="22"/>
      <c r="AC442" s="22"/>
    </row>
    <row r="443" spans="1:29" ht="19.5" customHeight="1" x14ac:dyDescent="0.2">
      <c r="A443" s="33" t="s">
        <v>2441</v>
      </c>
      <c r="B443" s="33" t="s">
        <v>4391</v>
      </c>
      <c r="C443" s="34" t="s">
        <v>6454</v>
      </c>
      <c r="D443" s="35" t="s">
        <v>2445</v>
      </c>
      <c r="E443" s="35" t="s">
        <v>2560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>
        <v>1</v>
      </c>
      <c r="Q443" s="72"/>
      <c r="R443" s="72"/>
      <c r="S443" s="72"/>
      <c r="T443" s="72"/>
      <c r="U443" s="72"/>
      <c r="V443" s="72"/>
      <c r="W443" s="72"/>
      <c r="X443" s="72"/>
      <c r="Y443" s="36">
        <f t="shared" si="12"/>
        <v>1</v>
      </c>
      <c r="Z443" s="69">
        <f t="shared" si="13"/>
        <v>1</v>
      </c>
      <c r="AA443" s="22"/>
      <c r="AB443" s="22"/>
      <c r="AC443" s="22"/>
    </row>
    <row r="444" spans="1:29" ht="19.5" customHeight="1" x14ac:dyDescent="0.2">
      <c r="A444" s="33" t="s">
        <v>2441</v>
      </c>
      <c r="B444" s="33" t="s">
        <v>2561</v>
      </c>
      <c r="C444" s="34" t="s">
        <v>5856</v>
      </c>
      <c r="D444" s="35" t="s">
        <v>4107</v>
      </c>
      <c r="E444" s="35" t="s">
        <v>2562</v>
      </c>
      <c r="F444" s="35" t="s">
        <v>17</v>
      </c>
      <c r="G444" s="78"/>
      <c r="H444" s="72"/>
      <c r="I444" s="72"/>
      <c r="J444" s="72"/>
      <c r="K444" s="72"/>
      <c r="L444" s="72"/>
      <c r="M444" s="72"/>
      <c r="N444" s="72"/>
      <c r="O444" s="72"/>
      <c r="P444" s="72"/>
      <c r="Q444" s="72">
        <v>2</v>
      </c>
      <c r="R444" s="72"/>
      <c r="S444" s="72"/>
      <c r="T444" s="72"/>
      <c r="U444" s="72"/>
      <c r="V444" s="72"/>
      <c r="W444" s="72"/>
      <c r="X444" s="72"/>
      <c r="Y444" s="36">
        <f t="shared" si="12"/>
        <v>2</v>
      </c>
      <c r="Z444" s="69">
        <f t="shared" si="13"/>
        <v>2</v>
      </c>
      <c r="AA444" s="22"/>
      <c r="AB444" s="22"/>
      <c r="AC444" s="22"/>
    </row>
    <row r="445" spans="1:29" ht="19.5" customHeight="1" x14ac:dyDescent="0.2">
      <c r="A445" s="33" t="s">
        <v>2441</v>
      </c>
      <c r="B445" s="33" t="s">
        <v>2563</v>
      </c>
      <c r="C445" s="34" t="s">
        <v>5857</v>
      </c>
      <c r="D445" s="35" t="s">
        <v>2451</v>
      </c>
      <c r="E445" s="35" t="s">
        <v>2564</v>
      </c>
      <c r="F445" s="35" t="s">
        <v>17</v>
      </c>
      <c r="G445" s="78"/>
      <c r="H445" s="72"/>
      <c r="I445" s="72"/>
      <c r="J445" s="72"/>
      <c r="K445" s="72"/>
      <c r="L445" s="72"/>
      <c r="M445" s="72"/>
      <c r="N445" s="72"/>
      <c r="O445" s="72"/>
      <c r="P445" s="72"/>
      <c r="Q445" s="72">
        <v>2</v>
      </c>
      <c r="R445" s="72"/>
      <c r="S445" s="72"/>
      <c r="T445" s="72"/>
      <c r="U445" s="72"/>
      <c r="V445" s="72"/>
      <c r="W445" s="72"/>
      <c r="X445" s="72"/>
      <c r="Y445" s="36">
        <f t="shared" si="12"/>
        <v>2</v>
      </c>
      <c r="Z445" s="69">
        <f t="shared" si="13"/>
        <v>2</v>
      </c>
      <c r="AA445" s="22"/>
      <c r="AB445" s="22"/>
      <c r="AC445" s="22"/>
    </row>
    <row r="446" spans="1:29" ht="19.5" customHeight="1" x14ac:dyDescent="0.2">
      <c r="A446" s="33" t="s">
        <v>2441</v>
      </c>
      <c r="B446" s="33" t="s">
        <v>2565</v>
      </c>
      <c r="C446" s="34" t="s">
        <v>2566</v>
      </c>
      <c r="D446" s="35" t="s">
        <v>158</v>
      </c>
      <c r="E446" s="35" t="s">
        <v>293</v>
      </c>
      <c r="F446" s="35" t="s">
        <v>17</v>
      </c>
      <c r="G446" s="78"/>
      <c r="H446" s="72"/>
      <c r="I446" s="72">
        <v>7</v>
      </c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2"/>
        <v>7</v>
      </c>
      <c r="Z446" s="69">
        <f t="shared" si="13"/>
        <v>7</v>
      </c>
      <c r="AA446" s="22"/>
      <c r="AB446" s="22"/>
      <c r="AC446" s="22"/>
    </row>
    <row r="447" spans="1:29" ht="19.5" customHeight="1" x14ac:dyDescent="0.2">
      <c r="A447" s="33" t="s">
        <v>2441</v>
      </c>
      <c r="B447" s="33" t="s">
        <v>2567</v>
      </c>
      <c r="C447" s="34" t="s">
        <v>6429</v>
      </c>
      <c r="D447" s="35" t="s">
        <v>2451</v>
      </c>
      <c r="E447" s="35" t="s">
        <v>2505</v>
      </c>
      <c r="F447" s="35" t="s">
        <v>17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>
        <v>1</v>
      </c>
      <c r="R447" s="72"/>
      <c r="S447" s="72"/>
      <c r="T447" s="72"/>
      <c r="U447" s="72"/>
      <c r="V447" s="72"/>
      <c r="W447" s="72"/>
      <c r="X447" s="72"/>
      <c r="Y447" s="36">
        <f t="shared" si="12"/>
        <v>1</v>
      </c>
      <c r="Z447" s="69">
        <f t="shared" si="13"/>
        <v>1</v>
      </c>
      <c r="AA447" s="22"/>
      <c r="AB447" s="22"/>
      <c r="AC447" s="22"/>
    </row>
    <row r="448" spans="1:29" ht="19.5" customHeight="1" x14ac:dyDescent="0.2">
      <c r="A448" s="33" t="s">
        <v>2441</v>
      </c>
      <c r="B448" s="33" t="s">
        <v>2568</v>
      </c>
      <c r="C448" s="34" t="s">
        <v>5858</v>
      </c>
      <c r="D448" s="35" t="s">
        <v>2456</v>
      </c>
      <c r="E448" s="35" t="s">
        <v>2569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>
        <v>1</v>
      </c>
      <c r="P448" s="72">
        <v>1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2"/>
        <v>2</v>
      </c>
      <c r="Z448" s="69">
        <f t="shared" si="13"/>
        <v>2</v>
      </c>
      <c r="AA448" s="22"/>
      <c r="AB448" s="22"/>
      <c r="AC448" s="22"/>
    </row>
    <row r="449" spans="1:29" ht="19.5" customHeight="1" x14ac:dyDescent="0.2">
      <c r="A449" s="33" t="s">
        <v>2441</v>
      </c>
      <c r="B449" s="33" t="s">
        <v>2570</v>
      </c>
      <c r="C449" s="34" t="s">
        <v>5859</v>
      </c>
      <c r="D449" s="35" t="s">
        <v>2445</v>
      </c>
      <c r="E449" s="35" t="s">
        <v>2571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2"/>
        <v>2</v>
      </c>
      <c r="Z449" s="69">
        <f t="shared" si="13"/>
        <v>2</v>
      </c>
      <c r="AA449" s="22"/>
      <c r="AB449" s="22"/>
      <c r="AC449" s="22"/>
    </row>
    <row r="450" spans="1:29" ht="19.5" customHeight="1" x14ac:dyDescent="0.2">
      <c r="A450" s="33" t="s">
        <v>2441</v>
      </c>
      <c r="B450" s="33" t="s">
        <v>2572</v>
      </c>
      <c r="C450" s="34" t="s">
        <v>5860</v>
      </c>
      <c r="D450" s="35" t="s">
        <v>2451</v>
      </c>
      <c r="E450" s="35" t="s">
        <v>2573</v>
      </c>
      <c r="F450" s="35" t="s">
        <v>17</v>
      </c>
      <c r="G450" s="78"/>
      <c r="H450" s="72"/>
      <c r="I450" s="72"/>
      <c r="J450" s="72"/>
      <c r="K450" s="72"/>
      <c r="L450" s="72"/>
      <c r="M450" s="72"/>
      <c r="N450" s="72"/>
      <c r="O450" s="72">
        <v>1</v>
      </c>
      <c r="P450" s="72">
        <v>1</v>
      </c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4">G450+H450+I450+J450+K450+L450+M450+N450+O450+P450+Q450+R450+S450+T450+U450+V450+W450+X450</f>
        <v>2</v>
      </c>
      <c r="Z450" s="69">
        <f t="shared" ref="Z450:Z513" si="15">IF(Y450="","",Y450)</f>
        <v>2</v>
      </c>
      <c r="AA450" s="22"/>
      <c r="AB450" s="22"/>
      <c r="AC450" s="22"/>
    </row>
    <row r="451" spans="1:29" ht="19.5" customHeight="1" x14ac:dyDescent="0.2">
      <c r="A451" s="33" t="s">
        <v>2441</v>
      </c>
      <c r="B451" s="33" t="s">
        <v>2574</v>
      </c>
      <c r="C451" s="34" t="s">
        <v>5861</v>
      </c>
      <c r="D451" s="35" t="s">
        <v>158</v>
      </c>
      <c r="E451" s="35" t="s">
        <v>2575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>
        <v>1</v>
      </c>
      <c r="R451" s="72"/>
      <c r="S451" s="72">
        <v>1</v>
      </c>
      <c r="T451" s="72"/>
      <c r="U451" s="72"/>
      <c r="V451" s="72"/>
      <c r="W451" s="72"/>
      <c r="X451" s="72"/>
      <c r="Y451" s="36">
        <f t="shared" si="14"/>
        <v>2</v>
      </c>
      <c r="Z451" s="69">
        <f t="shared" si="15"/>
        <v>2</v>
      </c>
      <c r="AA451" s="22"/>
      <c r="AB451" s="22"/>
      <c r="AC451" s="22"/>
    </row>
    <row r="452" spans="1:29" ht="19.5" customHeight="1" x14ac:dyDescent="0.2">
      <c r="A452" s="33" t="s">
        <v>2441</v>
      </c>
      <c r="B452" s="33" t="s">
        <v>2576</v>
      </c>
      <c r="C452" s="34" t="s">
        <v>5862</v>
      </c>
      <c r="D452" s="35" t="s">
        <v>2577</v>
      </c>
      <c r="E452" s="35" t="s">
        <v>2578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>
        <v>2</v>
      </c>
      <c r="R452" s="72"/>
      <c r="S452" s="72"/>
      <c r="T452" s="72"/>
      <c r="U452" s="72"/>
      <c r="V452" s="72"/>
      <c r="W452" s="72"/>
      <c r="X452" s="72"/>
      <c r="Y452" s="36">
        <f t="shared" si="14"/>
        <v>2</v>
      </c>
      <c r="Z452" s="69">
        <f t="shared" si="15"/>
        <v>2</v>
      </c>
      <c r="AA452" s="22"/>
      <c r="AB452" s="22"/>
      <c r="AC452" s="22"/>
    </row>
    <row r="453" spans="1:29" ht="19.5" customHeight="1" x14ac:dyDescent="0.2">
      <c r="A453" s="33" t="s">
        <v>2441</v>
      </c>
      <c r="B453" s="33" t="s">
        <v>2579</v>
      </c>
      <c r="C453" s="34" t="s">
        <v>5863</v>
      </c>
      <c r="D453" s="35" t="s">
        <v>2451</v>
      </c>
      <c r="E453" s="35" t="s">
        <v>2580</v>
      </c>
      <c r="F453" s="35" t="s">
        <v>17</v>
      </c>
      <c r="G453" s="78"/>
      <c r="H453" s="72"/>
      <c r="I453" s="72">
        <v>4</v>
      </c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36">
        <f t="shared" si="14"/>
        <v>4</v>
      </c>
      <c r="Z453" s="69">
        <f t="shared" si="15"/>
        <v>4</v>
      </c>
      <c r="AA453" s="22"/>
      <c r="AB453" s="22"/>
      <c r="AC453" s="22"/>
    </row>
    <row r="454" spans="1:29" ht="19.5" customHeight="1" x14ac:dyDescent="0.2">
      <c r="A454" s="33" t="s">
        <v>2441</v>
      </c>
      <c r="B454" s="33" t="s">
        <v>2581</v>
      </c>
      <c r="C454" s="34" t="s">
        <v>2582</v>
      </c>
      <c r="D454" s="35" t="s">
        <v>2451</v>
      </c>
      <c r="E454" s="35" t="s">
        <v>2583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>
        <v>1</v>
      </c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4"/>
        <v>2</v>
      </c>
      <c r="Z454" s="69">
        <f t="shared" si="15"/>
        <v>2</v>
      </c>
      <c r="AA454" s="22"/>
      <c r="AB454" s="22"/>
      <c r="AC454" s="22"/>
    </row>
    <row r="455" spans="1:29" ht="19.5" customHeight="1" x14ac:dyDescent="0.2">
      <c r="A455" s="33" t="s">
        <v>2441</v>
      </c>
      <c r="B455" s="33" t="s">
        <v>2584</v>
      </c>
      <c r="C455" s="34" t="s">
        <v>5864</v>
      </c>
      <c r="D455" s="35" t="s">
        <v>2451</v>
      </c>
      <c r="E455" s="35" t="s">
        <v>2473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>
        <v>2</v>
      </c>
      <c r="R455" s="72"/>
      <c r="S455" s="72"/>
      <c r="T455" s="72"/>
      <c r="U455" s="72"/>
      <c r="V455" s="72"/>
      <c r="W455" s="72"/>
      <c r="X455" s="72"/>
      <c r="Y455" s="36">
        <f t="shared" si="14"/>
        <v>2</v>
      </c>
      <c r="Z455" s="69">
        <f t="shared" si="15"/>
        <v>2</v>
      </c>
      <c r="AA455" s="22"/>
      <c r="AB455" s="22"/>
      <c r="AC455" s="22"/>
    </row>
    <row r="456" spans="1:29" ht="19.5" customHeight="1" x14ac:dyDescent="0.2">
      <c r="A456" s="33" t="s">
        <v>2441</v>
      </c>
      <c r="B456" s="33" t="s">
        <v>2585</v>
      </c>
      <c r="C456" s="34" t="s">
        <v>5865</v>
      </c>
      <c r="D456" s="35" t="s">
        <v>2451</v>
      </c>
      <c r="E456" s="35" t="s">
        <v>2586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>
        <v>1</v>
      </c>
      <c r="R456" s="72"/>
      <c r="S456" s="72"/>
      <c r="T456" s="72"/>
      <c r="U456" s="72"/>
      <c r="V456" s="72"/>
      <c r="W456" s="72"/>
      <c r="X456" s="72"/>
      <c r="Y456" s="36">
        <f t="shared" si="14"/>
        <v>1</v>
      </c>
      <c r="Z456" s="69">
        <f t="shared" si="15"/>
        <v>1</v>
      </c>
      <c r="AA456" s="22"/>
      <c r="AB456" s="22"/>
      <c r="AC456" s="22"/>
    </row>
    <row r="457" spans="1:29" ht="19.5" customHeight="1" x14ac:dyDescent="0.2">
      <c r="A457" s="33" t="s">
        <v>2441</v>
      </c>
      <c r="B457" s="33" t="s">
        <v>2587</v>
      </c>
      <c r="C457" s="34" t="s">
        <v>5866</v>
      </c>
      <c r="D457" s="35" t="s">
        <v>15</v>
      </c>
      <c r="E457" s="35" t="s">
        <v>2578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>
        <v>1</v>
      </c>
      <c r="R457" s="72"/>
      <c r="S457" s="72"/>
      <c r="T457" s="72"/>
      <c r="U457" s="72"/>
      <c r="V457" s="72"/>
      <c r="W457" s="72"/>
      <c r="X457" s="72"/>
      <c r="Y457" s="36">
        <f t="shared" si="14"/>
        <v>1</v>
      </c>
      <c r="Z457" s="69">
        <f t="shared" si="15"/>
        <v>1</v>
      </c>
      <c r="AA457" s="22"/>
      <c r="AB457" s="22"/>
      <c r="AC457" s="22"/>
    </row>
    <row r="458" spans="1:29" ht="19.5" customHeight="1" x14ac:dyDescent="0.2">
      <c r="A458" s="33" t="s">
        <v>2441</v>
      </c>
      <c r="B458" s="33" t="s">
        <v>2588</v>
      </c>
      <c r="C458" s="34" t="s">
        <v>5867</v>
      </c>
      <c r="D458" s="35" t="s">
        <v>2451</v>
      </c>
      <c r="E458" s="35" t="s">
        <v>2589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>
        <v>1</v>
      </c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4"/>
        <v>2</v>
      </c>
      <c r="Z458" s="69">
        <f t="shared" si="15"/>
        <v>2</v>
      </c>
      <c r="AA458" s="22"/>
      <c r="AB458" s="22"/>
      <c r="AC458" s="22"/>
    </row>
    <row r="459" spans="1:29" ht="19.5" customHeight="1" x14ac:dyDescent="0.2">
      <c r="A459" s="33" t="s">
        <v>2441</v>
      </c>
      <c r="B459" s="33" t="s">
        <v>2590</v>
      </c>
      <c r="C459" s="34" t="s">
        <v>6430</v>
      </c>
      <c r="D459" s="35" t="s">
        <v>2456</v>
      </c>
      <c r="E459" s="35" t="s">
        <v>2591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>
        <v>1</v>
      </c>
      <c r="P459" s="72">
        <v>1</v>
      </c>
      <c r="Q459" s="72"/>
      <c r="R459" s="72"/>
      <c r="S459" s="72"/>
      <c r="T459" s="72"/>
      <c r="U459" s="72"/>
      <c r="V459" s="72"/>
      <c r="W459" s="72"/>
      <c r="X459" s="72"/>
      <c r="Y459" s="36">
        <f t="shared" si="14"/>
        <v>2</v>
      </c>
      <c r="Z459" s="69">
        <f t="shared" si="15"/>
        <v>2</v>
      </c>
      <c r="AA459" s="22"/>
      <c r="AB459" s="22"/>
      <c r="AC459" s="22"/>
    </row>
    <row r="460" spans="1:29" ht="19.5" customHeight="1" x14ac:dyDescent="0.2">
      <c r="A460" s="33" t="s">
        <v>2441</v>
      </c>
      <c r="B460" s="33" t="s">
        <v>2592</v>
      </c>
      <c r="C460" s="34" t="s">
        <v>5868</v>
      </c>
      <c r="D460" s="35" t="s">
        <v>2453</v>
      </c>
      <c r="E460" s="35" t="s">
        <v>2593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>
        <v>1</v>
      </c>
      <c r="R460" s="72"/>
      <c r="S460" s="72"/>
      <c r="T460" s="72"/>
      <c r="U460" s="72"/>
      <c r="V460" s="72"/>
      <c r="W460" s="72"/>
      <c r="X460" s="72"/>
      <c r="Y460" s="36">
        <f t="shared" si="14"/>
        <v>1</v>
      </c>
      <c r="Z460" s="69">
        <f t="shared" si="15"/>
        <v>1</v>
      </c>
      <c r="AA460" s="22"/>
      <c r="AB460" s="22"/>
      <c r="AC460" s="22"/>
    </row>
    <row r="461" spans="1:29" ht="19.5" customHeight="1" x14ac:dyDescent="0.2">
      <c r="A461" s="33" t="s">
        <v>2441</v>
      </c>
      <c r="B461" s="33" t="s">
        <v>3938</v>
      </c>
      <c r="C461" s="34" t="s">
        <v>2596</v>
      </c>
      <c r="D461" s="35" t="s">
        <v>2597</v>
      </c>
      <c r="E461" s="35" t="s">
        <v>2583</v>
      </c>
      <c r="F461" s="35" t="s">
        <v>17</v>
      </c>
      <c r="G461" s="78"/>
      <c r="H461" s="72"/>
      <c r="I461" s="72"/>
      <c r="J461" s="72"/>
      <c r="K461" s="72"/>
      <c r="L461" s="72">
        <v>1</v>
      </c>
      <c r="M461" s="72">
        <v>2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4"/>
        <v>3</v>
      </c>
      <c r="Z461" s="69">
        <f t="shared" si="15"/>
        <v>3</v>
      </c>
      <c r="AA461" s="22"/>
      <c r="AB461" s="22"/>
      <c r="AC461" s="22"/>
    </row>
    <row r="462" spans="1:29" ht="19.5" customHeight="1" x14ac:dyDescent="0.2">
      <c r="A462" s="33" t="s">
        <v>2441</v>
      </c>
      <c r="B462" s="33" t="s">
        <v>2594</v>
      </c>
      <c r="C462" s="34" t="s">
        <v>5869</v>
      </c>
      <c r="D462" s="35" t="s">
        <v>3116</v>
      </c>
      <c r="E462" s="39" t="s">
        <v>2595</v>
      </c>
      <c r="F462" s="35" t="s">
        <v>17</v>
      </c>
      <c r="G462" s="78"/>
      <c r="H462" s="72"/>
      <c r="I462" s="72"/>
      <c r="J462" s="72"/>
      <c r="K462" s="72"/>
      <c r="L462" s="72"/>
      <c r="M462" s="72">
        <v>1</v>
      </c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36">
        <f t="shared" si="14"/>
        <v>1</v>
      </c>
      <c r="Z462" s="69">
        <f t="shared" si="15"/>
        <v>1</v>
      </c>
      <c r="AA462" s="22"/>
      <c r="AB462" s="22"/>
      <c r="AC462" s="22"/>
    </row>
    <row r="463" spans="1:29" ht="19.5" customHeight="1" x14ac:dyDescent="0.2">
      <c r="A463" s="33" t="s">
        <v>2441</v>
      </c>
      <c r="B463" s="33" t="s">
        <v>3939</v>
      </c>
      <c r="C463" s="34" t="s">
        <v>5870</v>
      </c>
      <c r="D463" s="35" t="s">
        <v>2451</v>
      </c>
      <c r="E463" s="39" t="s">
        <v>2598</v>
      </c>
      <c r="F463" s="35" t="s">
        <v>17</v>
      </c>
      <c r="G463" s="78"/>
      <c r="H463" s="72"/>
      <c r="I463" s="72">
        <v>11</v>
      </c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36">
        <f t="shared" si="14"/>
        <v>11</v>
      </c>
      <c r="Z463" s="69">
        <f t="shared" si="15"/>
        <v>11</v>
      </c>
      <c r="AA463" s="22"/>
      <c r="AB463" s="22"/>
      <c r="AC463" s="22"/>
    </row>
    <row r="464" spans="1:29" ht="19.5" customHeight="1" x14ac:dyDescent="0.2">
      <c r="A464" s="33" t="s">
        <v>2441</v>
      </c>
      <c r="B464" s="33" t="s">
        <v>2599</v>
      </c>
      <c r="C464" s="34" t="s">
        <v>5871</v>
      </c>
      <c r="D464" s="35" t="s">
        <v>4104</v>
      </c>
      <c r="E464" s="35" t="s">
        <v>2600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>
        <v>1</v>
      </c>
      <c r="T464" s="72"/>
      <c r="U464" s="72"/>
      <c r="V464" s="72"/>
      <c r="W464" s="72"/>
      <c r="X464" s="72"/>
      <c r="Y464" s="36">
        <f t="shared" si="14"/>
        <v>2</v>
      </c>
      <c r="Z464" s="69">
        <f t="shared" si="15"/>
        <v>2</v>
      </c>
      <c r="AA464" s="22"/>
      <c r="AB464" s="22"/>
      <c r="AC464" s="22"/>
    </row>
    <row r="465" spans="1:29" ht="19.5" customHeight="1" x14ac:dyDescent="0.2">
      <c r="A465" s="33" t="s">
        <v>2441</v>
      </c>
      <c r="B465" s="33" t="s">
        <v>2601</v>
      </c>
      <c r="C465" s="34" t="s">
        <v>5872</v>
      </c>
      <c r="D465" s="35" t="s">
        <v>15</v>
      </c>
      <c r="E465" s="35" t="s">
        <v>2602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>
        <v>1</v>
      </c>
      <c r="R465" s="72"/>
      <c r="S465" s="72"/>
      <c r="T465" s="72"/>
      <c r="U465" s="72"/>
      <c r="V465" s="72"/>
      <c r="W465" s="72"/>
      <c r="X465" s="72"/>
      <c r="Y465" s="36">
        <f t="shared" si="14"/>
        <v>1</v>
      </c>
      <c r="Z465" s="69">
        <f t="shared" si="15"/>
        <v>1</v>
      </c>
      <c r="AA465" s="22"/>
      <c r="AB465" s="22"/>
      <c r="AC465" s="22"/>
    </row>
    <row r="466" spans="1:29" ht="19.5" customHeight="1" x14ac:dyDescent="0.2">
      <c r="A466" s="33" t="s">
        <v>2441</v>
      </c>
      <c r="B466" s="33" t="s">
        <v>2603</v>
      </c>
      <c r="C466" s="34" t="s">
        <v>6431</v>
      </c>
      <c r="D466" s="35" t="s">
        <v>2604</v>
      </c>
      <c r="E466" s="35" t="s">
        <v>2605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>
        <v>1</v>
      </c>
      <c r="R466" s="72"/>
      <c r="S466" s="72"/>
      <c r="T466" s="72"/>
      <c r="U466" s="72"/>
      <c r="V466" s="72"/>
      <c r="W466" s="72"/>
      <c r="X466" s="72"/>
      <c r="Y466" s="36">
        <f t="shared" si="14"/>
        <v>1</v>
      </c>
      <c r="Z466" s="69">
        <f t="shared" si="15"/>
        <v>1</v>
      </c>
      <c r="AA466" s="22"/>
      <c r="AB466" s="22"/>
      <c r="AC466" s="22"/>
    </row>
    <row r="467" spans="1:29" ht="19.5" customHeight="1" x14ac:dyDescent="0.2">
      <c r="A467" s="33" t="s">
        <v>2441</v>
      </c>
      <c r="B467" s="33" t="s">
        <v>2606</v>
      </c>
      <c r="C467" s="34" t="s">
        <v>6432</v>
      </c>
      <c r="D467" s="35" t="s">
        <v>15</v>
      </c>
      <c r="E467" s="35" t="s">
        <v>2607</v>
      </c>
      <c r="F467" s="35" t="s">
        <v>17</v>
      </c>
      <c r="G467" s="78"/>
      <c r="H467" s="72"/>
      <c r="I467" s="72">
        <v>3</v>
      </c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4"/>
        <v>3</v>
      </c>
      <c r="Z467" s="69">
        <f t="shared" si="15"/>
        <v>3</v>
      </c>
      <c r="AA467" s="22"/>
      <c r="AB467" s="22"/>
      <c r="AC467" s="22"/>
    </row>
    <row r="468" spans="1:29" ht="19.5" customHeight="1" x14ac:dyDescent="0.2">
      <c r="A468" s="33" t="s">
        <v>2441</v>
      </c>
      <c r="B468" s="33" t="s">
        <v>2608</v>
      </c>
      <c r="C468" s="34" t="s">
        <v>5873</v>
      </c>
      <c r="D468" s="35" t="s">
        <v>2609</v>
      </c>
      <c r="E468" s="35" t="s">
        <v>2610</v>
      </c>
      <c r="F468" s="35" t="s">
        <v>17</v>
      </c>
      <c r="G468" s="78"/>
      <c r="H468" s="72"/>
      <c r="I468" s="72">
        <v>1</v>
      </c>
      <c r="J468" s="72"/>
      <c r="K468" s="72"/>
      <c r="L468" s="72"/>
      <c r="M468" s="72"/>
      <c r="N468" s="72"/>
      <c r="O468" s="72"/>
      <c r="P468" s="72"/>
      <c r="Q468" s="72">
        <v>1</v>
      </c>
      <c r="R468" s="72"/>
      <c r="S468" s="72"/>
      <c r="T468" s="72"/>
      <c r="U468" s="72"/>
      <c r="V468" s="72"/>
      <c r="W468" s="72"/>
      <c r="X468" s="72"/>
      <c r="Y468" s="36">
        <f t="shared" si="14"/>
        <v>2</v>
      </c>
      <c r="Z468" s="69">
        <f t="shared" si="15"/>
        <v>2</v>
      </c>
      <c r="AA468" s="22"/>
      <c r="AB468" s="22"/>
      <c r="AC468" s="22"/>
    </row>
    <row r="469" spans="1:29" ht="19.5" customHeight="1" x14ac:dyDescent="0.2">
      <c r="A469" s="33" t="s">
        <v>2441</v>
      </c>
      <c r="B469" s="33" t="s">
        <v>2611</v>
      </c>
      <c r="C469" s="34" t="s">
        <v>5874</v>
      </c>
      <c r="D469" s="35" t="s">
        <v>2554</v>
      </c>
      <c r="E469" s="35" t="s">
        <v>2612</v>
      </c>
      <c r="F469" s="35" t="s">
        <v>17</v>
      </c>
      <c r="G469" s="78"/>
      <c r="H469" s="72"/>
      <c r="I469" s="72"/>
      <c r="J469" s="72"/>
      <c r="K469" s="72"/>
      <c r="L469" s="72">
        <v>1</v>
      </c>
      <c r="M469" s="72">
        <v>1</v>
      </c>
      <c r="N469" s="72"/>
      <c r="O469" s="72">
        <v>1</v>
      </c>
      <c r="P469" s="72">
        <v>1</v>
      </c>
      <c r="Q469" s="72"/>
      <c r="R469" s="72"/>
      <c r="S469" s="72"/>
      <c r="T469" s="72"/>
      <c r="U469" s="72"/>
      <c r="V469" s="72"/>
      <c r="W469" s="72"/>
      <c r="X469" s="72"/>
      <c r="Y469" s="36">
        <f t="shared" si="14"/>
        <v>4</v>
      </c>
      <c r="Z469" s="69">
        <f t="shared" si="15"/>
        <v>4</v>
      </c>
      <c r="AA469" s="22"/>
      <c r="AB469" s="22"/>
      <c r="AC469" s="22"/>
    </row>
    <row r="470" spans="1:29" ht="19.5" customHeight="1" x14ac:dyDescent="0.2">
      <c r="A470" s="33" t="s">
        <v>2441</v>
      </c>
      <c r="B470" s="33" t="s">
        <v>2613</v>
      </c>
      <c r="C470" s="34" t="s">
        <v>5875</v>
      </c>
      <c r="D470" s="35" t="s">
        <v>2445</v>
      </c>
      <c r="E470" s="39" t="s">
        <v>2614</v>
      </c>
      <c r="F470" s="35" t="s">
        <v>17</v>
      </c>
      <c r="G470" s="78"/>
      <c r="H470" s="72"/>
      <c r="I470" s="72"/>
      <c r="J470" s="72"/>
      <c r="K470" s="72"/>
      <c r="L470" s="72"/>
      <c r="M470" s="72">
        <v>1</v>
      </c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4"/>
        <v>2</v>
      </c>
      <c r="Z470" s="69">
        <f t="shared" si="15"/>
        <v>2</v>
      </c>
      <c r="AA470" s="22"/>
      <c r="AB470" s="22"/>
      <c r="AC470" s="22"/>
    </row>
    <row r="471" spans="1:29" ht="19.5" customHeight="1" x14ac:dyDescent="0.2">
      <c r="A471" s="33" t="s">
        <v>2441</v>
      </c>
      <c r="B471" s="33" t="s">
        <v>2615</v>
      </c>
      <c r="C471" s="34" t="s">
        <v>5876</v>
      </c>
      <c r="D471" s="35" t="s">
        <v>4069</v>
      </c>
      <c r="E471" s="35" t="s">
        <v>2616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4"/>
        <v>1</v>
      </c>
      <c r="Z471" s="69">
        <f t="shared" si="15"/>
        <v>1</v>
      </c>
      <c r="AA471" s="22"/>
      <c r="AB471" s="22"/>
      <c r="AC471" s="22"/>
    </row>
    <row r="472" spans="1:29" ht="19.5" customHeight="1" x14ac:dyDescent="0.2">
      <c r="A472" s="33" t="s">
        <v>2441</v>
      </c>
      <c r="B472" s="33" t="s">
        <v>2617</v>
      </c>
      <c r="C472" s="34" t="s">
        <v>5877</v>
      </c>
      <c r="D472" s="35" t="s">
        <v>2456</v>
      </c>
      <c r="E472" s="35" t="s">
        <v>2618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/>
      <c r="O472" s="72"/>
      <c r="P472" s="72"/>
      <c r="Q472" s="72">
        <v>2</v>
      </c>
      <c r="R472" s="72"/>
      <c r="S472" s="72"/>
      <c r="T472" s="72"/>
      <c r="U472" s="72"/>
      <c r="V472" s="72"/>
      <c r="W472" s="72"/>
      <c r="X472" s="72"/>
      <c r="Y472" s="36">
        <f t="shared" si="14"/>
        <v>2</v>
      </c>
      <c r="Z472" s="69">
        <f t="shared" si="15"/>
        <v>2</v>
      </c>
      <c r="AA472" s="22"/>
      <c r="AB472" s="22"/>
      <c r="AC472" s="22"/>
    </row>
    <row r="473" spans="1:29" ht="19.5" customHeight="1" x14ac:dyDescent="0.2">
      <c r="A473" s="33" t="s">
        <v>2441</v>
      </c>
      <c r="B473" s="33" t="s">
        <v>2619</v>
      </c>
      <c r="C473" s="34" t="s">
        <v>5878</v>
      </c>
      <c r="D473" s="35" t="s">
        <v>2451</v>
      </c>
      <c r="E473" s="35" t="s">
        <v>2564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>
        <v>1</v>
      </c>
      <c r="S473" s="72"/>
      <c r="T473" s="72"/>
      <c r="U473" s="72"/>
      <c r="V473" s="72"/>
      <c r="W473" s="72"/>
      <c r="X473" s="72"/>
      <c r="Y473" s="36">
        <f t="shared" si="14"/>
        <v>1</v>
      </c>
      <c r="Z473" s="69">
        <f t="shared" si="15"/>
        <v>1</v>
      </c>
      <c r="AA473" s="22"/>
      <c r="AB473" s="22"/>
      <c r="AC473" s="22"/>
    </row>
    <row r="474" spans="1:29" ht="19.5" customHeight="1" x14ac:dyDescent="0.2">
      <c r="A474" s="33" t="s">
        <v>2441</v>
      </c>
      <c r="B474" s="33" t="s">
        <v>2620</v>
      </c>
      <c r="C474" s="34" t="s">
        <v>5879</v>
      </c>
      <c r="D474" s="35" t="s">
        <v>4108</v>
      </c>
      <c r="E474" s="35" t="s">
        <v>2621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>
        <v>1</v>
      </c>
      <c r="T474" s="72"/>
      <c r="U474" s="72"/>
      <c r="V474" s="72"/>
      <c r="W474" s="72"/>
      <c r="X474" s="72"/>
      <c r="Y474" s="36">
        <f t="shared" si="14"/>
        <v>1</v>
      </c>
      <c r="Z474" s="69">
        <f t="shared" si="15"/>
        <v>1</v>
      </c>
      <c r="AA474" s="22"/>
      <c r="AB474" s="22"/>
      <c r="AC474" s="22"/>
    </row>
    <row r="475" spans="1:29" ht="19.5" customHeight="1" x14ac:dyDescent="0.2">
      <c r="A475" s="33" t="s">
        <v>2441</v>
      </c>
      <c r="B475" s="33" t="s">
        <v>2622</v>
      </c>
      <c r="C475" s="34" t="s">
        <v>5880</v>
      </c>
      <c r="D475" s="35" t="s">
        <v>4125</v>
      </c>
      <c r="E475" s="35" t="s">
        <v>2623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>
        <v>2</v>
      </c>
      <c r="R475" s="72"/>
      <c r="S475" s="72"/>
      <c r="T475" s="72"/>
      <c r="U475" s="72"/>
      <c r="V475" s="72"/>
      <c r="W475" s="72"/>
      <c r="X475" s="72"/>
      <c r="Y475" s="36">
        <f t="shared" si="14"/>
        <v>2</v>
      </c>
      <c r="Z475" s="69">
        <f t="shared" si="15"/>
        <v>2</v>
      </c>
      <c r="AA475" s="22"/>
      <c r="AB475" s="22"/>
      <c r="AC475" s="22"/>
    </row>
    <row r="476" spans="1:29" ht="19.5" customHeight="1" x14ac:dyDescent="0.2">
      <c r="A476" s="33" t="s">
        <v>2441</v>
      </c>
      <c r="B476" s="33" t="s">
        <v>2624</v>
      </c>
      <c r="C476" s="34" t="s">
        <v>5881</v>
      </c>
      <c r="D476" s="35" t="s">
        <v>15</v>
      </c>
      <c r="E476" s="35" t="s">
        <v>2625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>
        <v>2</v>
      </c>
      <c r="R476" s="72"/>
      <c r="S476" s="72"/>
      <c r="T476" s="72"/>
      <c r="U476" s="72"/>
      <c r="V476" s="72"/>
      <c r="W476" s="72"/>
      <c r="X476" s="72"/>
      <c r="Y476" s="36">
        <f t="shared" si="14"/>
        <v>2</v>
      </c>
      <c r="Z476" s="69">
        <f t="shared" si="15"/>
        <v>2</v>
      </c>
      <c r="AA476" s="22"/>
      <c r="AB476" s="22"/>
      <c r="AC476" s="22"/>
    </row>
    <row r="477" spans="1:29" ht="19.5" customHeight="1" x14ac:dyDescent="0.2">
      <c r="A477" s="33" t="s">
        <v>2441</v>
      </c>
      <c r="B477" s="33" t="s">
        <v>2626</v>
      </c>
      <c r="C477" s="34" t="s">
        <v>2541</v>
      </c>
      <c r="D477" s="35" t="s">
        <v>2451</v>
      </c>
      <c r="E477" s="35" t="s">
        <v>2542</v>
      </c>
      <c r="F477" s="35" t="s">
        <v>17</v>
      </c>
      <c r="G477" s="78"/>
      <c r="H477" s="72"/>
      <c r="I477" s="72"/>
      <c r="J477" s="72"/>
      <c r="K477" s="72"/>
      <c r="L477" s="72">
        <v>1</v>
      </c>
      <c r="M477" s="72">
        <v>1</v>
      </c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4"/>
        <v>2</v>
      </c>
      <c r="Z477" s="69">
        <f t="shared" si="15"/>
        <v>2</v>
      </c>
      <c r="AA477" s="22"/>
      <c r="AB477" s="22"/>
      <c r="AC477" s="22"/>
    </row>
    <row r="478" spans="1:29" ht="19.5" customHeight="1" x14ac:dyDescent="0.2">
      <c r="A478" s="33" t="s">
        <v>2766</v>
      </c>
      <c r="B478" s="34" t="s">
        <v>14</v>
      </c>
      <c r="C478" s="34" t="s">
        <v>4397</v>
      </c>
      <c r="D478" s="35" t="s">
        <v>15</v>
      </c>
      <c r="E478" s="35" t="s">
        <v>16</v>
      </c>
      <c r="F478" s="35" t="s">
        <v>17</v>
      </c>
      <c r="G478" s="78"/>
      <c r="H478" s="72"/>
      <c r="I478" s="72"/>
      <c r="J478" s="72"/>
      <c r="K478" s="72"/>
      <c r="L478" s="72"/>
      <c r="M478" s="72"/>
      <c r="N478" s="72"/>
      <c r="O478" s="72"/>
      <c r="P478" s="72"/>
      <c r="Q478" s="72">
        <v>3</v>
      </c>
      <c r="R478" s="72">
        <v>1</v>
      </c>
      <c r="S478" s="72">
        <v>2</v>
      </c>
      <c r="T478" s="72"/>
      <c r="U478" s="72"/>
      <c r="V478" s="72"/>
      <c r="W478" s="72"/>
      <c r="X478" s="72"/>
      <c r="Y478" s="36">
        <f t="shared" si="14"/>
        <v>6</v>
      </c>
      <c r="Z478" s="69">
        <f t="shared" si="15"/>
        <v>6</v>
      </c>
      <c r="AA478" s="22"/>
      <c r="AB478" s="22"/>
      <c r="AC478" s="22"/>
    </row>
    <row r="479" spans="1:29" ht="19.5" customHeight="1" x14ac:dyDescent="0.2">
      <c r="A479" s="33" t="s">
        <v>2766</v>
      </c>
      <c r="B479" s="34" t="s">
        <v>23</v>
      </c>
      <c r="C479" s="34" t="s">
        <v>4398</v>
      </c>
      <c r="D479" s="35" t="s">
        <v>24</v>
      </c>
      <c r="E479" s="35" t="s">
        <v>25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>
        <v>4</v>
      </c>
      <c r="W479" s="72">
        <v>3</v>
      </c>
      <c r="X479" s="72"/>
      <c r="Y479" s="36">
        <f t="shared" si="14"/>
        <v>7</v>
      </c>
      <c r="Z479" s="69">
        <f t="shared" si="15"/>
        <v>7</v>
      </c>
      <c r="AA479" s="22"/>
      <c r="AB479" s="22"/>
      <c r="AC479" s="22"/>
    </row>
    <row r="480" spans="1:29" ht="19.5" customHeight="1" x14ac:dyDescent="0.2">
      <c r="A480" s="33" t="s">
        <v>2766</v>
      </c>
      <c r="B480" s="34" t="s">
        <v>43</v>
      </c>
      <c r="C480" s="34" t="s">
        <v>4991</v>
      </c>
      <c r="D480" s="35" t="s">
        <v>24</v>
      </c>
      <c r="E480" s="35" t="s">
        <v>44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2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4"/>
        <v>2</v>
      </c>
      <c r="Z480" s="69">
        <f t="shared" si="15"/>
        <v>2</v>
      </c>
      <c r="AA480" s="22"/>
      <c r="AB480" s="22"/>
      <c r="AC480" s="22"/>
    </row>
    <row r="481" spans="1:29" ht="19.5" customHeight="1" x14ac:dyDescent="0.2">
      <c r="A481" s="33" t="s">
        <v>2872</v>
      </c>
      <c r="B481" s="33" t="s">
        <v>2908</v>
      </c>
      <c r="C481" s="34" t="s">
        <v>2909</v>
      </c>
      <c r="D481" s="35" t="s">
        <v>1429</v>
      </c>
      <c r="E481" s="35"/>
      <c r="F481" s="35" t="s">
        <v>17</v>
      </c>
      <c r="G481" s="78"/>
      <c r="H481" s="72">
        <v>2</v>
      </c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4"/>
        <v>2</v>
      </c>
      <c r="Z481" s="69">
        <f t="shared" si="15"/>
        <v>2</v>
      </c>
      <c r="AA481" s="22"/>
      <c r="AB481" s="22"/>
      <c r="AC481" s="22"/>
    </row>
    <row r="482" spans="1:29" ht="19.5" customHeight="1" x14ac:dyDescent="0.2">
      <c r="A482" s="33" t="s">
        <v>2872</v>
      </c>
      <c r="B482" s="33" t="s">
        <v>2911</v>
      </c>
      <c r="C482" s="34" t="s">
        <v>6433</v>
      </c>
      <c r="D482" s="35" t="s">
        <v>15</v>
      </c>
      <c r="E482" s="35"/>
      <c r="F482" s="35" t="s">
        <v>17</v>
      </c>
      <c r="G482" s="78"/>
      <c r="H482" s="72"/>
      <c r="I482" s="72"/>
      <c r="J482" s="72">
        <v>2</v>
      </c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4"/>
        <v>2</v>
      </c>
      <c r="Z482" s="69">
        <f t="shared" si="15"/>
        <v>2</v>
      </c>
      <c r="AA482" s="22"/>
      <c r="AB482" s="22"/>
      <c r="AC482" s="22"/>
    </row>
    <row r="483" spans="1:29" ht="19.5" customHeight="1" x14ac:dyDescent="0.2">
      <c r="A483" s="33" t="s">
        <v>2872</v>
      </c>
      <c r="B483" s="33" t="s">
        <v>2953</v>
      </c>
      <c r="C483" s="34" t="s">
        <v>5997</v>
      </c>
      <c r="D483" s="35" t="s">
        <v>15</v>
      </c>
      <c r="E483" s="35"/>
      <c r="F483" s="35" t="s">
        <v>17</v>
      </c>
      <c r="G483" s="78"/>
      <c r="H483" s="72"/>
      <c r="I483" s="72">
        <v>3</v>
      </c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4"/>
        <v>3</v>
      </c>
      <c r="Z483" s="69">
        <f t="shared" si="15"/>
        <v>3</v>
      </c>
      <c r="AA483" s="22"/>
      <c r="AB483" s="22"/>
      <c r="AC483" s="22"/>
    </row>
    <row r="484" spans="1:29" ht="19.5" customHeight="1" x14ac:dyDescent="0.2">
      <c r="A484" s="33" t="s">
        <v>2872</v>
      </c>
      <c r="B484" s="33" t="s">
        <v>2873</v>
      </c>
      <c r="C484" s="34" t="s">
        <v>2874</v>
      </c>
      <c r="D484" s="35" t="s">
        <v>1429</v>
      </c>
      <c r="E484" s="35"/>
      <c r="F484" s="35" t="s">
        <v>17</v>
      </c>
      <c r="G484" s="78"/>
      <c r="H484" s="72"/>
      <c r="I484" s="72">
        <v>1</v>
      </c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4"/>
        <v>2</v>
      </c>
      <c r="Z484" s="69">
        <f t="shared" si="15"/>
        <v>2</v>
      </c>
      <c r="AA484" s="22"/>
      <c r="AB484" s="22"/>
      <c r="AC484" s="22"/>
    </row>
    <row r="485" spans="1:29" ht="19.5" customHeight="1" x14ac:dyDescent="0.2">
      <c r="A485" s="33" t="s">
        <v>2872</v>
      </c>
      <c r="B485" s="33" t="s">
        <v>2958</v>
      </c>
      <c r="C485" s="34" t="s">
        <v>5998</v>
      </c>
      <c r="D485" s="35" t="s">
        <v>2604</v>
      </c>
      <c r="E485" s="35"/>
      <c r="F485" s="35" t="s">
        <v>17</v>
      </c>
      <c r="G485" s="78"/>
      <c r="H485" s="72"/>
      <c r="I485" s="72">
        <v>2</v>
      </c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36">
        <f t="shared" si="14"/>
        <v>2</v>
      </c>
      <c r="Z485" s="69">
        <f t="shared" si="15"/>
        <v>2</v>
      </c>
      <c r="AA485" s="22"/>
      <c r="AB485" s="22"/>
      <c r="AC485" s="22"/>
    </row>
    <row r="486" spans="1:29" ht="19.5" customHeight="1" x14ac:dyDescent="0.2">
      <c r="A486" s="33" t="s">
        <v>2872</v>
      </c>
      <c r="B486" s="33" t="s">
        <v>2912</v>
      </c>
      <c r="C486" s="34" t="s">
        <v>5999</v>
      </c>
      <c r="D486" s="35" t="s">
        <v>2604</v>
      </c>
      <c r="E486" s="35"/>
      <c r="F486" s="35" t="s">
        <v>17</v>
      </c>
      <c r="G486" s="78"/>
      <c r="H486" s="72">
        <v>3</v>
      </c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36">
        <f t="shared" si="14"/>
        <v>3</v>
      </c>
      <c r="Z486" s="69">
        <f t="shared" si="15"/>
        <v>3</v>
      </c>
      <c r="AA486" s="22"/>
      <c r="AB486" s="22"/>
      <c r="AC486" s="22"/>
    </row>
    <row r="487" spans="1:29" ht="19.5" customHeight="1" x14ac:dyDescent="0.2">
      <c r="A487" s="33" t="s">
        <v>2872</v>
      </c>
      <c r="B487" s="33" t="s">
        <v>2880</v>
      </c>
      <c r="C487" s="34" t="s">
        <v>4975</v>
      </c>
      <c r="D487" s="35" t="s">
        <v>2881</v>
      </c>
      <c r="E487" s="35"/>
      <c r="F487" s="35" t="s">
        <v>17</v>
      </c>
      <c r="G487" s="78"/>
      <c r="H487" s="72"/>
      <c r="I487" s="72"/>
      <c r="J487" s="72"/>
      <c r="K487" s="72"/>
      <c r="L487" s="72"/>
      <c r="M487" s="72">
        <v>1</v>
      </c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36">
        <f t="shared" si="14"/>
        <v>1</v>
      </c>
      <c r="Z487" s="69">
        <f t="shared" si="15"/>
        <v>1</v>
      </c>
      <c r="AA487" s="22"/>
      <c r="AB487" s="22"/>
      <c r="AC487" s="22"/>
    </row>
    <row r="488" spans="1:29" ht="19.5" customHeight="1" x14ac:dyDescent="0.2">
      <c r="A488" s="33" t="s">
        <v>2872</v>
      </c>
      <c r="B488" s="33" t="s">
        <v>2954</v>
      </c>
      <c r="C488" s="34" t="s">
        <v>6002</v>
      </c>
      <c r="D488" s="35" t="s">
        <v>2955</v>
      </c>
      <c r="E488" s="35"/>
      <c r="F488" s="35" t="s">
        <v>17</v>
      </c>
      <c r="G488" s="78"/>
      <c r="H488" s="72">
        <v>2</v>
      </c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4"/>
        <v>2</v>
      </c>
      <c r="Z488" s="69">
        <f t="shared" si="15"/>
        <v>2</v>
      </c>
      <c r="AA488" s="22"/>
      <c r="AB488" s="22"/>
      <c r="AC488" s="22"/>
    </row>
    <row r="489" spans="1:29" ht="19.5" customHeight="1" x14ac:dyDescent="0.2">
      <c r="A489" s="33" t="s">
        <v>2872</v>
      </c>
      <c r="B489" s="33" t="s">
        <v>2913</v>
      </c>
      <c r="C489" s="34" t="s">
        <v>6003</v>
      </c>
      <c r="D489" s="35" t="s">
        <v>71</v>
      </c>
      <c r="E489" s="35"/>
      <c r="F489" s="35" t="s">
        <v>17</v>
      </c>
      <c r="G489" s="78">
        <v>2</v>
      </c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36">
        <f t="shared" si="14"/>
        <v>2</v>
      </c>
      <c r="Z489" s="69">
        <f t="shared" si="15"/>
        <v>2</v>
      </c>
      <c r="AA489" s="22"/>
      <c r="AB489" s="22"/>
      <c r="AC489" s="22"/>
    </row>
    <row r="490" spans="1:29" ht="19.5" customHeight="1" x14ac:dyDescent="0.2">
      <c r="A490" s="33" t="s">
        <v>2872</v>
      </c>
      <c r="B490" s="33" t="s">
        <v>2914</v>
      </c>
      <c r="C490" s="34" t="s">
        <v>6005</v>
      </c>
      <c r="D490" s="35" t="s">
        <v>1392</v>
      </c>
      <c r="E490" s="35"/>
      <c r="F490" s="35" t="s">
        <v>17</v>
      </c>
      <c r="G490" s="78"/>
      <c r="H490" s="72"/>
      <c r="I490" s="72"/>
      <c r="J490" s="72">
        <v>2</v>
      </c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4"/>
        <v>2</v>
      </c>
      <c r="Z490" s="69">
        <f t="shared" si="15"/>
        <v>2</v>
      </c>
      <c r="AA490" s="22"/>
      <c r="AB490" s="22"/>
      <c r="AC490" s="22"/>
    </row>
    <row r="491" spans="1:29" ht="19.5" customHeight="1" x14ac:dyDescent="0.2">
      <c r="A491" s="33" t="s">
        <v>2872</v>
      </c>
      <c r="B491" s="33" t="s">
        <v>2977</v>
      </c>
      <c r="C491" s="34" t="s">
        <v>6006</v>
      </c>
      <c r="D491" s="35" t="s">
        <v>1392</v>
      </c>
      <c r="E491" s="35"/>
      <c r="F491" s="35" t="s">
        <v>17</v>
      </c>
      <c r="G491" s="78"/>
      <c r="H491" s="72"/>
      <c r="I491" s="72">
        <v>2</v>
      </c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4"/>
        <v>2</v>
      </c>
      <c r="Z491" s="69">
        <f t="shared" si="15"/>
        <v>2</v>
      </c>
      <c r="AA491" s="22"/>
      <c r="AB491" s="22"/>
      <c r="AC491" s="22"/>
    </row>
    <row r="492" spans="1:29" ht="19.5" customHeight="1" x14ac:dyDescent="0.2">
      <c r="A492" s="33" t="s">
        <v>2872</v>
      </c>
      <c r="B492" s="33" t="s">
        <v>2917</v>
      </c>
      <c r="C492" s="34" t="s">
        <v>6008</v>
      </c>
      <c r="D492" s="35" t="s">
        <v>1392</v>
      </c>
      <c r="E492" s="35"/>
      <c r="F492" s="35" t="s">
        <v>17</v>
      </c>
      <c r="G492" s="78"/>
      <c r="H492" s="72"/>
      <c r="I492" s="72">
        <v>3</v>
      </c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36">
        <f t="shared" si="14"/>
        <v>3</v>
      </c>
      <c r="Z492" s="69">
        <f t="shared" si="15"/>
        <v>3</v>
      </c>
      <c r="AA492" s="22"/>
      <c r="AB492" s="22"/>
      <c r="AC492" s="22"/>
    </row>
    <row r="493" spans="1:29" ht="19.5" customHeight="1" x14ac:dyDescent="0.2">
      <c r="A493" s="33" t="s">
        <v>2872</v>
      </c>
      <c r="B493" s="33" t="s">
        <v>2985</v>
      </c>
      <c r="C493" s="34" t="s">
        <v>6009</v>
      </c>
      <c r="D493" s="35" t="s">
        <v>1392</v>
      </c>
      <c r="E493" s="35"/>
      <c r="F493" s="35" t="s">
        <v>17</v>
      </c>
      <c r="G493" s="78"/>
      <c r="H493" s="72">
        <v>2</v>
      </c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36">
        <f t="shared" si="14"/>
        <v>2</v>
      </c>
      <c r="Z493" s="69">
        <f t="shared" si="15"/>
        <v>2</v>
      </c>
      <c r="AA493" s="22"/>
      <c r="AB493" s="22"/>
      <c r="AC493" s="22"/>
    </row>
    <row r="494" spans="1:29" ht="19.5" customHeight="1" x14ac:dyDescent="0.2">
      <c r="A494" s="33" t="s">
        <v>2872</v>
      </c>
      <c r="B494" s="33" t="s">
        <v>2918</v>
      </c>
      <c r="C494" s="34" t="s">
        <v>6010</v>
      </c>
      <c r="D494" s="35" t="s">
        <v>1392</v>
      </c>
      <c r="E494" s="35"/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4"/>
        <v>2</v>
      </c>
      <c r="Z494" s="69">
        <f t="shared" si="15"/>
        <v>2</v>
      </c>
      <c r="AA494" s="22"/>
      <c r="AB494" s="22"/>
      <c r="AC494" s="22"/>
    </row>
    <row r="495" spans="1:29" ht="19.5" customHeight="1" x14ac:dyDescent="0.2">
      <c r="A495" s="33" t="s">
        <v>2872</v>
      </c>
      <c r="B495" s="33" t="s">
        <v>2920</v>
      </c>
      <c r="C495" s="34" t="s">
        <v>6008</v>
      </c>
      <c r="D495" s="35" t="s">
        <v>1392</v>
      </c>
      <c r="E495" s="35"/>
      <c r="F495" s="35" t="s">
        <v>17</v>
      </c>
      <c r="G495" s="78"/>
      <c r="H495" s="72"/>
      <c r="I495" s="72">
        <v>2</v>
      </c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4"/>
        <v>2</v>
      </c>
      <c r="Z495" s="69">
        <f t="shared" si="15"/>
        <v>2</v>
      </c>
      <c r="AA495" s="22"/>
      <c r="AB495" s="22"/>
      <c r="AC495" s="22"/>
    </row>
    <row r="496" spans="1:29" ht="19.5" customHeight="1" x14ac:dyDescent="0.2">
      <c r="A496" s="33" t="s">
        <v>2872</v>
      </c>
      <c r="B496" s="33" t="s">
        <v>2921</v>
      </c>
      <c r="C496" s="34" t="s">
        <v>6005</v>
      </c>
      <c r="D496" s="35" t="s">
        <v>1392</v>
      </c>
      <c r="E496" s="35"/>
      <c r="F496" s="35" t="s">
        <v>17</v>
      </c>
      <c r="G496" s="78"/>
      <c r="H496" s="72"/>
      <c r="I496" s="72">
        <v>1</v>
      </c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4"/>
        <v>1</v>
      </c>
      <c r="Z496" s="69">
        <f t="shared" si="15"/>
        <v>1</v>
      </c>
      <c r="AA496" s="22"/>
      <c r="AB496" s="22"/>
      <c r="AC496" s="22"/>
    </row>
    <row r="497" spans="1:29" ht="19.5" customHeight="1" x14ac:dyDescent="0.2">
      <c r="A497" s="33" t="s">
        <v>2872</v>
      </c>
      <c r="B497" s="33" t="s">
        <v>2923</v>
      </c>
      <c r="C497" s="34" t="s">
        <v>6013</v>
      </c>
      <c r="D497" s="35" t="s">
        <v>2924</v>
      </c>
      <c r="E497" s="35"/>
      <c r="F497" s="35" t="s">
        <v>17</v>
      </c>
      <c r="G497" s="78"/>
      <c r="H497" s="72">
        <v>1</v>
      </c>
      <c r="I497" s="72">
        <v>3</v>
      </c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36">
        <f t="shared" si="14"/>
        <v>4</v>
      </c>
      <c r="Z497" s="69">
        <f t="shared" si="15"/>
        <v>4</v>
      </c>
      <c r="AA497" s="22"/>
      <c r="AB497" s="22"/>
      <c r="AC497" s="22"/>
    </row>
    <row r="498" spans="1:29" ht="19.5" customHeight="1" x14ac:dyDescent="0.2">
      <c r="A498" s="33" t="s">
        <v>2872</v>
      </c>
      <c r="B498" s="33" t="s">
        <v>2926</v>
      </c>
      <c r="C498" s="34" t="s">
        <v>6015</v>
      </c>
      <c r="D498" s="35" t="s">
        <v>2927</v>
      </c>
      <c r="E498" s="35"/>
      <c r="F498" s="35" t="s">
        <v>17</v>
      </c>
      <c r="G498" s="78"/>
      <c r="H498" s="72"/>
      <c r="I498" s="72"/>
      <c r="J498" s="72"/>
      <c r="K498" s="72">
        <v>2</v>
      </c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36">
        <f t="shared" si="14"/>
        <v>2</v>
      </c>
      <c r="Z498" s="69">
        <f t="shared" si="15"/>
        <v>2</v>
      </c>
      <c r="AA498" s="22"/>
      <c r="AB498" s="22"/>
      <c r="AC498" s="22"/>
    </row>
    <row r="499" spans="1:29" ht="19.5" customHeight="1" x14ac:dyDescent="0.2">
      <c r="A499" s="33" t="s">
        <v>2872</v>
      </c>
      <c r="B499" s="33" t="s">
        <v>2974</v>
      </c>
      <c r="C499" s="34" t="s">
        <v>6016</v>
      </c>
      <c r="D499" s="35" t="s">
        <v>2975</v>
      </c>
      <c r="E499" s="35"/>
      <c r="F499" s="35" t="s">
        <v>17</v>
      </c>
      <c r="G499" s="78"/>
      <c r="H499" s="72"/>
      <c r="I499" s="72"/>
      <c r="J499" s="72"/>
      <c r="K499" s="72"/>
      <c r="L499" s="72"/>
      <c r="M499" s="72">
        <v>3</v>
      </c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36">
        <f t="shared" si="14"/>
        <v>3</v>
      </c>
      <c r="Z499" s="69">
        <f t="shared" si="15"/>
        <v>3</v>
      </c>
      <c r="AA499" s="22"/>
      <c r="AB499" s="22"/>
      <c r="AC499" s="22"/>
    </row>
    <row r="500" spans="1:29" ht="19.5" customHeight="1" x14ac:dyDescent="0.2">
      <c r="A500" s="33" t="s">
        <v>2872</v>
      </c>
      <c r="B500" s="33" t="s">
        <v>2964</v>
      </c>
      <c r="C500" s="34" t="s">
        <v>6018</v>
      </c>
      <c r="D500" s="35" t="s">
        <v>2604</v>
      </c>
      <c r="E500" s="35"/>
      <c r="F500" s="35" t="s">
        <v>17</v>
      </c>
      <c r="G500" s="78"/>
      <c r="H500" s="72"/>
      <c r="I500" s="72"/>
      <c r="J500" s="72"/>
      <c r="K500" s="72">
        <v>1</v>
      </c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36">
        <f t="shared" si="14"/>
        <v>1</v>
      </c>
      <c r="Z500" s="69">
        <f t="shared" si="15"/>
        <v>1</v>
      </c>
      <c r="AA500" s="22"/>
      <c r="AB500" s="22"/>
      <c r="AC500" s="22"/>
    </row>
    <row r="501" spans="1:29" ht="19.5" customHeight="1" x14ac:dyDescent="0.2">
      <c r="A501" s="33" t="s">
        <v>2872</v>
      </c>
      <c r="B501" s="33" t="s">
        <v>2929</v>
      </c>
      <c r="C501" s="34" t="s">
        <v>6021</v>
      </c>
      <c r="D501" s="35" t="s">
        <v>2930</v>
      </c>
      <c r="E501" s="35"/>
      <c r="F501" s="35" t="s">
        <v>17</v>
      </c>
      <c r="G501" s="78"/>
      <c r="H501" s="72"/>
      <c r="I501" s="72">
        <v>3</v>
      </c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36">
        <f t="shared" si="14"/>
        <v>3</v>
      </c>
      <c r="Z501" s="69">
        <f t="shared" si="15"/>
        <v>3</v>
      </c>
      <c r="AA501" s="22"/>
      <c r="AB501" s="22"/>
      <c r="AC501" s="22"/>
    </row>
    <row r="502" spans="1:29" ht="19.5" customHeight="1" x14ac:dyDescent="0.2">
      <c r="A502" s="33" t="s">
        <v>2872</v>
      </c>
      <c r="B502" s="33" t="s">
        <v>2932</v>
      </c>
      <c r="C502" s="34" t="s">
        <v>2933</v>
      </c>
      <c r="D502" s="35" t="s">
        <v>1443</v>
      </c>
      <c r="E502" s="35"/>
      <c r="F502" s="35" t="s">
        <v>17</v>
      </c>
      <c r="G502" s="78"/>
      <c r="H502" s="72"/>
      <c r="I502" s="72"/>
      <c r="J502" s="72">
        <v>3</v>
      </c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36">
        <f t="shared" si="14"/>
        <v>3</v>
      </c>
      <c r="Z502" s="69">
        <f t="shared" si="15"/>
        <v>3</v>
      </c>
      <c r="AA502" s="22"/>
      <c r="AB502" s="22"/>
      <c r="AC502" s="22"/>
    </row>
    <row r="503" spans="1:29" ht="19.5" customHeight="1" x14ac:dyDescent="0.2">
      <c r="A503" s="33" t="s">
        <v>2872</v>
      </c>
      <c r="B503" s="33" t="s">
        <v>2886</v>
      </c>
      <c r="C503" s="34" t="s">
        <v>6022</v>
      </c>
      <c r="D503" s="35" t="s">
        <v>2887</v>
      </c>
      <c r="E503" s="35"/>
      <c r="F503" s="35" t="s">
        <v>17</v>
      </c>
      <c r="G503" s="78"/>
      <c r="H503" s="72"/>
      <c r="I503" s="72">
        <v>1</v>
      </c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36">
        <f t="shared" si="14"/>
        <v>1</v>
      </c>
      <c r="Z503" s="69">
        <f t="shared" si="15"/>
        <v>1</v>
      </c>
      <c r="AA503" s="22"/>
      <c r="AB503" s="22"/>
      <c r="AC503" s="22"/>
    </row>
    <row r="504" spans="1:29" ht="19.5" customHeight="1" x14ac:dyDescent="0.2">
      <c r="A504" s="33" t="s">
        <v>2872</v>
      </c>
      <c r="B504" s="33" t="s">
        <v>2934</v>
      </c>
      <c r="C504" s="34" t="s">
        <v>2935</v>
      </c>
      <c r="D504" s="35" t="s">
        <v>2936</v>
      </c>
      <c r="E504" s="35"/>
      <c r="F504" s="35" t="s">
        <v>17</v>
      </c>
      <c r="G504" s="78"/>
      <c r="H504" s="72">
        <v>3</v>
      </c>
      <c r="I504" s="72">
        <v>1</v>
      </c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4"/>
        <v>4</v>
      </c>
      <c r="Z504" s="69">
        <f t="shared" si="15"/>
        <v>4</v>
      </c>
      <c r="AA504" s="22"/>
      <c r="AB504" s="22"/>
      <c r="AC504" s="22"/>
    </row>
    <row r="505" spans="1:29" ht="19.5" customHeight="1" x14ac:dyDescent="0.2">
      <c r="A505" s="33" t="s">
        <v>2872</v>
      </c>
      <c r="B505" s="33" t="s">
        <v>2931</v>
      </c>
      <c r="C505" s="34" t="s">
        <v>6023</v>
      </c>
      <c r="D505" s="35" t="s">
        <v>1436</v>
      </c>
      <c r="E505" s="35"/>
      <c r="F505" s="35" t="s">
        <v>17</v>
      </c>
      <c r="G505" s="78"/>
      <c r="H505" s="72"/>
      <c r="I505" s="72"/>
      <c r="J505" s="72"/>
      <c r="K505" s="72"/>
      <c r="L505" s="72"/>
      <c r="M505" s="72">
        <v>1</v>
      </c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36">
        <f t="shared" si="14"/>
        <v>1</v>
      </c>
      <c r="Z505" s="69">
        <f t="shared" si="15"/>
        <v>1</v>
      </c>
      <c r="AA505" s="22"/>
      <c r="AB505" s="22"/>
      <c r="AC505" s="22"/>
    </row>
    <row r="506" spans="1:29" ht="19.5" customHeight="1" x14ac:dyDescent="0.2">
      <c r="A506" s="33" t="s">
        <v>2872</v>
      </c>
      <c r="B506" s="33" t="s">
        <v>2937</v>
      </c>
      <c r="C506" s="34" t="s">
        <v>2938</v>
      </c>
      <c r="D506" s="35" t="s">
        <v>1392</v>
      </c>
      <c r="E506" s="35"/>
      <c r="F506" s="35" t="s">
        <v>17</v>
      </c>
      <c r="G506" s="78"/>
      <c r="H506" s="72">
        <v>2</v>
      </c>
      <c r="I506" s="72">
        <v>1</v>
      </c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4"/>
        <v>3</v>
      </c>
      <c r="Z506" s="69">
        <f t="shared" si="15"/>
        <v>3</v>
      </c>
      <c r="AA506" s="22"/>
      <c r="AB506" s="22"/>
      <c r="AC506" s="22"/>
    </row>
    <row r="507" spans="1:29" ht="19.5" customHeight="1" x14ac:dyDescent="0.2">
      <c r="A507" s="33" t="s">
        <v>2872</v>
      </c>
      <c r="B507" s="33" t="s">
        <v>2889</v>
      </c>
      <c r="C507" s="34" t="s">
        <v>6025</v>
      </c>
      <c r="D507" s="35" t="s">
        <v>2890</v>
      </c>
      <c r="E507" s="35"/>
      <c r="F507" s="35" t="s">
        <v>17</v>
      </c>
      <c r="G507" s="78"/>
      <c r="H507" s="72"/>
      <c r="I507" s="72">
        <v>2</v>
      </c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36">
        <f t="shared" si="14"/>
        <v>2</v>
      </c>
      <c r="Z507" s="69">
        <f t="shared" si="15"/>
        <v>2</v>
      </c>
      <c r="AA507" s="22"/>
      <c r="AB507" s="22"/>
      <c r="AC507" s="22"/>
    </row>
    <row r="508" spans="1:29" ht="19.5" customHeight="1" x14ac:dyDescent="0.2">
      <c r="A508" s="33" t="s">
        <v>2872</v>
      </c>
      <c r="B508" s="33" t="s">
        <v>2893</v>
      </c>
      <c r="C508" s="34" t="s">
        <v>6026</v>
      </c>
      <c r="D508" s="35" t="s">
        <v>1409</v>
      </c>
      <c r="E508" s="35"/>
      <c r="F508" s="35" t="s">
        <v>17</v>
      </c>
      <c r="G508" s="78"/>
      <c r="H508" s="72"/>
      <c r="I508" s="72">
        <v>2</v>
      </c>
      <c r="J508" s="72">
        <v>2</v>
      </c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36">
        <f t="shared" si="14"/>
        <v>4</v>
      </c>
      <c r="Z508" s="69">
        <f t="shared" si="15"/>
        <v>4</v>
      </c>
      <c r="AA508" s="22"/>
      <c r="AB508" s="22"/>
      <c r="AC508" s="22"/>
    </row>
    <row r="509" spans="1:29" ht="19.5" customHeight="1" x14ac:dyDescent="0.2">
      <c r="A509" s="33" t="s">
        <v>2872</v>
      </c>
      <c r="B509" s="33" t="s">
        <v>2972</v>
      </c>
      <c r="C509" s="34" t="s">
        <v>2973</v>
      </c>
      <c r="D509" s="35" t="s">
        <v>99</v>
      </c>
      <c r="E509" s="35"/>
      <c r="F509" s="35" t="s">
        <v>17</v>
      </c>
      <c r="G509" s="78"/>
      <c r="H509" s="72"/>
      <c r="I509" s="72"/>
      <c r="J509" s="72"/>
      <c r="K509" s="72">
        <v>2</v>
      </c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36">
        <f t="shared" si="14"/>
        <v>2</v>
      </c>
      <c r="Z509" s="69">
        <f t="shared" si="15"/>
        <v>2</v>
      </c>
      <c r="AA509" s="22"/>
      <c r="AB509" s="22"/>
      <c r="AC509" s="22"/>
    </row>
    <row r="510" spans="1:29" ht="19.5" customHeight="1" x14ac:dyDescent="0.2">
      <c r="A510" s="33" t="s">
        <v>2872</v>
      </c>
      <c r="B510" s="33" t="s">
        <v>2942</v>
      </c>
      <c r="C510" s="34" t="s">
        <v>6029</v>
      </c>
      <c r="D510" s="35" t="s">
        <v>1420</v>
      </c>
      <c r="E510" s="35"/>
      <c r="F510" s="35" t="s">
        <v>17</v>
      </c>
      <c r="G510" s="78"/>
      <c r="H510" s="72">
        <v>3</v>
      </c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4"/>
        <v>3</v>
      </c>
      <c r="Z510" s="69">
        <f t="shared" si="15"/>
        <v>3</v>
      </c>
      <c r="AA510" s="22"/>
      <c r="AB510" s="22"/>
      <c r="AC510" s="22"/>
    </row>
    <row r="511" spans="1:29" ht="19.5" customHeight="1" x14ac:dyDescent="0.2">
      <c r="A511" s="33" t="s">
        <v>2872</v>
      </c>
      <c r="B511" s="33" t="s">
        <v>2896</v>
      </c>
      <c r="C511" s="34" t="s">
        <v>2897</v>
      </c>
      <c r="D511" s="35" t="s">
        <v>2898</v>
      </c>
      <c r="E511" s="35"/>
      <c r="F511" s="35" t="s">
        <v>17</v>
      </c>
      <c r="G511" s="78"/>
      <c r="H511" s="72"/>
      <c r="I511" s="72">
        <v>2</v>
      </c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36">
        <f t="shared" si="14"/>
        <v>2</v>
      </c>
      <c r="Z511" s="69">
        <f t="shared" si="15"/>
        <v>2</v>
      </c>
      <c r="AA511" s="22"/>
      <c r="AB511" s="22"/>
      <c r="AC511" s="22"/>
    </row>
    <row r="512" spans="1:29" ht="19.5" customHeight="1" x14ac:dyDescent="0.2">
      <c r="A512" s="33" t="s">
        <v>2872</v>
      </c>
      <c r="B512" s="33" t="s">
        <v>2900</v>
      </c>
      <c r="C512" s="34" t="s">
        <v>2901</v>
      </c>
      <c r="D512" s="35" t="s">
        <v>2902</v>
      </c>
      <c r="E512" s="35"/>
      <c r="F512" s="35" t="s">
        <v>17</v>
      </c>
      <c r="G512" s="78"/>
      <c r="H512" s="72"/>
      <c r="I512" s="72"/>
      <c r="J512" s="72"/>
      <c r="K512" s="72"/>
      <c r="L512" s="72">
        <v>1</v>
      </c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36">
        <f t="shared" si="14"/>
        <v>1</v>
      </c>
      <c r="Z512" s="69">
        <f t="shared" si="15"/>
        <v>1</v>
      </c>
      <c r="AA512" s="22"/>
      <c r="AB512" s="22"/>
      <c r="AC512" s="22"/>
    </row>
    <row r="513" spans="1:29" ht="19.5" customHeight="1" x14ac:dyDescent="0.2">
      <c r="A513" s="33" t="s">
        <v>2872</v>
      </c>
      <c r="B513" s="33" t="s">
        <v>2944</v>
      </c>
      <c r="C513" s="34" t="s">
        <v>2945</v>
      </c>
      <c r="D513" s="35" t="s">
        <v>2946</v>
      </c>
      <c r="E513" s="35"/>
      <c r="F513" s="35" t="s">
        <v>17</v>
      </c>
      <c r="G513" s="78"/>
      <c r="H513" s="72"/>
      <c r="I513" s="72">
        <v>2</v>
      </c>
      <c r="J513" s="72">
        <v>1</v>
      </c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4"/>
        <v>3</v>
      </c>
      <c r="Z513" s="69">
        <f t="shared" si="15"/>
        <v>3</v>
      </c>
      <c r="AA513" s="22"/>
      <c r="AB513" s="22"/>
      <c r="AC513" s="22"/>
    </row>
    <row r="514" spans="1:29" ht="19.5" customHeight="1" x14ac:dyDescent="0.2">
      <c r="A514" s="33" t="s">
        <v>2872</v>
      </c>
      <c r="B514" s="33" t="s">
        <v>2981</v>
      </c>
      <c r="C514" s="34" t="s">
        <v>2982</v>
      </c>
      <c r="D514" s="35" t="s">
        <v>1392</v>
      </c>
      <c r="E514" s="35"/>
      <c r="F514" s="35" t="s">
        <v>17</v>
      </c>
      <c r="G514" s="78"/>
      <c r="H514" s="72">
        <v>1</v>
      </c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6">G514+H514+I514+J514+K514+L514+M514+N514+O514+P514+Q514+R514+S514+T514+U514+V514+W514+X514</f>
        <v>1</v>
      </c>
      <c r="Z514" s="69">
        <f t="shared" ref="Z514:Z577" si="17">IF(Y514="","",Y514)</f>
        <v>1</v>
      </c>
      <c r="AA514" s="22"/>
      <c r="AB514" s="22"/>
      <c r="AC514" s="22"/>
    </row>
    <row r="515" spans="1:29" ht="19.5" customHeight="1" x14ac:dyDescent="0.2">
      <c r="A515" s="33" t="s">
        <v>2986</v>
      </c>
      <c r="B515" s="33" t="s">
        <v>3227</v>
      </c>
      <c r="C515" s="34" t="s">
        <v>6464</v>
      </c>
      <c r="D515" s="35" t="s">
        <v>3225</v>
      </c>
      <c r="E515" s="35" t="s">
        <v>3226</v>
      </c>
      <c r="F515" s="35" t="s">
        <v>17</v>
      </c>
      <c r="G515" s="78"/>
      <c r="H515" s="72"/>
      <c r="I515" s="72">
        <v>1</v>
      </c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36">
        <f t="shared" si="16"/>
        <v>1</v>
      </c>
      <c r="Z515" s="69">
        <f t="shared" si="17"/>
        <v>1</v>
      </c>
      <c r="AA515" s="22"/>
      <c r="AB515" s="22"/>
      <c r="AC515" s="22"/>
    </row>
    <row r="516" spans="1:29" ht="19.5" customHeight="1" x14ac:dyDescent="0.2">
      <c r="A516" s="33" t="s">
        <v>2986</v>
      </c>
      <c r="B516" s="33" t="s">
        <v>3246</v>
      </c>
      <c r="C516" s="34" t="s">
        <v>6035</v>
      </c>
      <c r="D516" s="35" t="s">
        <v>4087</v>
      </c>
      <c r="E516" s="35" t="s">
        <v>3247</v>
      </c>
      <c r="F516" s="35" t="s">
        <v>17</v>
      </c>
      <c r="G516" s="78"/>
      <c r="H516" s="72"/>
      <c r="I516" s="72">
        <v>12</v>
      </c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36">
        <f t="shared" si="16"/>
        <v>12</v>
      </c>
      <c r="Z516" s="69">
        <f t="shared" si="17"/>
        <v>12</v>
      </c>
      <c r="AA516" s="22"/>
      <c r="AB516" s="22"/>
      <c r="AC516" s="22"/>
    </row>
    <row r="517" spans="1:29" ht="19.5" customHeight="1" x14ac:dyDescent="0.2">
      <c r="A517" s="33" t="s">
        <v>2986</v>
      </c>
      <c r="B517" s="33" t="s">
        <v>3049</v>
      </c>
      <c r="C517" s="34" t="s">
        <v>6036</v>
      </c>
      <c r="D517" s="35" t="s">
        <v>800</v>
      </c>
      <c r="E517" s="35" t="s">
        <v>3050</v>
      </c>
      <c r="F517" s="35" t="s">
        <v>17</v>
      </c>
      <c r="G517" s="78"/>
      <c r="H517" s="72"/>
      <c r="I517" s="72">
        <v>8</v>
      </c>
      <c r="J517" s="72"/>
      <c r="K517" s="72"/>
      <c r="L517" s="72"/>
      <c r="M517" s="72"/>
      <c r="N517" s="72"/>
      <c r="O517" s="72"/>
      <c r="P517" s="72">
        <v>2</v>
      </c>
      <c r="Q517" s="72"/>
      <c r="R517" s="72"/>
      <c r="S517" s="72"/>
      <c r="T517" s="72"/>
      <c r="U517" s="72"/>
      <c r="V517" s="72"/>
      <c r="W517" s="72"/>
      <c r="X517" s="72"/>
      <c r="Y517" s="36">
        <f t="shared" si="16"/>
        <v>10</v>
      </c>
      <c r="Z517" s="69">
        <f t="shared" si="17"/>
        <v>10</v>
      </c>
      <c r="AA517" s="22"/>
      <c r="AB517" s="22"/>
      <c r="AC517" s="22"/>
    </row>
    <row r="518" spans="1:29" ht="19.5" customHeight="1" x14ac:dyDescent="0.2">
      <c r="A518" s="33" t="s">
        <v>2986</v>
      </c>
      <c r="B518" s="33" t="s">
        <v>3968</v>
      </c>
      <c r="C518" s="34" t="s">
        <v>6037</v>
      </c>
      <c r="D518" s="35" t="s">
        <v>3198</v>
      </c>
      <c r="E518" s="35" t="s">
        <v>3199</v>
      </c>
      <c r="F518" s="35" t="s">
        <v>17</v>
      </c>
      <c r="G518" s="78"/>
      <c r="H518" s="72"/>
      <c r="I518" s="72">
        <v>6</v>
      </c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36">
        <f t="shared" si="16"/>
        <v>6</v>
      </c>
      <c r="Z518" s="69">
        <f t="shared" si="17"/>
        <v>6</v>
      </c>
      <c r="AA518" s="22"/>
      <c r="AB518" s="22"/>
      <c r="AC518" s="22"/>
    </row>
    <row r="519" spans="1:29" ht="19.5" customHeight="1" x14ac:dyDescent="0.2">
      <c r="A519" s="33" t="s">
        <v>2986</v>
      </c>
      <c r="B519" s="33" t="s">
        <v>3971</v>
      </c>
      <c r="C519" s="34" t="s">
        <v>6038</v>
      </c>
      <c r="D519" s="35" t="s">
        <v>3215</v>
      </c>
      <c r="E519" s="35" t="s">
        <v>3216</v>
      </c>
      <c r="F519" s="35" t="s">
        <v>17</v>
      </c>
      <c r="G519" s="78"/>
      <c r="H519" s="72"/>
      <c r="I519" s="72">
        <v>2</v>
      </c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36">
        <f t="shared" si="16"/>
        <v>2</v>
      </c>
      <c r="Z519" s="69">
        <f t="shared" si="17"/>
        <v>2</v>
      </c>
      <c r="AA519" s="22"/>
      <c r="AB519" s="22"/>
      <c r="AC519" s="22"/>
    </row>
    <row r="520" spans="1:29" ht="19.5" customHeight="1" x14ac:dyDescent="0.2">
      <c r="A520" s="33" t="s">
        <v>2986</v>
      </c>
      <c r="B520" s="33" t="s">
        <v>3027</v>
      </c>
      <c r="C520" s="34" t="s">
        <v>6039</v>
      </c>
      <c r="D520" s="35" t="s">
        <v>3028</v>
      </c>
      <c r="E520" s="35" t="s">
        <v>3029</v>
      </c>
      <c r="F520" s="35" t="s">
        <v>17</v>
      </c>
      <c r="G520" s="78"/>
      <c r="H520" s="72"/>
      <c r="I520" s="72">
        <v>12</v>
      </c>
      <c r="J520" s="72"/>
      <c r="K520" s="72"/>
      <c r="L520" s="72"/>
      <c r="M520" s="72"/>
      <c r="N520" s="72"/>
      <c r="O520" s="72"/>
      <c r="P520" s="72">
        <v>2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6"/>
        <v>14</v>
      </c>
      <c r="Z520" s="69">
        <f t="shared" si="17"/>
        <v>14</v>
      </c>
      <c r="AA520" s="22"/>
      <c r="AB520" s="22"/>
      <c r="AC520" s="22"/>
    </row>
    <row r="521" spans="1:29" ht="19.5" customHeight="1" x14ac:dyDescent="0.2">
      <c r="A521" s="33" t="s">
        <v>2986</v>
      </c>
      <c r="B521" s="33" t="s">
        <v>3051</v>
      </c>
      <c r="C521" s="34" t="s">
        <v>6040</v>
      </c>
      <c r="D521" s="35" t="s">
        <v>3052</v>
      </c>
      <c r="E521" s="35" t="s">
        <v>3053</v>
      </c>
      <c r="F521" s="35" t="s">
        <v>17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6"/>
        <v>1</v>
      </c>
      <c r="Z521" s="69">
        <f t="shared" si="17"/>
        <v>1</v>
      </c>
      <c r="AA521" s="22"/>
      <c r="AB521" s="22"/>
      <c r="AC521" s="22"/>
    </row>
    <row r="522" spans="1:29" ht="19.5" customHeight="1" x14ac:dyDescent="0.2">
      <c r="A522" s="33" t="s">
        <v>2986</v>
      </c>
      <c r="B522" s="33" t="s">
        <v>3025</v>
      </c>
      <c r="C522" s="34" t="s">
        <v>6041</v>
      </c>
      <c r="D522" s="35" t="s">
        <v>770</v>
      </c>
      <c r="E522" s="35" t="s">
        <v>3026</v>
      </c>
      <c r="F522" s="35" t="s">
        <v>17</v>
      </c>
      <c r="G522" s="78"/>
      <c r="H522" s="72"/>
      <c r="I522" s="72"/>
      <c r="J522" s="72"/>
      <c r="K522" s="72">
        <v>3</v>
      </c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36">
        <f t="shared" si="16"/>
        <v>3</v>
      </c>
      <c r="Z522" s="69">
        <f t="shared" si="17"/>
        <v>3</v>
      </c>
      <c r="AA522" s="22"/>
      <c r="AB522" s="22"/>
      <c r="AC522" s="22"/>
    </row>
    <row r="523" spans="1:29" ht="19.5" customHeight="1" x14ac:dyDescent="0.2">
      <c r="A523" s="33" t="s">
        <v>2986</v>
      </c>
      <c r="B523" s="33" t="s">
        <v>3200</v>
      </c>
      <c r="C523" s="34" t="s">
        <v>6042</v>
      </c>
      <c r="D523" s="35" t="s">
        <v>3201</v>
      </c>
      <c r="E523" s="35" t="s">
        <v>3202</v>
      </c>
      <c r="F523" s="35" t="s">
        <v>17</v>
      </c>
      <c r="G523" s="78"/>
      <c r="H523" s="72"/>
      <c r="I523" s="72"/>
      <c r="J523" s="72"/>
      <c r="K523" s="72"/>
      <c r="L523" s="72"/>
      <c r="M523" s="72">
        <v>2</v>
      </c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36">
        <f t="shared" si="16"/>
        <v>2</v>
      </c>
      <c r="Z523" s="69">
        <f t="shared" si="17"/>
        <v>2</v>
      </c>
      <c r="AA523" s="22"/>
      <c r="AB523" s="22"/>
      <c r="AC523" s="22"/>
    </row>
    <row r="524" spans="1:29" ht="19.5" customHeight="1" x14ac:dyDescent="0.2">
      <c r="A524" s="33" t="s">
        <v>2986</v>
      </c>
      <c r="B524" s="33" t="s">
        <v>3969</v>
      </c>
      <c r="C524" s="34" t="s">
        <v>6043</v>
      </c>
      <c r="D524" s="35" t="s">
        <v>3213</v>
      </c>
      <c r="E524" s="35" t="s">
        <v>3214</v>
      </c>
      <c r="F524" s="35" t="s">
        <v>17</v>
      </c>
      <c r="G524" s="78"/>
      <c r="H524" s="72"/>
      <c r="I524" s="72">
        <v>12</v>
      </c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36">
        <f t="shared" si="16"/>
        <v>12</v>
      </c>
      <c r="Z524" s="69">
        <f t="shared" si="17"/>
        <v>12</v>
      </c>
      <c r="AA524" s="22"/>
      <c r="AB524" s="22"/>
      <c r="AC524" s="22"/>
    </row>
    <row r="525" spans="1:29" ht="19.5" customHeight="1" x14ac:dyDescent="0.2">
      <c r="A525" s="33" t="s">
        <v>2986</v>
      </c>
      <c r="B525" s="33" t="s">
        <v>3157</v>
      </c>
      <c r="C525" s="34" t="s">
        <v>6044</v>
      </c>
      <c r="D525" s="35" t="s">
        <v>158</v>
      </c>
      <c r="E525" s="35" t="s">
        <v>3158</v>
      </c>
      <c r="F525" s="35" t="s">
        <v>17</v>
      </c>
      <c r="G525" s="78"/>
      <c r="H525" s="72"/>
      <c r="I525" s="72">
        <v>6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6"/>
        <v>6</v>
      </c>
      <c r="Z525" s="69">
        <f t="shared" si="17"/>
        <v>6</v>
      </c>
      <c r="AA525" s="22"/>
      <c r="AB525" s="22"/>
      <c r="AC525" s="22"/>
    </row>
    <row r="526" spans="1:29" ht="19.5" customHeight="1" x14ac:dyDescent="0.2">
      <c r="A526" s="33" t="s">
        <v>2986</v>
      </c>
      <c r="B526" s="33" t="s">
        <v>3962</v>
      </c>
      <c r="C526" s="34" t="s">
        <v>6045</v>
      </c>
      <c r="D526" s="35" t="s">
        <v>2999</v>
      </c>
      <c r="E526" s="35" t="s">
        <v>3000</v>
      </c>
      <c r="F526" s="35" t="s">
        <v>17</v>
      </c>
      <c r="G526" s="78"/>
      <c r="H526" s="72"/>
      <c r="I526" s="72">
        <v>10</v>
      </c>
      <c r="J526" s="72"/>
      <c r="K526" s="72"/>
      <c r="L526" s="72"/>
      <c r="M526" s="72">
        <v>1</v>
      </c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36">
        <f t="shared" si="16"/>
        <v>11</v>
      </c>
      <c r="Z526" s="69">
        <f t="shared" si="17"/>
        <v>11</v>
      </c>
      <c r="AA526" s="22"/>
      <c r="AB526" s="22"/>
      <c r="AC526" s="22"/>
    </row>
    <row r="527" spans="1:29" ht="19.5" customHeight="1" x14ac:dyDescent="0.2">
      <c r="A527" s="33" t="s">
        <v>2986</v>
      </c>
      <c r="B527" s="33" t="s">
        <v>3044</v>
      </c>
      <c r="C527" s="34" t="s">
        <v>6046</v>
      </c>
      <c r="D527" s="35" t="s">
        <v>3045</v>
      </c>
      <c r="E527" s="35" t="s">
        <v>3046</v>
      </c>
      <c r="F527" s="35" t="s">
        <v>17</v>
      </c>
      <c r="G527" s="78"/>
      <c r="H527" s="72"/>
      <c r="I527" s="72"/>
      <c r="J527" s="72"/>
      <c r="K527" s="72"/>
      <c r="L527" s="72"/>
      <c r="M527" s="72">
        <v>2</v>
      </c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36">
        <f t="shared" si="16"/>
        <v>2</v>
      </c>
      <c r="Z527" s="69">
        <f t="shared" si="17"/>
        <v>2</v>
      </c>
      <c r="AA527" s="22"/>
      <c r="AB527" s="22"/>
      <c r="AC527" s="22"/>
    </row>
    <row r="528" spans="1:29" ht="19.5" customHeight="1" x14ac:dyDescent="0.2">
      <c r="A528" s="33" t="s">
        <v>2986</v>
      </c>
      <c r="B528" s="33" t="s">
        <v>3250</v>
      </c>
      <c r="C528" s="34" t="s">
        <v>6047</v>
      </c>
      <c r="D528" s="35" t="s">
        <v>3251</v>
      </c>
      <c r="E528" s="35" t="s">
        <v>3252</v>
      </c>
      <c r="F528" s="35" t="s">
        <v>17</v>
      </c>
      <c r="G528" s="78"/>
      <c r="H528" s="72"/>
      <c r="I528" s="72"/>
      <c r="J528" s="72"/>
      <c r="K528" s="72"/>
      <c r="L528" s="72"/>
      <c r="M528" s="72">
        <v>1</v>
      </c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36">
        <f t="shared" si="16"/>
        <v>1</v>
      </c>
      <c r="Z528" s="69">
        <f t="shared" si="17"/>
        <v>1</v>
      </c>
      <c r="AA528" s="22"/>
      <c r="AB528" s="22"/>
      <c r="AC528" s="22"/>
    </row>
    <row r="529" spans="1:29" ht="19.5" customHeight="1" x14ac:dyDescent="0.2">
      <c r="A529" s="33" t="s">
        <v>2986</v>
      </c>
      <c r="B529" s="33" t="s">
        <v>3184</v>
      </c>
      <c r="C529" s="34" t="s">
        <v>6048</v>
      </c>
      <c r="D529" s="35" t="s">
        <v>4084</v>
      </c>
      <c r="E529" s="35" t="s">
        <v>3185</v>
      </c>
      <c r="F529" s="35" t="s">
        <v>17</v>
      </c>
      <c r="G529" s="78"/>
      <c r="H529" s="72">
        <v>3</v>
      </c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36">
        <f t="shared" si="16"/>
        <v>3</v>
      </c>
      <c r="Z529" s="69">
        <f t="shared" si="17"/>
        <v>3</v>
      </c>
      <c r="AA529" s="22"/>
      <c r="AB529" s="22"/>
      <c r="AC529" s="22"/>
    </row>
    <row r="530" spans="1:29" ht="19.5" customHeight="1" x14ac:dyDescent="0.2">
      <c r="A530" s="33" t="s">
        <v>2986</v>
      </c>
      <c r="B530" s="33" t="s">
        <v>3186</v>
      </c>
      <c r="C530" s="34" t="s">
        <v>6049</v>
      </c>
      <c r="D530" s="35" t="s">
        <v>3187</v>
      </c>
      <c r="E530" s="35" t="s">
        <v>3188</v>
      </c>
      <c r="F530" s="35" t="s">
        <v>17</v>
      </c>
      <c r="G530" s="78"/>
      <c r="H530" s="72"/>
      <c r="I530" s="72"/>
      <c r="J530" s="72"/>
      <c r="K530" s="72"/>
      <c r="L530" s="72"/>
      <c r="M530" s="72">
        <v>9</v>
      </c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6"/>
        <v>9</v>
      </c>
      <c r="Z530" s="69">
        <f t="shared" si="17"/>
        <v>9</v>
      </c>
      <c r="AA530" s="22"/>
      <c r="AB530" s="22"/>
      <c r="AC530" s="22"/>
    </row>
    <row r="531" spans="1:29" ht="19.5" customHeight="1" x14ac:dyDescent="0.2">
      <c r="A531" s="33" t="s">
        <v>2986</v>
      </c>
      <c r="B531" s="33" t="s">
        <v>3153</v>
      </c>
      <c r="C531" s="34" t="s">
        <v>6050</v>
      </c>
      <c r="D531" s="35" t="s">
        <v>158</v>
      </c>
      <c r="E531" s="35" t="s">
        <v>2993</v>
      </c>
      <c r="F531" s="35" t="s">
        <v>17</v>
      </c>
      <c r="G531" s="78"/>
      <c r="H531" s="72"/>
      <c r="I531" s="72">
        <v>9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6"/>
        <v>10</v>
      </c>
      <c r="Z531" s="69">
        <f t="shared" si="17"/>
        <v>10</v>
      </c>
      <c r="AA531" s="22"/>
      <c r="AB531" s="22"/>
      <c r="AC531" s="22"/>
    </row>
    <row r="532" spans="1:29" ht="19.5" customHeight="1" x14ac:dyDescent="0.2">
      <c r="A532" s="33" t="s">
        <v>2986</v>
      </c>
      <c r="B532" s="33" t="s">
        <v>3097</v>
      </c>
      <c r="C532" s="34" t="s">
        <v>6051</v>
      </c>
      <c r="D532" s="35" t="s">
        <v>3052</v>
      </c>
      <c r="E532" s="35" t="s">
        <v>3098</v>
      </c>
      <c r="F532" s="35" t="s">
        <v>17</v>
      </c>
      <c r="G532" s="78"/>
      <c r="H532" s="72"/>
      <c r="I532" s="72">
        <v>1</v>
      </c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36">
        <f t="shared" si="16"/>
        <v>1</v>
      </c>
      <c r="Z532" s="69">
        <f t="shared" si="17"/>
        <v>1</v>
      </c>
      <c r="AA532" s="22"/>
      <c r="AB532" s="22"/>
      <c r="AC532" s="22"/>
    </row>
    <row r="533" spans="1:29" ht="19.5" customHeight="1" x14ac:dyDescent="0.2">
      <c r="A533" s="33" t="s">
        <v>2986</v>
      </c>
      <c r="B533" s="33" t="s">
        <v>3047</v>
      </c>
      <c r="C533" s="34" t="s">
        <v>6052</v>
      </c>
      <c r="D533" s="35" t="s">
        <v>235</v>
      </c>
      <c r="E533" s="35" t="s">
        <v>3003</v>
      </c>
      <c r="F533" s="35" t="s">
        <v>17</v>
      </c>
      <c r="G533" s="78"/>
      <c r="H533" s="72"/>
      <c r="I533" s="72"/>
      <c r="J533" s="72"/>
      <c r="K533" s="72"/>
      <c r="L533" s="72"/>
      <c r="M533" s="72">
        <v>2</v>
      </c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36">
        <f t="shared" si="16"/>
        <v>2</v>
      </c>
      <c r="Z533" s="69">
        <f t="shared" si="17"/>
        <v>2</v>
      </c>
      <c r="AA533" s="22"/>
      <c r="AB533" s="22"/>
      <c r="AC533" s="22"/>
    </row>
    <row r="534" spans="1:29" ht="19.5" customHeight="1" x14ac:dyDescent="0.2">
      <c r="A534" s="33" t="s">
        <v>2986</v>
      </c>
      <c r="B534" s="33" t="s">
        <v>3233</v>
      </c>
      <c r="C534" s="34" t="s">
        <v>6455</v>
      </c>
      <c r="D534" s="35" t="s">
        <v>6456</v>
      </c>
      <c r="E534" s="35" t="s">
        <v>3235</v>
      </c>
      <c r="F534" s="35" t="s">
        <v>17</v>
      </c>
      <c r="G534" s="78"/>
      <c r="H534" s="72">
        <v>3</v>
      </c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6"/>
        <v>3</v>
      </c>
      <c r="Z534" s="69">
        <f t="shared" si="17"/>
        <v>3</v>
      </c>
      <c r="AA534" s="22"/>
      <c r="AB534" s="22"/>
      <c r="AC534" s="22"/>
    </row>
    <row r="535" spans="1:29" ht="19.5" customHeight="1" x14ac:dyDescent="0.2">
      <c r="A535" s="33" t="s">
        <v>2986</v>
      </c>
      <c r="B535" s="33" t="s">
        <v>3137</v>
      </c>
      <c r="C535" s="34" t="s">
        <v>6054</v>
      </c>
      <c r="D535" s="35" t="s">
        <v>2451</v>
      </c>
      <c r="E535" s="35" t="s">
        <v>3138</v>
      </c>
      <c r="F535" s="35" t="s">
        <v>17</v>
      </c>
      <c r="G535" s="78"/>
      <c r="H535" s="72">
        <v>2</v>
      </c>
      <c r="I535" s="72">
        <v>1</v>
      </c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36">
        <f t="shared" si="16"/>
        <v>3</v>
      </c>
      <c r="Z535" s="69">
        <f t="shared" si="17"/>
        <v>3</v>
      </c>
      <c r="AA535" s="22"/>
      <c r="AB535" s="22"/>
      <c r="AC535" s="22"/>
    </row>
    <row r="536" spans="1:29" ht="19.5" customHeight="1" x14ac:dyDescent="0.2">
      <c r="A536" s="33" t="s">
        <v>2986</v>
      </c>
      <c r="B536" s="33" t="s">
        <v>3090</v>
      </c>
      <c r="C536" s="34" t="s">
        <v>6055</v>
      </c>
      <c r="D536" s="35" t="s">
        <v>3091</v>
      </c>
      <c r="E536" s="35" t="s">
        <v>3092</v>
      </c>
      <c r="F536" s="35" t="s">
        <v>17</v>
      </c>
      <c r="G536" s="78"/>
      <c r="H536" s="72"/>
      <c r="I536" s="72"/>
      <c r="J536" s="72"/>
      <c r="K536" s="72"/>
      <c r="L536" s="72"/>
      <c r="M536" s="72">
        <v>1</v>
      </c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36">
        <f t="shared" si="16"/>
        <v>1</v>
      </c>
      <c r="Z536" s="69">
        <f t="shared" si="17"/>
        <v>1</v>
      </c>
      <c r="AA536" s="22"/>
      <c r="AB536" s="22"/>
      <c r="AC536" s="22"/>
    </row>
    <row r="537" spans="1:29" ht="19.5" customHeight="1" x14ac:dyDescent="0.2">
      <c r="A537" s="33" t="s">
        <v>2986</v>
      </c>
      <c r="B537" s="33" t="s">
        <v>3154</v>
      </c>
      <c r="C537" s="34" t="s">
        <v>6056</v>
      </c>
      <c r="D537" s="35" t="s">
        <v>158</v>
      </c>
      <c r="E537" s="35" t="s">
        <v>3155</v>
      </c>
      <c r="F537" s="35" t="s">
        <v>17</v>
      </c>
      <c r="G537" s="78"/>
      <c r="H537" s="72"/>
      <c r="I537" s="72">
        <v>4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6"/>
        <v>4</v>
      </c>
      <c r="Z537" s="69">
        <f t="shared" si="17"/>
        <v>4</v>
      </c>
      <c r="AA537" s="22"/>
      <c r="AB537" s="22"/>
      <c r="AC537" s="22"/>
    </row>
    <row r="538" spans="1:29" ht="19.5" customHeight="1" x14ac:dyDescent="0.2">
      <c r="A538" s="33" t="s">
        <v>2986</v>
      </c>
      <c r="B538" s="33" t="s">
        <v>3242</v>
      </c>
      <c r="C538" s="34" t="s">
        <v>6529</v>
      </c>
      <c r="D538" s="35" t="s">
        <v>856</v>
      </c>
      <c r="E538" s="35" t="s">
        <v>3243</v>
      </c>
      <c r="F538" s="35" t="s">
        <v>17</v>
      </c>
      <c r="G538" s="78"/>
      <c r="H538" s="72"/>
      <c r="I538" s="72">
        <v>1</v>
      </c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36">
        <f t="shared" si="16"/>
        <v>1</v>
      </c>
      <c r="Z538" s="69">
        <f t="shared" si="17"/>
        <v>1</v>
      </c>
      <c r="AA538" s="22"/>
      <c r="AB538" s="22"/>
      <c r="AC538" s="22"/>
    </row>
    <row r="539" spans="1:29" ht="19.5" customHeight="1" x14ac:dyDescent="0.2">
      <c r="A539" s="33" t="s">
        <v>2986</v>
      </c>
      <c r="B539" s="33" t="s">
        <v>3209</v>
      </c>
      <c r="C539" s="34" t="s">
        <v>6365</v>
      </c>
      <c r="D539" s="35" t="s">
        <v>301</v>
      </c>
      <c r="E539" s="35" t="s">
        <v>3210</v>
      </c>
      <c r="F539" s="35" t="s">
        <v>17</v>
      </c>
      <c r="G539" s="78"/>
      <c r="H539" s="72">
        <v>2</v>
      </c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36">
        <f t="shared" si="16"/>
        <v>2</v>
      </c>
      <c r="Z539" s="69">
        <f t="shared" si="17"/>
        <v>2</v>
      </c>
      <c r="AA539" s="22"/>
      <c r="AB539" s="22"/>
      <c r="AC539" s="22"/>
    </row>
    <row r="540" spans="1:29" ht="19.5" customHeight="1" x14ac:dyDescent="0.2">
      <c r="A540" s="33" t="s">
        <v>2986</v>
      </c>
      <c r="B540" s="33" t="s">
        <v>3001</v>
      </c>
      <c r="C540" s="34" t="s">
        <v>6465</v>
      </c>
      <c r="D540" s="35" t="s">
        <v>575</v>
      </c>
      <c r="E540" s="35" t="s">
        <v>3002</v>
      </c>
      <c r="F540" s="35" t="s">
        <v>17</v>
      </c>
      <c r="G540" s="78"/>
      <c r="H540" s="72"/>
      <c r="I540" s="72">
        <v>3</v>
      </c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36">
        <f t="shared" si="16"/>
        <v>3</v>
      </c>
      <c r="Z540" s="69">
        <f t="shared" si="17"/>
        <v>3</v>
      </c>
      <c r="AA540" s="22"/>
      <c r="AB540" s="22"/>
      <c r="AC540" s="22"/>
    </row>
    <row r="541" spans="1:29" ht="19.5" customHeight="1" x14ac:dyDescent="0.2">
      <c r="A541" s="33" t="s">
        <v>2986</v>
      </c>
      <c r="B541" s="33" t="s">
        <v>3165</v>
      </c>
      <c r="C541" s="34" t="s">
        <v>6057</v>
      </c>
      <c r="D541" s="35" t="s">
        <v>3166</v>
      </c>
      <c r="E541" s="35" t="s">
        <v>3167</v>
      </c>
      <c r="F541" s="35" t="s">
        <v>17</v>
      </c>
      <c r="G541" s="78"/>
      <c r="H541" s="72">
        <v>2</v>
      </c>
      <c r="I541" s="72"/>
      <c r="J541" s="72"/>
      <c r="K541" s="72"/>
      <c r="L541" s="72"/>
      <c r="M541" s="72"/>
      <c r="N541" s="72"/>
      <c r="O541" s="72"/>
      <c r="P541" s="72">
        <v>2</v>
      </c>
      <c r="Q541" s="72"/>
      <c r="R541" s="72"/>
      <c r="S541" s="72"/>
      <c r="T541" s="72"/>
      <c r="U541" s="72"/>
      <c r="V541" s="72"/>
      <c r="W541" s="72"/>
      <c r="X541" s="72"/>
      <c r="Y541" s="36">
        <f t="shared" si="16"/>
        <v>4</v>
      </c>
      <c r="Z541" s="69">
        <f t="shared" si="17"/>
        <v>4</v>
      </c>
      <c r="AA541" s="22"/>
      <c r="AB541" s="22"/>
      <c r="AC541" s="22"/>
    </row>
    <row r="542" spans="1:29" ht="19.5" customHeight="1" x14ac:dyDescent="0.2">
      <c r="A542" s="33" t="s">
        <v>2986</v>
      </c>
      <c r="B542" s="33" t="s">
        <v>3179</v>
      </c>
      <c r="C542" s="34" t="s">
        <v>6058</v>
      </c>
      <c r="D542" s="35" t="s">
        <v>2456</v>
      </c>
      <c r="E542" s="35" t="s">
        <v>3180</v>
      </c>
      <c r="F542" s="35" t="s">
        <v>17</v>
      </c>
      <c r="G542" s="78"/>
      <c r="H542" s="72">
        <v>1</v>
      </c>
      <c r="I542" s="72">
        <v>1</v>
      </c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36">
        <f t="shared" si="16"/>
        <v>2</v>
      </c>
      <c r="Z542" s="69">
        <f t="shared" si="17"/>
        <v>2</v>
      </c>
      <c r="AA542" s="22"/>
      <c r="AB542" s="22"/>
      <c r="AC542" s="22"/>
    </row>
    <row r="543" spans="1:29" ht="19.5" customHeight="1" x14ac:dyDescent="0.2">
      <c r="A543" s="33" t="s">
        <v>2986</v>
      </c>
      <c r="B543" s="33" t="s">
        <v>3113</v>
      </c>
      <c r="C543" s="34" t="s">
        <v>6530</v>
      </c>
      <c r="D543" s="35" t="s">
        <v>2445</v>
      </c>
      <c r="E543" s="35" t="s">
        <v>3114</v>
      </c>
      <c r="F543" s="35" t="s">
        <v>17</v>
      </c>
      <c r="G543" s="78"/>
      <c r="H543" s="72"/>
      <c r="I543" s="72"/>
      <c r="J543" s="72"/>
      <c r="K543" s="72"/>
      <c r="L543" s="72"/>
      <c r="M543" s="72">
        <v>1</v>
      </c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36">
        <f t="shared" si="16"/>
        <v>1</v>
      </c>
      <c r="Z543" s="69">
        <f t="shared" si="17"/>
        <v>1</v>
      </c>
      <c r="AA543" s="22"/>
      <c r="AB543" s="22"/>
      <c r="AC543" s="22"/>
    </row>
    <row r="544" spans="1:29" ht="19.5" customHeight="1" x14ac:dyDescent="0.2">
      <c r="A544" s="33" t="s">
        <v>2986</v>
      </c>
      <c r="B544" s="34" t="s">
        <v>2987</v>
      </c>
      <c r="C544" s="34" t="s">
        <v>6059</v>
      </c>
      <c r="D544" s="35" t="s">
        <v>2491</v>
      </c>
      <c r="E544" s="35" t="s">
        <v>2988</v>
      </c>
      <c r="F544" s="35" t="s">
        <v>17</v>
      </c>
      <c r="G544" s="78"/>
      <c r="H544" s="72"/>
      <c r="I544" s="72">
        <v>1</v>
      </c>
      <c r="J544" s="72"/>
      <c r="K544" s="72"/>
      <c r="L544" s="72"/>
      <c r="M544" s="72">
        <v>2</v>
      </c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36">
        <f t="shared" si="16"/>
        <v>3</v>
      </c>
      <c r="Z544" s="69">
        <f t="shared" si="17"/>
        <v>3</v>
      </c>
      <c r="AA544" s="22"/>
      <c r="AB544" s="22"/>
      <c r="AC544" s="22"/>
    </row>
    <row r="545" spans="1:29" ht="19.5" customHeight="1" x14ac:dyDescent="0.2">
      <c r="A545" s="33" t="s">
        <v>2986</v>
      </c>
      <c r="B545" s="33" t="s">
        <v>3142</v>
      </c>
      <c r="C545" s="34" t="s">
        <v>6060</v>
      </c>
      <c r="D545" s="35" t="s">
        <v>158</v>
      </c>
      <c r="E545" s="35" t="s">
        <v>3143</v>
      </c>
      <c r="F545" s="35" t="s">
        <v>17</v>
      </c>
      <c r="G545" s="78"/>
      <c r="H545" s="72"/>
      <c r="I545" s="72">
        <v>5</v>
      </c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36">
        <f t="shared" si="16"/>
        <v>5</v>
      </c>
      <c r="Z545" s="69">
        <f t="shared" si="17"/>
        <v>5</v>
      </c>
      <c r="AA545" s="22"/>
      <c r="AB545" s="22"/>
      <c r="AC545" s="22"/>
    </row>
    <row r="546" spans="1:29" ht="19.5" customHeight="1" x14ac:dyDescent="0.2">
      <c r="A546" s="33" t="s">
        <v>2986</v>
      </c>
      <c r="B546" s="33" t="s">
        <v>2990</v>
      </c>
      <c r="C546" s="34" t="s">
        <v>6466</v>
      </c>
      <c r="D546" s="35" t="s">
        <v>158</v>
      </c>
      <c r="E546" s="35" t="s">
        <v>293</v>
      </c>
      <c r="F546" s="35" t="s">
        <v>17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6"/>
        <v>1</v>
      </c>
      <c r="Z546" s="69">
        <f t="shared" si="17"/>
        <v>1</v>
      </c>
      <c r="AA546" s="22"/>
      <c r="AB546" s="22"/>
      <c r="AC546" s="22"/>
    </row>
    <row r="547" spans="1:29" ht="19.5" customHeight="1" x14ac:dyDescent="0.2">
      <c r="A547" s="33" t="s">
        <v>2986</v>
      </c>
      <c r="B547" s="33" t="s">
        <v>3039</v>
      </c>
      <c r="C547" s="34" t="s">
        <v>6061</v>
      </c>
      <c r="D547" s="35" t="s">
        <v>3040</v>
      </c>
      <c r="E547" s="35" t="s">
        <v>3041</v>
      </c>
      <c r="F547" s="35" t="s">
        <v>17</v>
      </c>
      <c r="G547" s="78"/>
      <c r="H547" s="72">
        <v>1</v>
      </c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36">
        <f t="shared" si="16"/>
        <v>1</v>
      </c>
      <c r="Z547" s="69">
        <f t="shared" si="17"/>
        <v>1</v>
      </c>
      <c r="AA547" s="22"/>
      <c r="AB547" s="22"/>
      <c r="AC547" s="22"/>
    </row>
    <row r="548" spans="1:29" ht="19.5" customHeight="1" x14ac:dyDescent="0.2">
      <c r="A548" s="33" t="s">
        <v>2986</v>
      </c>
      <c r="B548" s="33" t="s">
        <v>2994</v>
      </c>
      <c r="C548" s="34" t="s">
        <v>6062</v>
      </c>
      <c r="D548" s="35" t="s">
        <v>109</v>
      </c>
      <c r="E548" s="35" t="s">
        <v>2995</v>
      </c>
      <c r="F548" s="35" t="s">
        <v>17</v>
      </c>
      <c r="G548" s="78"/>
      <c r="H548" s="72"/>
      <c r="I548" s="72"/>
      <c r="J548" s="72">
        <v>4</v>
      </c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36">
        <f t="shared" si="16"/>
        <v>4</v>
      </c>
      <c r="Z548" s="69">
        <f t="shared" si="17"/>
        <v>4</v>
      </c>
      <c r="AA548" s="22"/>
      <c r="AB548" s="22"/>
      <c r="AC548" s="22"/>
    </row>
    <row r="549" spans="1:29" ht="19.5" customHeight="1" x14ac:dyDescent="0.2">
      <c r="A549" s="33" t="s">
        <v>2986</v>
      </c>
      <c r="B549" s="33" t="s">
        <v>3248</v>
      </c>
      <c r="C549" s="34" t="s">
        <v>6063</v>
      </c>
      <c r="D549" s="35" t="s">
        <v>727</v>
      </c>
      <c r="E549" s="35" t="s">
        <v>3249</v>
      </c>
      <c r="F549" s="35" t="s">
        <v>17</v>
      </c>
      <c r="G549" s="78"/>
      <c r="H549" s="72"/>
      <c r="I549" s="72">
        <v>12</v>
      </c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36">
        <f t="shared" si="16"/>
        <v>12</v>
      </c>
      <c r="Z549" s="69">
        <f t="shared" si="17"/>
        <v>12</v>
      </c>
      <c r="AA549" s="22"/>
      <c r="AB549" s="22"/>
      <c r="AC549" s="22"/>
    </row>
    <row r="550" spans="1:29" ht="19.5" customHeight="1" x14ac:dyDescent="0.2">
      <c r="A550" s="33" t="s">
        <v>2986</v>
      </c>
      <c r="B550" s="33" t="s">
        <v>2991</v>
      </c>
      <c r="C550" s="34" t="s">
        <v>6064</v>
      </c>
      <c r="D550" s="35" t="s">
        <v>2992</v>
      </c>
      <c r="E550" s="35" t="s">
        <v>2993</v>
      </c>
      <c r="F550" s="35" t="s">
        <v>17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1</v>
      </c>
      <c r="R550" s="72"/>
      <c r="S550" s="72"/>
      <c r="T550" s="72"/>
      <c r="U550" s="72"/>
      <c r="V550" s="72"/>
      <c r="W550" s="72"/>
      <c r="X550" s="72"/>
      <c r="Y550" s="36">
        <f t="shared" si="16"/>
        <v>1</v>
      </c>
      <c r="Z550" s="69">
        <f t="shared" si="17"/>
        <v>1</v>
      </c>
      <c r="AA550" s="22"/>
      <c r="AB550" s="22"/>
      <c r="AC550" s="22"/>
    </row>
    <row r="551" spans="1:29" ht="19.5" customHeight="1" x14ac:dyDescent="0.2">
      <c r="A551" s="33" t="s">
        <v>2986</v>
      </c>
      <c r="B551" s="33" t="s">
        <v>3048</v>
      </c>
      <c r="C551" s="34" t="s">
        <v>6065</v>
      </c>
      <c r="D551" s="35" t="s">
        <v>649</v>
      </c>
      <c r="E551" s="35" t="s">
        <v>701</v>
      </c>
      <c r="F551" s="35" t="s">
        <v>17</v>
      </c>
      <c r="G551" s="78"/>
      <c r="H551" s="72"/>
      <c r="I551" s="72">
        <v>1</v>
      </c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36">
        <f t="shared" si="16"/>
        <v>1</v>
      </c>
      <c r="Z551" s="69">
        <f t="shared" si="17"/>
        <v>1</v>
      </c>
      <c r="AA551" s="22"/>
      <c r="AB551" s="22"/>
      <c r="AC551" s="22"/>
    </row>
    <row r="552" spans="1:29" ht="19.5" customHeight="1" x14ac:dyDescent="0.2">
      <c r="A552" s="33" t="s">
        <v>2986</v>
      </c>
      <c r="B552" s="34" t="s">
        <v>2989</v>
      </c>
      <c r="C552" s="34" t="s">
        <v>6066</v>
      </c>
      <c r="D552" s="35" t="s">
        <v>2453</v>
      </c>
      <c r="E552" s="35" t="s">
        <v>2454</v>
      </c>
      <c r="F552" s="35" t="s">
        <v>17</v>
      </c>
      <c r="G552" s="78"/>
      <c r="H552" s="72">
        <v>4</v>
      </c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6"/>
        <v>4</v>
      </c>
      <c r="Z552" s="69">
        <f t="shared" si="17"/>
        <v>4</v>
      </c>
      <c r="AA552" s="22"/>
      <c r="AB552" s="22"/>
      <c r="AC552" s="22"/>
    </row>
    <row r="553" spans="1:29" ht="19.5" customHeight="1" x14ac:dyDescent="0.2">
      <c r="A553" s="33" t="s">
        <v>2986</v>
      </c>
      <c r="B553" s="33" t="s">
        <v>3211</v>
      </c>
      <c r="C553" s="34" t="s">
        <v>6067</v>
      </c>
      <c r="D553" s="35" t="s">
        <v>3187</v>
      </c>
      <c r="E553" s="35" t="s">
        <v>3212</v>
      </c>
      <c r="F553" s="35" t="s">
        <v>17</v>
      </c>
      <c r="G553" s="78"/>
      <c r="H553" s="72"/>
      <c r="I553" s="72"/>
      <c r="J553" s="72"/>
      <c r="K553" s="72"/>
      <c r="L553" s="72"/>
      <c r="M553" s="72">
        <v>1</v>
      </c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36">
        <f t="shared" si="16"/>
        <v>1</v>
      </c>
      <c r="Z553" s="69">
        <f t="shared" si="17"/>
        <v>1</v>
      </c>
      <c r="AA553" s="22"/>
      <c r="AB553" s="22"/>
      <c r="AC553" s="22"/>
    </row>
    <row r="554" spans="1:29" ht="19.5" customHeight="1" x14ac:dyDescent="0.2">
      <c r="A554" s="33" t="s">
        <v>2986</v>
      </c>
      <c r="B554" s="33" t="s">
        <v>3963</v>
      </c>
      <c r="C554" s="34" t="s">
        <v>6068</v>
      </c>
      <c r="D554" s="35" t="s">
        <v>235</v>
      </c>
      <c r="E554" s="35" t="s">
        <v>3003</v>
      </c>
      <c r="F554" s="35" t="s">
        <v>17</v>
      </c>
      <c r="G554" s="78"/>
      <c r="H554" s="72"/>
      <c r="I554" s="72">
        <v>4</v>
      </c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36">
        <f t="shared" si="16"/>
        <v>4</v>
      </c>
      <c r="Z554" s="69">
        <f t="shared" si="17"/>
        <v>4</v>
      </c>
      <c r="AA554" s="22"/>
      <c r="AB554" s="22"/>
      <c r="AC554" s="22"/>
    </row>
    <row r="555" spans="1:29" ht="19.5" customHeight="1" x14ac:dyDescent="0.2">
      <c r="A555" s="33" t="s">
        <v>2986</v>
      </c>
      <c r="B555" s="33" t="s">
        <v>3253</v>
      </c>
      <c r="C555" s="34" t="s">
        <v>6069</v>
      </c>
      <c r="D555" s="35" t="s">
        <v>897</v>
      </c>
      <c r="E555" s="35" t="s">
        <v>3254</v>
      </c>
      <c r="F555" s="35" t="s">
        <v>17</v>
      </c>
      <c r="G555" s="78"/>
      <c r="H555" s="72"/>
      <c r="I555" s="72">
        <v>2</v>
      </c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36">
        <f t="shared" si="16"/>
        <v>2</v>
      </c>
      <c r="Z555" s="69">
        <f t="shared" si="17"/>
        <v>2</v>
      </c>
      <c r="AA555" s="22"/>
      <c r="AB555" s="22"/>
      <c r="AC555" s="22"/>
    </row>
    <row r="556" spans="1:29" ht="19.5" customHeight="1" x14ac:dyDescent="0.2">
      <c r="A556" s="33" t="s">
        <v>2986</v>
      </c>
      <c r="B556" s="33" t="s">
        <v>3181</v>
      </c>
      <c r="C556" s="34" t="s">
        <v>6070</v>
      </c>
      <c r="D556" s="35" t="s">
        <v>3182</v>
      </c>
      <c r="E556" s="35" t="s">
        <v>3183</v>
      </c>
      <c r="F556" s="35" t="s">
        <v>17</v>
      </c>
      <c r="G556" s="78"/>
      <c r="H556" s="72">
        <v>1</v>
      </c>
      <c r="I556" s="72"/>
      <c r="J556" s="72"/>
      <c r="K556" s="72"/>
      <c r="L556" s="72"/>
      <c r="M556" s="72">
        <v>2</v>
      </c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36">
        <f t="shared" si="16"/>
        <v>3</v>
      </c>
      <c r="Z556" s="69">
        <f t="shared" si="17"/>
        <v>3</v>
      </c>
      <c r="AA556" s="22"/>
      <c r="AB556" s="22"/>
      <c r="AC556" s="22"/>
    </row>
    <row r="557" spans="1:29" ht="19.5" customHeight="1" x14ac:dyDescent="0.2">
      <c r="A557" s="33" t="s">
        <v>2986</v>
      </c>
      <c r="B557" s="33" t="s">
        <v>3240</v>
      </c>
      <c r="C557" s="34" t="s">
        <v>6531</v>
      </c>
      <c r="D557" s="35" t="s">
        <v>897</v>
      </c>
      <c r="E557" s="35" t="s">
        <v>3241</v>
      </c>
      <c r="F557" s="35" t="s">
        <v>17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36">
        <f t="shared" si="16"/>
        <v>4</v>
      </c>
      <c r="Z557" s="69">
        <f t="shared" si="17"/>
        <v>4</v>
      </c>
      <c r="AA557" s="22"/>
      <c r="AB557" s="22"/>
      <c r="AC557" s="22"/>
    </row>
    <row r="558" spans="1:29" ht="19.5" customHeight="1" x14ac:dyDescent="0.2">
      <c r="A558" s="33" t="s">
        <v>2986</v>
      </c>
      <c r="B558" s="33" t="s">
        <v>3099</v>
      </c>
      <c r="C558" s="34" t="s">
        <v>6467</v>
      </c>
      <c r="D558" s="35" t="s">
        <v>3100</v>
      </c>
      <c r="E558" s="35" t="s">
        <v>3101</v>
      </c>
      <c r="F558" s="35" t="s">
        <v>17</v>
      </c>
      <c r="G558" s="78"/>
      <c r="H558" s="72"/>
      <c r="I558" s="72">
        <v>1</v>
      </c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36">
        <f t="shared" si="16"/>
        <v>1</v>
      </c>
      <c r="Z558" s="69">
        <f t="shared" si="17"/>
        <v>1</v>
      </c>
      <c r="AA558" s="22"/>
      <c r="AB558" s="22"/>
      <c r="AC558" s="22"/>
    </row>
    <row r="559" spans="1:29" ht="19.5" customHeight="1" x14ac:dyDescent="0.2">
      <c r="A559" s="33" t="s">
        <v>2986</v>
      </c>
      <c r="B559" s="33" t="s">
        <v>3110</v>
      </c>
      <c r="C559" s="34" t="s">
        <v>6071</v>
      </c>
      <c r="D559" s="35" t="s">
        <v>3111</v>
      </c>
      <c r="E559" s="35" t="s">
        <v>3112</v>
      </c>
      <c r="F559" s="35" t="s">
        <v>17</v>
      </c>
      <c r="G559" s="78"/>
      <c r="H559" s="72">
        <v>1</v>
      </c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6"/>
        <v>1</v>
      </c>
      <c r="Z559" s="69">
        <f t="shared" si="17"/>
        <v>1</v>
      </c>
      <c r="AA559" s="22"/>
      <c r="AB559" s="22"/>
      <c r="AC559" s="22"/>
    </row>
    <row r="560" spans="1:29" ht="19.5" customHeight="1" x14ac:dyDescent="0.25">
      <c r="A560" s="33" t="s">
        <v>2986</v>
      </c>
      <c r="B560" s="33" t="s">
        <v>3221</v>
      </c>
      <c r="C560" s="49" t="s">
        <v>6072</v>
      </c>
      <c r="D560" s="35" t="s">
        <v>301</v>
      </c>
      <c r="E560" s="35" t="s">
        <v>3222</v>
      </c>
      <c r="F560" s="35" t="s">
        <v>17</v>
      </c>
      <c r="G560" s="78"/>
      <c r="H560" s="72">
        <v>2</v>
      </c>
      <c r="I560" s="72">
        <v>4</v>
      </c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36">
        <f t="shared" si="16"/>
        <v>6</v>
      </c>
      <c r="Z560" s="69">
        <f t="shared" si="17"/>
        <v>6</v>
      </c>
      <c r="AA560" s="22"/>
      <c r="AB560" s="22"/>
      <c r="AC560" s="22"/>
    </row>
    <row r="561" spans="1:29" ht="19.5" customHeight="1" x14ac:dyDescent="0.2">
      <c r="A561" s="33" t="s">
        <v>2986</v>
      </c>
      <c r="B561" s="33" t="s">
        <v>3120</v>
      </c>
      <c r="C561" s="34" t="s">
        <v>6073</v>
      </c>
      <c r="D561" s="35" t="s">
        <v>4083</v>
      </c>
      <c r="E561" s="35" t="s">
        <v>3121</v>
      </c>
      <c r="F561" s="35" t="s">
        <v>17</v>
      </c>
      <c r="G561" s="78"/>
      <c r="H561" s="72"/>
      <c r="I561" s="72"/>
      <c r="J561" s="72"/>
      <c r="K561" s="72"/>
      <c r="L561" s="72"/>
      <c r="M561" s="72">
        <v>4</v>
      </c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6"/>
        <v>4</v>
      </c>
      <c r="Z561" s="69">
        <f t="shared" si="17"/>
        <v>4</v>
      </c>
      <c r="AA561" s="22"/>
      <c r="AB561" s="22"/>
      <c r="AC561" s="22"/>
    </row>
    <row r="562" spans="1:29" ht="19.5" customHeight="1" x14ac:dyDescent="0.2">
      <c r="A562" s="33" t="s">
        <v>2986</v>
      </c>
      <c r="B562" s="33" t="s">
        <v>2996</v>
      </c>
      <c r="C562" s="34" t="s">
        <v>6555</v>
      </c>
      <c r="D562" s="35" t="s">
        <v>2997</v>
      </c>
      <c r="E562" s="35" t="s">
        <v>2998</v>
      </c>
      <c r="F562" s="35" t="s">
        <v>17</v>
      </c>
      <c r="G562" s="78"/>
      <c r="H562" s="72"/>
      <c r="I562" s="72">
        <v>3</v>
      </c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36">
        <f t="shared" si="16"/>
        <v>3</v>
      </c>
      <c r="Z562" s="69">
        <f t="shared" si="17"/>
        <v>3</v>
      </c>
      <c r="AA562" s="22"/>
      <c r="AB562" s="22"/>
      <c r="AC562" s="22"/>
    </row>
    <row r="563" spans="1:29" ht="19.5" customHeight="1" x14ac:dyDescent="0.2">
      <c r="A563" s="33" t="s">
        <v>2986</v>
      </c>
      <c r="B563" s="33" t="s">
        <v>3244</v>
      </c>
      <c r="C563" s="34" t="s">
        <v>6532</v>
      </c>
      <c r="D563" s="35" t="s">
        <v>3974</v>
      </c>
      <c r="E563" s="35" t="s">
        <v>3245</v>
      </c>
      <c r="F563" s="35" t="s">
        <v>17</v>
      </c>
      <c r="G563" s="78"/>
      <c r="H563" s="72"/>
      <c r="I563" s="72">
        <v>2</v>
      </c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36">
        <f t="shared" si="16"/>
        <v>2</v>
      </c>
      <c r="Z563" s="69">
        <f t="shared" si="17"/>
        <v>2</v>
      </c>
      <c r="AA563" s="22"/>
      <c r="AB563" s="22"/>
      <c r="AC563" s="22"/>
    </row>
    <row r="564" spans="1:29" ht="19.5" customHeight="1" x14ac:dyDescent="0.2">
      <c r="A564" s="33" t="s">
        <v>2986</v>
      </c>
      <c r="B564" s="33" t="s">
        <v>3071</v>
      </c>
      <c r="C564" s="34" t="s">
        <v>6074</v>
      </c>
      <c r="D564" s="35" t="s">
        <v>209</v>
      </c>
      <c r="E564" s="35" t="s">
        <v>3072</v>
      </c>
      <c r="F564" s="35" t="s">
        <v>17</v>
      </c>
      <c r="G564" s="78"/>
      <c r="H564" s="72"/>
      <c r="I564" s="72">
        <v>4</v>
      </c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36">
        <f t="shared" si="16"/>
        <v>4</v>
      </c>
      <c r="Z564" s="69">
        <f t="shared" si="17"/>
        <v>4</v>
      </c>
      <c r="AA564" s="22"/>
      <c r="AB564" s="22"/>
      <c r="AC564" s="22"/>
    </row>
    <row r="565" spans="1:29" ht="19.5" customHeight="1" x14ac:dyDescent="0.2">
      <c r="A565" s="33" t="s">
        <v>2986</v>
      </c>
      <c r="B565" s="33" t="s">
        <v>3231</v>
      </c>
      <c r="C565" s="34" t="s">
        <v>6075</v>
      </c>
      <c r="D565" s="35" t="s">
        <v>3187</v>
      </c>
      <c r="E565" s="35" t="s">
        <v>3232</v>
      </c>
      <c r="F565" s="35" t="s">
        <v>17</v>
      </c>
      <c r="G565" s="78"/>
      <c r="H565" s="72"/>
      <c r="I565" s="72">
        <v>2</v>
      </c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36">
        <f t="shared" si="16"/>
        <v>2</v>
      </c>
      <c r="Z565" s="69">
        <f t="shared" si="17"/>
        <v>2</v>
      </c>
      <c r="AA565" s="22"/>
      <c r="AB565" s="22"/>
      <c r="AC565" s="22"/>
    </row>
    <row r="566" spans="1:29" ht="19.5" customHeight="1" x14ac:dyDescent="0.2">
      <c r="A566" s="33" t="s">
        <v>2986</v>
      </c>
      <c r="B566" s="33" t="s">
        <v>3139</v>
      </c>
      <c r="C566" s="34" t="s">
        <v>6468</v>
      </c>
      <c r="D566" s="35" t="s">
        <v>3140</v>
      </c>
      <c r="E566" s="35" t="s">
        <v>3141</v>
      </c>
      <c r="F566" s="35" t="s">
        <v>17</v>
      </c>
      <c r="G566" s="78"/>
      <c r="H566" s="72"/>
      <c r="I566" s="72"/>
      <c r="J566" s="72"/>
      <c r="K566" s="72"/>
      <c r="L566" s="72"/>
      <c r="M566" s="72">
        <v>2</v>
      </c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36">
        <f t="shared" si="16"/>
        <v>2</v>
      </c>
      <c r="Z566" s="69">
        <f t="shared" si="17"/>
        <v>2</v>
      </c>
      <c r="AA566" s="22"/>
      <c r="AB566" s="22"/>
      <c r="AC566" s="22"/>
    </row>
    <row r="567" spans="1:29" ht="19.5" customHeight="1" x14ac:dyDescent="0.2">
      <c r="A567" s="33" t="s">
        <v>2986</v>
      </c>
      <c r="B567" s="33" t="s">
        <v>3206</v>
      </c>
      <c r="C567" s="34" t="s">
        <v>6076</v>
      </c>
      <c r="D567" s="35" t="s">
        <v>3207</v>
      </c>
      <c r="E567" s="35" t="s">
        <v>3208</v>
      </c>
      <c r="F567" s="35" t="s">
        <v>17</v>
      </c>
      <c r="G567" s="78"/>
      <c r="H567" s="72"/>
      <c r="I567" s="72">
        <v>12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6"/>
        <v>12</v>
      </c>
      <c r="Z567" s="69">
        <f t="shared" si="17"/>
        <v>12</v>
      </c>
      <c r="AA567" s="22"/>
      <c r="AB567" s="22"/>
      <c r="AC567" s="22"/>
    </row>
    <row r="568" spans="1:29" ht="19.5" customHeight="1" x14ac:dyDescent="0.2">
      <c r="A568" s="33" t="s">
        <v>2986</v>
      </c>
      <c r="B568" s="33" t="s">
        <v>3203</v>
      </c>
      <c r="C568" s="34" t="s">
        <v>6533</v>
      </c>
      <c r="D568" s="35" t="s">
        <v>3204</v>
      </c>
      <c r="E568" s="35" t="s">
        <v>3205</v>
      </c>
      <c r="F568" s="35" t="s">
        <v>17</v>
      </c>
      <c r="G568" s="78"/>
      <c r="H568" s="72"/>
      <c r="I568" s="72"/>
      <c r="J568" s="72"/>
      <c r="K568" s="72"/>
      <c r="L568" s="72"/>
      <c r="M568" s="72">
        <v>1</v>
      </c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36">
        <f t="shared" si="16"/>
        <v>1</v>
      </c>
      <c r="Z568" s="69">
        <f t="shared" si="17"/>
        <v>1</v>
      </c>
      <c r="AA568" s="22"/>
      <c r="AB568" s="22"/>
      <c r="AC568" s="22"/>
    </row>
    <row r="569" spans="1:29" ht="19.5" customHeight="1" x14ac:dyDescent="0.2">
      <c r="A569" s="33" t="s">
        <v>2986</v>
      </c>
      <c r="B569" s="33" t="s">
        <v>3004</v>
      </c>
      <c r="C569" s="34" t="s">
        <v>6077</v>
      </c>
      <c r="D569" s="35" t="s">
        <v>3005</v>
      </c>
      <c r="E569" s="35" t="s">
        <v>3006</v>
      </c>
      <c r="F569" s="35" t="s">
        <v>17</v>
      </c>
      <c r="G569" s="78"/>
      <c r="H569" s="72"/>
      <c r="I569" s="72">
        <v>3</v>
      </c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36">
        <f t="shared" si="16"/>
        <v>3</v>
      </c>
      <c r="Z569" s="69">
        <f t="shared" si="17"/>
        <v>3</v>
      </c>
      <c r="AA569" s="22"/>
      <c r="AB569" s="22"/>
      <c r="AC569" s="22"/>
    </row>
    <row r="570" spans="1:29" ht="19.5" customHeight="1" x14ac:dyDescent="0.2">
      <c r="A570" s="33" t="s">
        <v>2986</v>
      </c>
      <c r="B570" s="33" t="s">
        <v>3059</v>
      </c>
      <c r="C570" s="34" t="s">
        <v>6078</v>
      </c>
      <c r="D570" s="35" t="s">
        <v>3060</v>
      </c>
      <c r="E570" s="35" t="s">
        <v>3061</v>
      </c>
      <c r="F570" s="35" t="s">
        <v>17</v>
      </c>
      <c r="G570" s="78"/>
      <c r="H570" s="72">
        <v>2</v>
      </c>
      <c r="I570" s="72"/>
      <c r="J570" s="72"/>
      <c r="K570" s="72"/>
      <c r="L570" s="72"/>
      <c r="M570" s="72">
        <v>1</v>
      </c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36">
        <f t="shared" si="16"/>
        <v>3</v>
      </c>
      <c r="Z570" s="69">
        <f t="shared" si="17"/>
        <v>3</v>
      </c>
      <c r="AA570" s="22"/>
      <c r="AB570" s="22"/>
      <c r="AC570" s="22"/>
    </row>
    <row r="571" spans="1:29" ht="19.5" customHeight="1" x14ac:dyDescent="0.2">
      <c r="A571" s="33" t="s">
        <v>2986</v>
      </c>
      <c r="B571" s="33" t="s">
        <v>3148</v>
      </c>
      <c r="C571" s="34" t="s">
        <v>6556</v>
      </c>
      <c r="D571" s="35" t="s">
        <v>2456</v>
      </c>
      <c r="E571" s="35" t="s">
        <v>3149</v>
      </c>
      <c r="F571" s="35" t="s">
        <v>17</v>
      </c>
      <c r="G571" s="78"/>
      <c r="H571" s="72"/>
      <c r="I571" s="72"/>
      <c r="J571" s="72"/>
      <c r="K571" s="72"/>
      <c r="L571" s="72"/>
      <c r="M571" s="72">
        <v>1</v>
      </c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36">
        <f t="shared" si="16"/>
        <v>1</v>
      </c>
      <c r="Z571" s="69">
        <f t="shared" si="17"/>
        <v>1</v>
      </c>
      <c r="AA571" s="22"/>
      <c r="AB571" s="22"/>
      <c r="AC571" s="22"/>
    </row>
    <row r="572" spans="1:29" ht="19.5" customHeight="1" x14ac:dyDescent="0.2">
      <c r="A572" s="33" t="s">
        <v>2986</v>
      </c>
      <c r="B572" s="33" t="s">
        <v>3007</v>
      </c>
      <c r="C572" s="34" t="s">
        <v>6079</v>
      </c>
      <c r="D572" s="35" t="s">
        <v>596</v>
      </c>
      <c r="E572" s="35" t="s">
        <v>3008</v>
      </c>
      <c r="F572" s="35" t="s">
        <v>17</v>
      </c>
      <c r="G572" s="78"/>
      <c r="H572" s="72"/>
      <c r="I572" s="72"/>
      <c r="J572" s="72"/>
      <c r="K572" s="72"/>
      <c r="L572" s="72"/>
      <c r="M572" s="72">
        <v>3</v>
      </c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36">
        <f t="shared" si="16"/>
        <v>3</v>
      </c>
      <c r="Z572" s="69">
        <f t="shared" si="17"/>
        <v>3</v>
      </c>
      <c r="AA572" s="22"/>
      <c r="AB572" s="22"/>
      <c r="AC572" s="22"/>
    </row>
    <row r="573" spans="1:29" ht="19.5" customHeight="1" x14ac:dyDescent="0.2">
      <c r="A573" s="33" t="s">
        <v>2986</v>
      </c>
      <c r="B573" s="33" t="s">
        <v>3228</v>
      </c>
      <c r="C573" s="34" t="s">
        <v>6441</v>
      </c>
      <c r="D573" s="35" t="s">
        <v>3229</v>
      </c>
      <c r="E573" s="35" t="s">
        <v>3230</v>
      </c>
      <c r="F573" s="35" t="s">
        <v>17</v>
      </c>
      <c r="G573" s="78"/>
      <c r="H573" s="72"/>
      <c r="I573" s="72">
        <v>1</v>
      </c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36">
        <f t="shared" si="16"/>
        <v>1</v>
      </c>
      <c r="Z573" s="69">
        <f t="shared" si="17"/>
        <v>1</v>
      </c>
      <c r="AA573" s="22"/>
      <c r="AB573" s="22"/>
      <c r="AC573" s="22"/>
    </row>
    <row r="574" spans="1:29" ht="19.5" customHeight="1" x14ac:dyDescent="0.2">
      <c r="A574" s="33" t="s">
        <v>2986</v>
      </c>
      <c r="B574" s="33" t="s">
        <v>3189</v>
      </c>
      <c r="C574" s="34" t="s">
        <v>6080</v>
      </c>
      <c r="D574" s="35" t="s">
        <v>4053</v>
      </c>
      <c r="E574" s="35" t="s">
        <v>4054</v>
      </c>
      <c r="F574" s="35" t="s">
        <v>17</v>
      </c>
      <c r="G574" s="78"/>
      <c r="H574" s="72"/>
      <c r="I574" s="72">
        <v>2</v>
      </c>
      <c r="J574" s="72"/>
      <c r="K574" s="72"/>
      <c r="L574" s="72"/>
      <c r="M574" s="72">
        <v>2</v>
      </c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36">
        <f t="shared" si="16"/>
        <v>4</v>
      </c>
      <c r="Z574" s="69">
        <f t="shared" si="17"/>
        <v>4</v>
      </c>
      <c r="AA574" s="22"/>
      <c r="AB574" s="22"/>
      <c r="AC574" s="22"/>
    </row>
    <row r="575" spans="1:29" ht="19.5" customHeight="1" x14ac:dyDescent="0.2">
      <c r="A575" s="33" t="s">
        <v>2986</v>
      </c>
      <c r="B575" s="33" t="s">
        <v>6475</v>
      </c>
      <c r="C575" s="34" t="s">
        <v>6081</v>
      </c>
      <c r="D575" s="35" t="s">
        <v>2491</v>
      </c>
      <c r="E575" s="35" t="s">
        <v>3147</v>
      </c>
      <c r="F575" s="35" t="s">
        <v>17</v>
      </c>
      <c r="G575" s="78"/>
      <c r="H575" s="72"/>
      <c r="I575" s="72"/>
      <c r="J575" s="72"/>
      <c r="K575" s="72"/>
      <c r="L575" s="72"/>
      <c r="M575" s="72">
        <v>1</v>
      </c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36">
        <f t="shared" si="16"/>
        <v>1</v>
      </c>
      <c r="Z575" s="69">
        <f t="shared" si="17"/>
        <v>1</v>
      </c>
      <c r="AA575" s="22"/>
      <c r="AB575" s="22"/>
      <c r="AC575" s="22"/>
    </row>
    <row r="576" spans="1:29" ht="19.5" customHeight="1" x14ac:dyDescent="0.2">
      <c r="A576" s="33" t="s">
        <v>2986</v>
      </c>
      <c r="B576" s="33" t="s">
        <v>3134</v>
      </c>
      <c r="C576" s="34" t="s">
        <v>6082</v>
      </c>
      <c r="D576" s="35" t="s">
        <v>3135</v>
      </c>
      <c r="E576" s="35" t="s">
        <v>3136</v>
      </c>
      <c r="F576" s="35" t="s">
        <v>17</v>
      </c>
      <c r="G576" s="78"/>
      <c r="H576" s="72"/>
      <c r="I576" s="72"/>
      <c r="J576" s="72"/>
      <c r="K576" s="72"/>
      <c r="L576" s="72"/>
      <c r="M576" s="72">
        <v>2</v>
      </c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6"/>
        <v>2</v>
      </c>
      <c r="Z576" s="69">
        <f t="shared" si="17"/>
        <v>2</v>
      </c>
      <c r="AA576" s="22"/>
      <c r="AB576" s="22"/>
      <c r="AC576" s="22"/>
    </row>
    <row r="577" spans="1:29" ht="19.5" customHeight="1" x14ac:dyDescent="0.2">
      <c r="A577" s="33" t="s">
        <v>2986</v>
      </c>
      <c r="B577" s="33" t="s">
        <v>3108</v>
      </c>
      <c r="C577" s="34" t="s">
        <v>6554</v>
      </c>
      <c r="D577" s="35" t="s">
        <v>4053</v>
      </c>
      <c r="E577" s="35" t="s">
        <v>3109</v>
      </c>
      <c r="F577" s="35" t="s">
        <v>17</v>
      </c>
      <c r="G577" s="78"/>
      <c r="H577" s="72">
        <v>2</v>
      </c>
      <c r="I577" s="72">
        <v>2</v>
      </c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36">
        <f t="shared" si="16"/>
        <v>4</v>
      </c>
      <c r="Z577" s="69">
        <f t="shared" si="17"/>
        <v>4</v>
      </c>
      <c r="AA577" s="22"/>
      <c r="AB577" s="22"/>
      <c r="AC577" s="22"/>
    </row>
    <row r="578" spans="1:29" ht="19.5" customHeight="1" x14ac:dyDescent="0.2">
      <c r="A578" s="33" t="s">
        <v>2986</v>
      </c>
      <c r="B578" s="33" t="s">
        <v>3076</v>
      </c>
      <c r="C578" s="34" t="s">
        <v>6534</v>
      </c>
      <c r="D578" s="35" t="s">
        <v>3077</v>
      </c>
      <c r="E578" s="35" t="s">
        <v>3078</v>
      </c>
      <c r="F578" s="35" t="s">
        <v>17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>
        <v>1</v>
      </c>
      <c r="Q578" s="72"/>
      <c r="R578" s="72"/>
      <c r="S578" s="72"/>
      <c r="T578" s="72"/>
      <c r="U578" s="72"/>
      <c r="V578" s="72"/>
      <c r="W578" s="72"/>
      <c r="X578" s="72"/>
      <c r="Y578" s="36">
        <f t="shared" ref="Y578:Y641" si="18">G578+H578+I578+J578+K578+L578+M578+N578+O578+P578+Q578+R578+S578+T578+U578+V578+W578+X578</f>
        <v>1</v>
      </c>
      <c r="Z578" s="69">
        <f t="shared" ref="Z578:Z641" si="19">IF(Y578="","",Y578)</f>
        <v>1</v>
      </c>
      <c r="AA578" s="22"/>
      <c r="AB578" s="22"/>
      <c r="AC578" s="22"/>
    </row>
    <row r="579" spans="1:29" ht="19.5" customHeight="1" x14ac:dyDescent="0.2">
      <c r="A579" s="33" t="s">
        <v>2986</v>
      </c>
      <c r="B579" s="33" t="s">
        <v>3009</v>
      </c>
      <c r="C579" s="34" t="s">
        <v>6083</v>
      </c>
      <c r="D579" s="35" t="s">
        <v>235</v>
      </c>
      <c r="E579" s="35" t="s">
        <v>3010</v>
      </c>
      <c r="F579" s="35" t="s">
        <v>17</v>
      </c>
      <c r="G579" s="78"/>
      <c r="H579" s="72"/>
      <c r="I579" s="72">
        <v>7</v>
      </c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36">
        <f t="shared" si="18"/>
        <v>7</v>
      </c>
      <c r="Z579" s="69">
        <f t="shared" si="19"/>
        <v>7</v>
      </c>
      <c r="AA579" s="22"/>
      <c r="AB579" s="22"/>
      <c r="AC579" s="22"/>
    </row>
    <row r="580" spans="1:29" ht="19.5" customHeight="1" x14ac:dyDescent="0.2">
      <c r="A580" s="33" t="s">
        <v>2986</v>
      </c>
      <c r="B580" s="33" t="s">
        <v>6476</v>
      </c>
      <c r="C580" s="34" t="s">
        <v>6084</v>
      </c>
      <c r="D580" s="35" t="s">
        <v>158</v>
      </c>
      <c r="E580" s="35" t="s">
        <v>3156</v>
      </c>
      <c r="F580" s="35" t="s">
        <v>17</v>
      </c>
      <c r="G580" s="78"/>
      <c r="H580" s="72">
        <v>2</v>
      </c>
      <c r="I580" s="72">
        <v>2</v>
      </c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36">
        <f t="shared" si="18"/>
        <v>4</v>
      </c>
      <c r="Z580" s="69">
        <f t="shared" si="19"/>
        <v>4</v>
      </c>
      <c r="AA580" s="22"/>
      <c r="AB580" s="22"/>
      <c r="AC580" s="22"/>
    </row>
    <row r="581" spans="1:29" ht="19.5" customHeight="1" x14ac:dyDescent="0.2">
      <c r="A581" s="33" t="s">
        <v>2986</v>
      </c>
      <c r="B581" s="33" t="s">
        <v>3144</v>
      </c>
      <c r="C581" s="34" t="s">
        <v>6085</v>
      </c>
      <c r="D581" s="35" t="s">
        <v>3145</v>
      </c>
      <c r="E581" s="35" t="s">
        <v>3146</v>
      </c>
      <c r="F581" s="35" t="s">
        <v>17</v>
      </c>
      <c r="G581" s="78"/>
      <c r="H581" s="72"/>
      <c r="I581" s="72"/>
      <c r="J581" s="72"/>
      <c r="K581" s="72"/>
      <c r="L581" s="72"/>
      <c r="M581" s="72">
        <v>1</v>
      </c>
      <c r="N581" s="72"/>
      <c r="O581" s="72"/>
      <c r="P581" s="72">
        <v>1</v>
      </c>
      <c r="Q581" s="72"/>
      <c r="R581" s="72"/>
      <c r="S581" s="72"/>
      <c r="T581" s="72"/>
      <c r="U581" s="72"/>
      <c r="V581" s="72"/>
      <c r="W581" s="72"/>
      <c r="X581" s="72"/>
      <c r="Y581" s="36">
        <f t="shared" si="18"/>
        <v>2</v>
      </c>
      <c r="Z581" s="69">
        <f t="shared" si="19"/>
        <v>2</v>
      </c>
      <c r="AA581" s="22"/>
      <c r="AB581" s="22"/>
      <c r="AC581" s="22"/>
    </row>
    <row r="582" spans="1:29" ht="19.5" customHeight="1" x14ac:dyDescent="0.2">
      <c r="A582" s="33" t="s">
        <v>2986</v>
      </c>
      <c r="B582" s="33" t="s">
        <v>3115</v>
      </c>
      <c r="C582" s="34" t="s">
        <v>6086</v>
      </c>
      <c r="D582" s="35" t="s">
        <v>3116</v>
      </c>
      <c r="E582" s="35" t="s">
        <v>3117</v>
      </c>
      <c r="F582" s="35" t="s">
        <v>17</v>
      </c>
      <c r="G582" s="78"/>
      <c r="H582" s="72">
        <v>3</v>
      </c>
      <c r="I582" s="72">
        <v>1</v>
      </c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36">
        <f t="shared" si="18"/>
        <v>4</v>
      </c>
      <c r="Z582" s="69">
        <f t="shared" si="19"/>
        <v>4</v>
      </c>
      <c r="AA582" s="22"/>
      <c r="AB582" s="22"/>
      <c r="AC582" s="22"/>
    </row>
    <row r="583" spans="1:29" ht="19.5" customHeight="1" x14ac:dyDescent="0.2">
      <c r="A583" s="33" t="s">
        <v>2986</v>
      </c>
      <c r="B583" s="33" t="s">
        <v>3965</v>
      </c>
      <c r="C583" s="34" t="s">
        <v>6087</v>
      </c>
      <c r="D583" s="35" t="s">
        <v>3095</v>
      </c>
      <c r="E583" s="35" t="s">
        <v>3096</v>
      </c>
      <c r="F583" s="35" t="s">
        <v>17</v>
      </c>
      <c r="G583" s="78"/>
      <c r="H583" s="72"/>
      <c r="I583" s="72"/>
      <c r="J583" s="72"/>
      <c r="K583" s="72"/>
      <c r="L583" s="72"/>
      <c r="M583" s="72">
        <v>5</v>
      </c>
      <c r="N583" s="72"/>
      <c r="O583" s="72"/>
      <c r="P583" s="72">
        <v>1</v>
      </c>
      <c r="Q583" s="72"/>
      <c r="R583" s="72"/>
      <c r="S583" s="72"/>
      <c r="T583" s="72"/>
      <c r="U583" s="72"/>
      <c r="V583" s="72"/>
      <c r="W583" s="72"/>
      <c r="X583" s="72"/>
      <c r="Y583" s="36">
        <f t="shared" si="18"/>
        <v>6</v>
      </c>
      <c r="Z583" s="69">
        <f t="shared" si="19"/>
        <v>6</v>
      </c>
      <c r="AA583" s="22"/>
      <c r="AB583" s="22"/>
      <c r="AC583" s="22"/>
    </row>
    <row r="584" spans="1:29" ht="19.5" customHeight="1" x14ac:dyDescent="0.2">
      <c r="A584" s="33" t="s">
        <v>2986</v>
      </c>
      <c r="B584" s="33" t="s">
        <v>3967</v>
      </c>
      <c r="C584" s="34" t="s">
        <v>6037</v>
      </c>
      <c r="D584" s="35" t="s">
        <v>3198</v>
      </c>
      <c r="E584" s="35" t="s">
        <v>3199</v>
      </c>
      <c r="F584" s="35" t="s">
        <v>17</v>
      </c>
      <c r="G584" s="78"/>
      <c r="H584" s="72"/>
      <c r="I584" s="72"/>
      <c r="J584" s="72"/>
      <c r="K584" s="72"/>
      <c r="L584" s="72"/>
      <c r="M584" s="72">
        <v>2</v>
      </c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36">
        <f t="shared" si="18"/>
        <v>2</v>
      </c>
      <c r="Z584" s="69">
        <f t="shared" si="19"/>
        <v>2</v>
      </c>
      <c r="AA584" s="22"/>
      <c r="AB584" s="22"/>
      <c r="AC584" s="22"/>
    </row>
    <row r="585" spans="1:29" ht="19.5" customHeight="1" x14ac:dyDescent="0.2">
      <c r="A585" s="33" t="s">
        <v>2986</v>
      </c>
      <c r="B585" s="33" t="s">
        <v>3065</v>
      </c>
      <c r="C585" s="34" t="s">
        <v>6088</v>
      </c>
      <c r="D585" s="35" t="s">
        <v>3066</v>
      </c>
      <c r="E585" s="35" t="s">
        <v>3067</v>
      </c>
      <c r="F585" s="35" t="s">
        <v>17</v>
      </c>
      <c r="G585" s="78"/>
      <c r="H585" s="72"/>
      <c r="I585" s="72">
        <v>2</v>
      </c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36">
        <f t="shared" si="18"/>
        <v>2</v>
      </c>
      <c r="Z585" s="69">
        <f t="shared" si="19"/>
        <v>2</v>
      </c>
      <c r="AA585" s="22"/>
      <c r="AB585" s="22"/>
      <c r="AC585" s="22"/>
    </row>
    <row r="586" spans="1:29" ht="19.5" customHeight="1" x14ac:dyDescent="0.2">
      <c r="A586" s="33" t="s">
        <v>2986</v>
      </c>
      <c r="B586" s="33" t="s">
        <v>3042</v>
      </c>
      <c r="C586" s="34" t="s">
        <v>6089</v>
      </c>
      <c r="D586" s="35" t="s">
        <v>667</v>
      </c>
      <c r="E586" s="35" t="s">
        <v>3043</v>
      </c>
      <c r="F586" s="35" t="s">
        <v>17</v>
      </c>
      <c r="G586" s="78"/>
      <c r="H586" s="72"/>
      <c r="I586" s="72">
        <v>4</v>
      </c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36">
        <f t="shared" si="18"/>
        <v>4</v>
      </c>
      <c r="Z586" s="69">
        <f t="shared" si="19"/>
        <v>4</v>
      </c>
      <c r="AA586" s="22"/>
      <c r="AB586" s="22"/>
      <c r="AC586" s="22"/>
    </row>
    <row r="587" spans="1:29" ht="19.5" customHeight="1" x14ac:dyDescent="0.2">
      <c r="A587" s="33" t="s">
        <v>2986</v>
      </c>
      <c r="B587" s="33" t="s">
        <v>3972</v>
      </c>
      <c r="C587" s="34" t="s">
        <v>6090</v>
      </c>
      <c r="D587" s="35" t="s">
        <v>3223</v>
      </c>
      <c r="E587" s="35" t="s">
        <v>3224</v>
      </c>
      <c r="F587" s="35" t="s">
        <v>17</v>
      </c>
      <c r="G587" s="78"/>
      <c r="H587" s="72"/>
      <c r="I587" s="72">
        <v>3</v>
      </c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36">
        <f t="shared" si="18"/>
        <v>3</v>
      </c>
      <c r="Z587" s="69">
        <f t="shared" si="19"/>
        <v>3</v>
      </c>
      <c r="AA587" s="22"/>
      <c r="AB587" s="22"/>
      <c r="AC587" s="22"/>
    </row>
    <row r="588" spans="1:29" ht="19.5" customHeight="1" x14ac:dyDescent="0.2">
      <c r="A588" s="33" t="s">
        <v>2986</v>
      </c>
      <c r="B588" s="33" t="s">
        <v>3068</v>
      </c>
      <c r="C588" s="34" t="s">
        <v>6535</v>
      </c>
      <c r="D588" s="35" t="s">
        <v>3069</v>
      </c>
      <c r="E588" s="35" t="s">
        <v>3070</v>
      </c>
      <c r="F588" s="35" t="s">
        <v>17</v>
      </c>
      <c r="G588" s="78"/>
      <c r="H588" s="72"/>
      <c r="I588" s="72"/>
      <c r="J588" s="72"/>
      <c r="K588" s="72"/>
      <c r="L588" s="72"/>
      <c r="M588" s="72">
        <v>1</v>
      </c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36">
        <f t="shared" si="18"/>
        <v>1</v>
      </c>
      <c r="Z588" s="69">
        <f t="shared" si="19"/>
        <v>1</v>
      </c>
      <c r="AA588" s="22"/>
      <c r="AB588" s="22"/>
      <c r="AC588" s="22"/>
    </row>
    <row r="589" spans="1:29" ht="19.5" customHeight="1" x14ac:dyDescent="0.2">
      <c r="A589" s="33" t="s">
        <v>2986</v>
      </c>
      <c r="B589" s="33" t="s">
        <v>3973</v>
      </c>
      <c r="C589" s="34" t="s">
        <v>6469</v>
      </c>
      <c r="D589" s="35" t="s">
        <v>3225</v>
      </c>
      <c r="E589" s="35" t="s">
        <v>3226</v>
      </c>
      <c r="F589" s="35" t="s">
        <v>17</v>
      </c>
      <c r="G589" s="78"/>
      <c r="H589" s="72"/>
      <c r="I589" s="72">
        <v>5</v>
      </c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36">
        <f t="shared" si="18"/>
        <v>5</v>
      </c>
      <c r="Z589" s="69">
        <f t="shared" si="19"/>
        <v>5</v>
      </c>
      <c r="AA589" s="22"/>
      <c r="AB589" s="22"/>
      <c r="AC589" s="22"/>
    </row>
    <row r="590" spans="1:29" ht="19.5" customHeight="1" x14ac:dyDescent="0.2">
      <c r="A590" s="33" t="s">
        <v>2986</v>
      </c>
      <c r="B590" s="33" t="s">
        <v>3033</v>
      </c>
      <c r="C590" s="34" t="s">
        <v>6091</v>
      </c>
      <c r="D590" s="35" t="s">
        <v>3034</v>
      </c>
      <c r="E590" s="35" t="s">
        <v>3035</v>
      </c>
      <c r="F590" s="35" t="s">
        <v>17</v>
      </c>
      <c r="G590" s="78"/>
      <c r="H590" s="72"/>
      <c r="I590" s="72">
        <v>7</v>
      </c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36">
        <f t="shared" si="18"/>
        <v>7</v>
      </c>
      <c r="Z590" s="69">
        <f t="shared" si="19"/>
        <v>7</v>
      </c>
      <c r="AA590" s="22"/>
      <c r="AB590" s="22"/>
      <c r="AC590" s="22"/>
    </row>
    <row r="591" spans="1:29" ht="19.5" customHeight="1" x14ac:dyDescent="0.2">
      <c r="A591" s="33" t="s">
        <v>2986</v>
      </c>
      <c r="B591" s="33" t="s">
        <v>3073</v>
      </c>
      <c r="C591" s="34" t="s">
        <v>6092</v>
      </c>
      <c r="D591" s="35" t="s">
        <v>3074</v>
      </c>
      <c r="E591" s="35" t="s">
        <v>3075</v>
      </c>
      <c r="F591" s="35" t="s">
        <v>17</v>
      </c>
      <c r="G591" s="78"/>
      <c r="H591" s="72"/>
      <c r="I591" s="72"/>
      <c r="J591" s="72"/>
      <c r="K591" s="72"/>
      <c r="L591" s="72"/>
      <c r="M591" s="72">
        <v>1</v>
      </c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36">
        <f t="shared" si="18"/>
        <v>1</v>
      </c>
      <c r="Z591" s="69">
        <f t="shared" si="19"/>
        <v>1</v>
      </c>
      <c r="AA591" s="22"/>
      <c r="AB591" s="22"/>
      <c r="AC591" s="22"/>
    </row>
    <row r="592" spans="1:29" ht="19.5" customHeight="1" x14ac:dyDescent="0.2">
      <c r="A592" s="33" t="s">
        <v>2986</v>
      </c>
      <c r="B592" s="33" t="s">
        <v>3011</v>
      </c>
      <c r="C592" s="34" t="s">
        <v>6093</v>
      </c>
      <c r="D592" s="35" t="s">
        <v>3012</v>
      </c>
      <c r="E592" s="35" t="s">
        <v>3013</v>
      </c>
      <c r="F592" s="35" t="s">
        <v>17</v>
      </c>
      <c r="G592" s="78"/>
      <c r="H592" s="72">
        <v>1</v>
      </c>
      <c r="I592" s="72"/>
      <c r="J592" s="72"/>
      <c r="K592" s="72">
        <v>1</v>
      </c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36">
        <f t="shared" si="18"/>
        <v>2</v>
      </c>
      <c r="Z592" s="69">
        <f t="shared" si="19"/>
        <v>2</v>
      </c>
      <c r="AA592" s="22"/>
      <c r="AB592" s="22"/>
      <c r="AC592" s="22"/>
    </row>
    <row r="593" spans="1:29" ht="19.5" customHeight="1" x14ac:dyDescent="0.2">
      <c r="A593" s="33" t="s">
        <v>2986</v>
      </c>
      <c r="B593" s="33" t="s">
        <v>3970</v>
      </c>
      <c r="C593" s="34" t="s">
        <v>6038</v>
      </c>
      <c r="D593" s="35" t="s">
        <v>3215</v>
      </c>
      <c r="E593" s="35" t="s">
        <v>3216</v>
      </c>
      <c r="F593" s="35" t="s">
        <v>17</v>
      </c>
      <c r="G593" s="78"/>
      <c r="H593" s="72"/>
      <c r="I593" s="72">
        <v>2</v>
      </c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36">
        <f t="shared" si="18"/>
        <v>2</v>
      </c>
      <c r="Z593" s="69">
        <f t="shared" si="19"/>
        <v>2</v>
      </c>
      <c r="AA593" s="22"/>
      <c r="AB593" s="22"/>
      <c r="AC593" s="22"/>
    </row>
    <row r="594" spans="1:29" ht="19.5" customHeight="1" x14ac:dyDescent="0.2">
      <c r="A594" s="33" t="s">
        <v>2986</v>
      </c>
      <c r="B594" s="33" t="s">
        <v>3014</v>
      </c>
      <c r="C594" s="34" t="s">
        <v>6094</v>
      </c>
      <c r="D594" s="35" t="s">
        <v>578</v>
      </c>
      <c r="E594" s="35" t="s">
        <v>3015</v>
      </c>
      <c r="F594" s="35" t="s">
        <v>17</v>
      </c>
      <c r="G594" s="78"/>
      <c r="H594" s="72"/>
      <c r="I594" s="72">
        <v>12</v>
      </c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36">
        <f t="shared" si="18"/>
        <v>12</v>
      </c>
      <c r="Z594" s="69">
        <f t="shared" si="19"/>
        <v>12</v>
      </c>
      <c r="AA594" s="22"/>
      <c r="AB594" s="22"/>
      <c r="AC594" s="22"/>
    </row>
    <row r="595" spans="1:29" ht="19.5" customHeight="1" x14ac:dyDescent="0.2">
      <c r="A595" s="33" t="s">
        <v>2986</v>
      </c>
      <c r="B595" s="33" t="s">
        <v>3171</v>
      </c>
      <c r="C595" s="34" t="s">
        <v>6095</v>
      </c>
      <c r="D595" s="35" t="s">
        <v>3172</v>
      </c>
      <c r="E595" s="35" t="s">
        <v>3173</v>
      </c>
      <c r="F595" s="35" t="s">
        <v>17</v>
      </c>
      <c r="G595" s="78"/>
      <c r="H595" s="72"/>
      <c r="I595" s="72">
        <v>3</v>
      </c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8"/>
        <v>3</v>
      </c>
      <c r="Z595" s="69">
        <f t="shared" si="19"/>
        <v>3</v>
      </c>
      <c r="AA595" s="22"/>
      <c r="AB595" s="22"/>
      <c r="AC595" s="22"/>
    </row>
    <row r="596" spans="1:29" ht="19.5" customHeight="1" x14ac:dyDescent="0.2">
      <c r="A596" s="33" t="s">
        <v>2986</v>
      </c>
      <c r="B596" s="33" t="s">
        <v>3016</v>
      </c>
      <c r="C596" s="34" t="s">
        <v>6096</v>
      </c>
      <c r="D596" s="35" t="s">
        <v>3017</v>
      </c>
      <c r="E596" s="35" t="s">
        <v>3018</v>
      </c>
      <c r="F596" s="35" t="s">
        <v>17</v>
      </c>
      <c r="G596" s="78"/>
      <c r="H596" s="72">
        <v>4</v>
      </c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8"/>
        <v>4</v>
      </c>
      <c r="Z596" s="69">
        <f t="shared" si="19"/>
        <v>4</v>
      </c>
      <c r="AA596" s="22"/>
      <c r="AB596" s="22"/>
      <c r="AC596" s="22"/>
    </row>
    <row r="597" spans="1:29" ht="19.5" customHeight="1" x14ac:dyDescent="0.2">
      <c r="A597" s="33" t="s">
        <v>2986</v>
      </c>
      <c r="B597" s="33" t="s">
        <v>3966</v>
      </c>
      <c r="C597" s="34" t="s">
        <v>6097</v>
      </c>
      <c r="D597" s="35" t="s">
        <v>3196</v>
      </c>
      <c r="E597" s="35" t="s">
        <v>3197</v>
      </c>
      <c r="F597" s="35" t="s">
        <v>17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8"/>
        <v>1</v>
      </c>
      <c r="Z597" s="69">
        <f t="shared" si="19"/>
        <v>1</v>
      </c>
      <c r="AA597" s="22"/>
      <c r="AB597" s="22"/>
      <c r="AC597" s="22"/>
    </row>
    <row r="598" spans="1:29" ht="19.5" customHeight="1" x14ac:dyDescent="0.2">
      <c r="A598" s="33" t="s">
        <v>2986</v>
      </c>
      <c r="B598" s="33" t="s">
        <v>3082</v>
      </c>
      <c r="C598" s="34" t="s">
        <v>6098</v>
      </c>
      <c r="D598" s="35" t="s">
        <v>4082</v>
      </c>
      <c r="E598" s="35" t="s">
        <v>3083</v>
      </c>
      <c r="F598" s="35" t="s">
        <v>17</v>
      </c>
      <c r="G598" s="78"/>
      <c r="H598" s="72"/>
      <c r="I598" s="72">
        <v>1</v>
      </c>
      <c r="J598" s="72"/>
      <c r="K598" s="72"/>
      <c r="L598" s="72"/>
      <c r="M598" s="72">
        <v>1</v>
      </c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8"/>
        <v>2</v>
      </c>
      <c r="Z598" s="69">
        <f t="shared" si="19"/>
        <v>2</v>
      </c>
      <c r="AA598" s="22"/>
      <c r="AB598" s="22"/>
      <c r="AC598" s="22"/>
    </row>
    <row r="599" spans="1:29" ht="19.5" customHeight="1" x14ac:dyDescent="0.2">
      <c r="A599" s="33" t="s">
        <v>2986</v>
      </c>
      <c r="B599" s="33" t="s">
        <v>3128</v>
      </c>
      <c r="C599" s="34" t="s">
        <v>6099</v>
      </c>
      <c r="D599" s="44" t="s">
        <v>3129</v>
      </c>
      <c r="E599" s="35" t="s">
        <v>3130</v>
      </c>
      <c r="F599" s="35" t="s">
        <v>17</v>
      </c>
      <c r="G599" s="78"/>
      <c r="H599" s="72"/>
      <c r="I599" s="72">
        <v>4</v>
      </c>
      <c r="J599" s="72"/>
      <c r="K599" s="72"/>
      <c r="L599" s="72"/>
      <c r="M599" s="72">
        <v>1</v>
      </c>
      <c r="N599" s="72"/>
      <c r="O599" s="72"/>
      <c r="P599" s="72">
        <v>2</v>
      </c>
      <c r="Q599" s="72"/>
      <c r="R599" s="72"/>
      <c r="S599" s="72"/>
      <c r="T599" s="72"/>
      <c r="U599" s="72"/>
      <c r="V599" s="72"/>
      <c r="W599" s="72"/>
      <c r="X599" s="72"/>
      <c r="Y599" s="36">
        <f t="shared" si="18"/>
        <v>7</v>
      </c>
      <c r="Z599" s="69">
        <f t="shared" si="19"/>
        <v>7</v>
      </c>
      <c r="AA599" s="22"/>
      <c r="AB599" s="22"/>
      <c r="AC599" s="22"/>
    </row>
    <row r="600" spans="1:29" ht="19.5" customHeight="1" x14ac:dyDescent="0.2">
      <c r="A600" s="33" t="s">
        <v>2986</v>
      </c>
      <c r="B600" s="33" t="s">
        <v>3964</v>
      </c>
      <c r="C600" s="34" t="s">
        <v>6100</v>
      </c>
      <c r="D600" s="44" t="s">
        <v>3093</v>
      </c>
      <c r="E600" s="35" t="s">
        <v>3094</v>
      </c>
      <c r="F600" s="35" t="s">
        <v>17</v>
      </c>
      <c r="G600" s="78"/>
      <c r="H600" s="72"/>
      <c r="I600" s="72">
        <v>2</v>
      </c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36">
        <f t="shared" si="18"/>
        <v>2</v>
      </c>
      <c r="Z600" s="69">
        <f t="shared" si="19"/>
        <v>2</v>
      </c>
      <c r="AA600" s="22"/>
      <c r="AB600" s="22"/>
      <c r="AC600" s="22"/>
    </row>
    <row r="601" spans="1:29" ht="19.5" customHeight="1" x14ac:dyDescent="0.2">
      <c r="A601" s="33" t="s">
        <v>2986</v>
      </c>
      <c r="B601" s="33" t="s">
        <v>3174</v>
      </c>
      <c r="C601" s="34" t="s">
        <v>6101</v>
      </c>
      <c r="D601" s="44" t="s">
        <v>3175</v>
      </c>
      <c r="E601" s="35" t="s">
        <v>3176</v>
      </c>
      <c r="F601" s="35" t="s">
        <v>17</v>
      </c>
      <c r="G601" s="78"/>
      <c r="H601" s="72"/>
      <c r="I601" s="72">
        <v>3</v>
      </c>
      <c r="J601" s="72"/>
      <c r="K601" s="72"/>
      <c r="L601" s="72"/>
      <c r="M601" s="72">
        <v>1</v>
      </c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36">
        <f t="shared" si="18"/>
        <v>4</v>
      </c>
      <c r="Z601" s="69">
        <f t="shared" si="19"/>
        <v>4</v>
      </c>
      <c r="AA601" s="22"/>
      <c r="AB601" s="22"/>
      <c r="AC601" s="22"/>
    </row>
    <row r="602" spans="1:29" ht="19.5" customHeight="1" x14ac:dyDescent="0.2">
      <c r="A602" s="33" t="s">
        <v>2986</v>
      </c>
      <c r="B602" s="33" t="s">
        <v>3062</v>
      </c>
      <c r="C602" s="34" t="s">
        <v>6102</v>
      </c>
      <c r="D602" s="44" t="s">
        <v>3063</v>
      </c>
      <c r="E602" s="35" t="s">
        <v>3064</v>
      </c>
      <c r="F602" s="35" t="s">
        <v>17</v>
      </c>
      <c r="G602" s="78"/>
      <c r="H602" s="72">
        <v>1</v>
      </c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36">
        <f t="shared" si="18"/>
        <v>1</v>
      </c>
      <c r="Z602" s="69">
        <f t="shared" si="19"/>
        <v>1</v>
      </c>
      <c r="AA602" s="22"/>
      <c r="AB602" s="22"/>
      <c r="AC602" s="22"/>
    </row>
    <row r="603" spans="1:29" ht="19.5" customHeight="1" x14ac:dyDescent="0.2">
      <c r="A603" s="33" t="s">
        <v>2986</v>
      </c>
      <c r="B603" s="33" t="s">
        <v>6477</v>
      </c>
      <c r="C603" s="34" t="s">
        <v>6103</v>
      </c>
      <c r="D603" s="44" t="s">
        <v>3219</v>
      </c>
      <c r="E603" s="35" t="s">
        <v>3220</v>
      </c>
      <c r="F603" s="35" t="s">
        <v>17</v>
      </c>
      <c r="G603" s="78"/>
      <c r="H603" s="72"/>
      <c r="I603" s="72"/>
      <c r="J603" s="72"/>
      <c r="K603" s="72"/>
      <c r="L603" s="72"/>
      <c r="M603" s="72">
        <v>1</v>
      </c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36">
        <f t="shared" si="18"/>
        <v>1</v>
      </c>
      <c r="Z603" s="69">
        <f t="shared" si="19"/>
        <v>1</v>
      </c>
      <c r="AA603" s="22"/>
      <c r="AB603" s="22"/>
      <c r="AC603" s="22"/>
    </row>
    <row r="604" spans="1:29" ht="19.5" customHeight="1" x14ac:dyDescent="0.2">
      <c r="A604" s="33" t="s">
        <v>2986</v>
      </c>
      <c r="B604" s="33" t="s">
        <v>3118</v>
      </c>
      <c r="C604" s="34" t="s">
        <v>6104</v>
      </c>
      <c r="D604" s="44" t="s">
        <v>3005</v>
      </c>
      <c r="E604" s="35" t="s">
        <v>3119</v>
      </c>
      <c r="F604" s="35" t="s">
        <v>17</v>
      </c>
      <c r="G604" s="78"/>
      <c r="H604" s="72"/>
      <c r="I604" s="72">
        <v>1</v>
      </c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8"/>
        <v>1</v>
      </c>
      <c r="Z604" s="69">
        <f t="shared" si="19"/>
        <v>1</v>
      </c>
      <c r="AA604" s="22"/>
      <c r="AB604" s="22"/>
      <c r="AC604" s="22"/>
    </row>
    <row r="605" spans="1:29" ht="19.5" customHeight="1" x14ac:dyDescent="0.2">
      <c r="A605" s="33" t="s">
        <v>2986</v>
      </c>
      <c r="B605" s="33" t="s">
        <v>3131</v>
      </c>
      <c r="C605" s="34" t="s">
        <v>6105</v>
      </c>
      <c r="D605" s="44" t="s">
        <v>3132</v>
      </c>
      <c r="E605" s="35" t="s">
        <v>3133</v>
      </c>
      <c r="F605" s="35" t="s">
        <v>17</v>
      </c>
      <c r="G605" s="78"/>
      <c r="H605" s="72"/>
      <c r="I605" s="72">
        <v>2</v>
      </c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36">
        <f t="shared" si="18"/>
        <v>2</v>
      </c>
      <c r="Z605" s="69">
        <f t="shared" si="19"/>
        <v>2</v>
      </c>
      <c r="AA605" s="22"/>
      <c r="AB605" s="22"/>
      <c r="AC605" s="22"/>
    </row>
    <row r="606" spans="1:29" ht="19.5" customHeight="1" x14ac:dyDescent="0.2">
      <c r="A606" s="33" t="s">
        <v>2986</v>
      </c>
      <c r="B606" s="33" t="s">
        <v>3170</v>
      </c>
      <c r="C606" s="34" t="s">
        <v>6106</v>
      </c>
      <c r="D606" s="44" t="s">
        <v>326</v>
      </c>
      <c r="E606" s="35" t="s">
        <v>2446</v>
      </c>
      <c r="F606" s="35" t="s">
        <v>17</v>
      </c>
      <c r="G606" s="78"/>
      <c r="H606" s="72">
        <v>10</v>
      </c>
      <c r="I606" s="72">
        <v>2</v>
      </c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36">
        <f t="shared" si="18"/>
        <v>12</v>
      </c>
      <c r="Z606" s="69">
        <f t="shared" si="19"/>
        <v>12</v>
      </c>
      <c r="AA606" s="22"/>
      <c r="AB606" s="22"/>
      <c r="AC606" s="22"/>
    </row>
    <row r="607" spans="1:29" ht="19.5" customHeight="1" x14ac:dyDescent="0.2">
      <c r="A607" s="33" t="s">
        <v>2986</v>
      </c>
      <c r="B607" s="33" t="s">
        <v>3056</v>
      </c>
      <c r="C607" s="34" t="s">
        <v>6536</v>
      </c>
      <c r="D607" s="44" t="s">
        <v>3057</v>
      </c>
      <c r="E607" s="35" t="s">
        <v>3058</v>
      </c>
      <c r="F607" s="35" t="s">
        <v>17</v>
      </c>
      <c r="G607" s="78"/>
      <c r="H607" s="72"/>
      <c r="I607" s="72">
        <v>1</v>
      </c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36">
        <f t="shared" si="18"/>
        <v>1</v>
      </c>
      <c r="Z607" s="69">
        <f t="shared" si="19"/>
        <v>1</v>
      </c>
      <c r="AA607" s="22"/>
      <c r="AB607" s="22"/>
      <c r="AC607" s="22"/>
    </row>
    <row r="608" spans="1:29" ht="19.5" customHeight="1" x14ac:dyDescent="0.2">
      <c r="A608" s="33" t="s">
        <v>2986</v>
      </c>
      <c r="B608" s="33" t="s">
        <v>3122</v>
      </c>
      <c r="C608" s="34" t="s">
        <v>6107</v>
      </c>
      <c r="D608" s="44" t="s">
        <v>3123</v>
      </c>
      <c r="E608" s="35" t="s">
        <v>3124</v>
      </c>
      <c r="F608" s="35" t="s">
        <v>17</v>
      </c>
      <c r="G608" s="78"/>
      <c r="H608" s="72"/>
      <c r="I608" s="72"/>
      <c r="J608" s="72"/>
      <c r="K608" s="72"/>
      <c r="L608" s="72"/>
      <c r="M608" s="72">
        <v>2</v>
      </c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36">
        <f t="shared" si="18"/>
        <v>2</v>
      </c>
      <c r="Z608" s="69">
        <f t="shared" si="19"/>
        <v>2</v>
      </c>
      <c r="AA608" s="22"/>
      <c r="AB608" s="22"/>
      <c r="AC608" s="22"/>
    </row>
    <row r="609" spans="1:29" ht="19.5" customHeight="1" x14ac:dyDescent="0.2">
      <c r="A609" s="33" t="s">
        <v>2986</v>
      </c>
      <c r="B609" s="33" t="s">
        <v>3084</v>
      </c>
      <c r="C609" s="34" t="s">
        <v>6108</v>
      </c>
      <c r="D609" s="44" t="s">
        <v>3085</v>
      </c>
      <c r="E609" s="35" t="s">
        <v>3086</v>
      </c>
      <c r="F609" s="35" t="s">
        <v>17</v>
      </c>
      <c r="G609" s="78"/>
      <c r="H609" s="72">
        <v>2</v>
      </c>
      <c r="I609" s="72"/>
      <c r="J609" s="72"/>
      <c r="K609" s="72"/>
      <c r="L609" s="72"/>
      <c r="M609" s="72"/>
      <c r="N609" s="72"/>
      <c r="O609" s="72"/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8"/>
        <v>3</v>
      </c>
      <c r="Z609" s="69">
        <f t="shared" si="19"/>
        <v>3</v>
      </c>
      <c r="AA609" s="22"/>
      <c r="AB609" s="22"/>
      <c r="AC609" s="22"/>
    </row>
    <row r="610" spans="1:29" ht="19.5" customHeight="1" x14ac:dyDescent="0.2">
      <c r="A610" s="33" t="s">
        <v>2986</v>
      </c>
      <c r="B610" s="33" t="s">
        <v>3236</v>
      </c>
      <c r="C610" s="34" t="s">
        <v>6053</v>
      </c>
      <c r="D610" s="44" t="s">
        <v>3234</v>
      </c>
      <c r="E610" s="35" t="s">
        <v>3235</v>
      </c>
      <c r="F610" s="35" t="s">
        <v>17</v>
      </c>
      <c r="G610" s="78"/>
      <c r="H610" s="72"/>
      <c r="I610" s="72">
        <v>6</v>
      </c>
      <c r="J610" s="72"/>
      <c r="K610" s="72"/>
      <c r="L610" s="72"/>
      <c r="M610" s="72">
        <v>1</v>
      </c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36">
        <f t="shared" si="18"/>
        <v>7</v>
      </c>
      <c r="Z610" s="69">
        <f t="shared" si="19"/>
        <v>7</v>
      </c>
      <c r="AA610" s="22"/>
      <c r="AB610" s="22"/>
      <c r="AC610" s="22"/>
    </row>
    <row r="611" spans="1:29" ht="19.5" customHeight="1" x14ac:dyDescent="0.2">
      <c r="A611" s="33" t="s">
        <v>2986</v>
      </c>
      <c r="B611" s="33" t="s">
        <v>6478</v>
      </c>
      <c r="C611" s="34" t="s">
        <v>6109</v>
      </c>
      <c r="D611" s="44" t="s">
        <v>800</v>
      </c>
      <c r="E611" s="35" t="s">
        <v>801</v>
      </c>
      <c r="F611" s="35" t="s">
        <v>17</v>
      </c>
      <c r="G611" s="78"/>
      <c r="H611" s="72"/>
      <c r="I611" s="72">
        <v>1</v>
      </c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36">
        <f t="shared" si="18"/>
        <v>1</v>
      </c>
      <c r="Z611" s="69">
        <f t="shared" si="19"/>
        <v>1</v>
      </c>
      <c r="AA611" s="22"/>
      <c r="AB611" s="22"/>
      <c r="AC611" s="22"/>
    </row>
    <row r="612" spans="1:29" ht="19.5" customHeight="1" x14ac:dyDescent="0.2">
      <c r="A612" s="33" t="s">
        <v>2986</v>
      </c>
      <c r="B612" s="33" t="s">
        <v>3019</v>
      </c>
      <c r="C612" s="34" t="s">
        <v>6110</v>
      </c>
      <c r="D612" s="44" t="s">
        <v>800</v>
      </c>
      <c r="E612" s="35" t="s">
        <v>3020</v>
      </c>
      <c r="F612" s="35" t="s">
        <v>17</v>
      </c>
      <c r="G612" s="78"/>
      <c r="H612" s="72"/>
      <c r="I612" s="72"/>
      <c r="J612" s="72"/>
      <c r="K612" s="72"/>
      <c r="L612" s="72"/>
      <c r="M612" s="72">
        <v>1</v>
      </c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36">
        <f t="shared" si="18"/>
        <v>1</v>
      </c>
      <c r="Z612" s="69">
        <f t="shared" si="19"/>
        <v>1</v>
      </c>
      <c r="AA612" s="22"/>
      <c r="AB612" s="22"/>
      <c r="AC612" s="22"/>
    </row>
    <row r="613" spans="1:29" ht="19.5" customHeight="1" x14ac:dyDescent="0.2">
      <c r="A613" s="33" t="s">
        <v>2986</v>
      </c>
      <c r="B613" s="33" t="s">
        <v>3036</v>
      </c>
      <c r="C613" s="34" t="s">
        <v>6111</v>
      </c>
      <c r="D613" s="44" t="s">
        <v>3037</v>
      </c>
      <c r="E613" s="35" t="s">
        <v>3038</v>
      </c>
      <c r="F613" s="35" t="s">
        <v>17</v>
      </c>
      <c r="G613" s="78"/>
      <c r="H613" s="72"/>
      <c r="I613" s="72"/>
      <c r="J613" s="72"/>
      <c r="K613" s="72"/>
      <c r="L613" s="72"/>
      <c r="M613" s="72">
        <v>2</v>
      </c>
      <c r="N613" s="72"/>
      <c r="O613" s="72"/>
      <c r="P613" s="72"/>
      <c r="Q613" s="72"/>
      <c r="R613" s="72">
        <v>2</v>
      </c>
      <c r="S613" s="72"/>
      <c r="T613" s="72"/>
      <c r="U613" s="72"/>
      <c r="V613" s="72"/>
      <c r="W613" s="72"/>
      <c r="X613" s="72"/>
      <c r="Y613" s="36">
        <f t="shared" si="18"/>
        <v>4</v>
      </c>
      <c r="Z613" s="69">
        <f t="shared" si="19"/>
        <v>4</v>
      </c>
      <c r="AA613" s="22"/>
      <c r="AB613" s="22"/>
      <c r="AC613" s="22"/>
    </row>
    <row r="614" spans="1:29" ht="19.5" customHeight="1" x14ac:dyDescent="0.2">
      <c r="A614" s="33" t="s">
        <v>2986</v>
      </c>
      <c r="B614" s="33" t="s">
        <v>3054</v>
      </c>
      <c r="C614" s="34" t="s">
        <v>6112</v>
      </c>
      <c r="D614" s="44" t="s">
        <v>3052</v>
      </c>
      <c r="E614" s="35" t="s">
        <v>3055</v>
      </c>
      <c r="F614" s="35" t="s">
        <v>17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8"/>
        <v>1</v>
      </c>
      <c r="Z614" s="69">
        <f t="shared" si="19"/>
        <v>1</v>
      </c>
      <c r="AA614" s="22"/>
      <c r="AB614" s="22"/>
      <c r="AC614" s="22"/>
    </row>
    <row r="615" spans="1:29" ht="19.5" customHeight="1" x14ac:dyDescent="0.2">
      <c r="A615" s="33" t="s">
        <v>2986</v>
      </c>
      <c r="B615" s="33" t="s">
        <v>4325</v>
      </c>
      <c r="C615" s="34" t="s">
        <v>6113</v>
      </c>
      <c r="D615" s="44" t="s">
        <v>3021</v>
      </c>
      <c r="E615" s="35" t="s">
        <v>701</v>
      </c>
      <c r="F615" s="35" t="s">
        <v>17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2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8"/>
        <v>2</v>
      </c>
      <c r="Z615" s="69">
        <f t="shared" si="19"/>
        <v>2</v>
      </c>
      <c r="AA615" s="22"/>
      <c r="AB615" s="22"/>
      <c r="AC615" s="22"/>
    </row>
    <row r="616" spans="1:29" ht="19.5" customHeight="1" x14ac:dyDescent="0.2">
      <c r="A616" s="33" t="s">
        <v>2986</v>
      </c>
      <c r="B616" s="33" t="s">
        <v>3030</v>
      </c>
      <c r="C616" s="34" t="s">
        <v>6114</v>
      </c>
      <c r="D616" s="44" t="s">
        <v>3031</v>
      </c>
      <c r="E616" s="35" t="s">
        <v>3032</v>
      </c>
      <c r="F616" s="35" t="s">
        <v>17</v>
      </c>
      <c r="G616" s="78"/>
      <c r="H616" s="72"/>
      <c r="I616" s="72">
        <v>2</v>
      </c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36">
        <f t="shared" si="18"/>
        <v>2</v>
      </c>
      <c r="Z616" s="69">
        <f t="shared" si="19"/>
        <v>2</v>
      </c>
      <c r="AA616" s="22"/>
      <c r="AB616" s="22"/>
      <c r="AC616" s="22"/>
    </row>
    <row r="617" spans="1:29" ht="19.5" customHeight="1" x14ac:dyDescent="0.2">
      <c r="A617" s="33" t="s">
        <v>2986</v>
      </c>
      <c r="B617" s="33" t="s">
        <v>3022</v>
      </c>
      <c r="C617" s="34" t="s">
        <v>6115</v>
      </c>
      <c r="D617" s="44" t="s">
        <v>649</v>
      </c>
      <c r="E617" s="35" t="s">
        <v>826</v>
      </c>
      <c r="F617" s="35" t="s">
        <v>17</v>
      </c>
      <c r="G617" s="78"/>
      <c r="H617" s="72"/>
      <c r="I617" s="72">
        <v>3</v>
      </c>
      <c r="J617" s="72"/>
      <c r="K617" s="72"/>
      <c r="L617" s="72"/>
      <c r="M617" s="72">
        <v>1</v>
      </c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36">
        <f t="shared" si="18"/>
        <v>4</v>
      </c>
      <c r="Z617" s="69">
        <f t="shared" si="19"/>
        <v>4</v>
      </c>
      <c r="AA617" s="22"/>
      <c r="AB617" s="22"/>
      <c r="AC617" s="22"/>
    </row>
    <row r="618" spans="1:29" ht="19.5" customHeight="1" x14ac:dyDescent="0.2">
      <c r="A618" s="33" t="s">
        <v>2986</v>
      </c>
      <c r="B618" s="33" t="s">
        <v>6479</v>
      </c>
      <c r="C618" s="34" t="s">
        <v>6116</v>
      </c>
      <c r="D618" s="44" t="s">
        <v>3217</v>
      </c>
      <c r="E618" s="35" t="s">
        <v>3218</v>
      </c>
      <c r="F618" s="35" t="s">
        <v>17</v>
      </c>
      <c r="G618" s="78"/>
      <c r="H618" s="72"/>
      <c r="I618" s="72">
        <v>6</v>
      </c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36">
        <f t="shared" si="18"/>
        <v>6</v>
      </c>
      <c r="Z618" s="69">
        <f t="shared" si="19"/>
        <v>6</v>
      </c>
      <c r="AA618" s="22"/>
      <c r="AB618" s="22"/>
      <c r="AC618" s="22"/>
    </row>
    <row r="619" spans="1:29" ht="19.5" customHeight="1" x14ac:dyDescent="0.2">
      <c r="A619" s="33" t="s">
        <v>2986</v>
      </c>
      <c r="B619" s="33" t="s">
        <v>3102</v>
      </c>
      <c r="C619" s="34" t="s">
        <v>6117</v>
      </c>
      <c r="D619" s="44" t="s">
        <v>3103</v>
      </c>
      <c r="E619" s="35" t="s">
        <v>3104</v>
      </c>
      <c r="F619" s="35" t="s">
        <v>17</v>
      </c>
      <c r="G619" s="78"/>
      <c r="H619" s="72"/>
      <c r="I619" s="72"/>
      <c r="J619" s="72"/>
      <c r="K619" s="72"/>
      <c r="L619" s="72"/>
      <c r="M619" s="72">
        <v>1</v>
      </c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36">
        <f t="shared" si="18"/>
        <v>1</v>
      </c>
      <c r="Z619" s="69">
        <f t="shared" si="19"/>
        <v>1</v>
      </c>
      <c r="AA619" s="22"/>
      <c r="AB619" s="22"/>
      <c r="AC619" s="22"/>
    </row>
    <row r="620" spans="1:29" ht="19.5" customHeight="1" x14ac:dyDescent="0.2">
      <c r="A620" s="33" t="s">
        <v>2986</v>
      </c>
      <c r="B620" s="33" t="s">
        <v>3162</v>
      </c>
      <c r="C620" s="34" t="s">
        <v>6366</v>
      </c>
      <c r="D620" s="44" t="s">
        <v>3163</v>
      </c>
      <c r="E620" s="35" t="s">
        <v>3164</v>
      </c>
      <c r="F620" s="35" t="s">
        <v>17</v>
      </c>
      <c r="G620" s="78"/>
      <c r="H620" s="72"/>
      <c r="I620" s="72">
        <v>3</v>
      </c>
      <c r="J620" s="72"/>
      <c r="K620" s="72"/>
      <c r="L620" s="72"/>
      <c r="M620" s="72">
        <v>1</v>
      </c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36">
        <f t="shared" si="18"/>
        <v>4</v>
      </c>
      <c r="Z620" s="69">
        <f t="shared" si="19"/>
        <v>4</v>
      </c>
      <c r="AA620" s="22"/>
      <c r="AB620" s="22"/>
      <c r="AC620" s="22"/>
    </row>
    <row r="621" spans="1:29" ht="19.5" customHeight="1" x14ac:dyDescent="0.2">
      <c r="A621" s="33" t="s">
        <v>2986</v>
      </c>
      <c r="B621" s="33" t="s">
        <v>3190</v>
      </c>
      <c r="C621" s="34" t="s">
        <v>6118</v>
      </c>
      <c r="D621" s="44" t="s">
        <v>3191</v>
      </c>
      <c r="E621" s="35" t="s">
        <v>3192</v>
      </c>
      <c r="F621" s="35" t="s">
        <v>17</v>
      </c>
      <c r="G621" s="78"/>
      <c r="H621" s="72"/>
      <c r="I621" s="72"/>
      <c r="J621" s="72"/>
      <c r="K621" s="72"/>
      <c r="L621" s="72"/>
      <c r="M621" s="72">
        <v>1</v>
      </c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36">
        <f t="shared" si="18"/>
        <v>1</v>
      </c>
      <c r="Z621" s="69">
        <f t="shared" si="19"/>
        <v>1</v>
      </c>
      <c r="AA621" s="22"/>
      <c r="AB621" s="22"/>
      <c r="AC621" s="22"/>
    </row>
    <row r="622" spans="1:29" ht="19.5" customHeight="1" x14ac:dyDescent="0.2">
      <c r="A622" s="33" t="s">
        <v>2986</v>
      </c>
      <c r="B622" s="33" t="s">
        <v>3087</v>
      </c>
      <c r="C622" s="34" t="s">
        <v>6470</v>
      </c>
      <c r="D622" s="44" t="s">
        <v>3088</v>
      </c>
      <c r="E622" s="35" t="s">
        <v>3089</v>
      </c>
      <c r="F622" s="35" t="s">
        <v>17</v>
      </c>
      <c r="G622" s="78"/>
      <c r="H622" s="72"/>
      <c r="I622" s="72">
        <v>3</v>
      </c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36">
        <f t="shared" si="18"/>
        <v>3</v>
      </c>
      <c r="Z622" s="69">
        <f t="shared" si="19"/>
        <v>3</v>
      </c>
      <c r="AA622" s="22"/>
      <c r="AB622" s="22"/>
      <c r="AC622" s="22"/>
    </row>
    <row r="623" spans="1:29" ht="19.5" customHeight="1" x14ac:dyDescent="0.2">
      <c r="A623" s="33" t="s">
        <v>2986</v>
      </c>
      <c r="B623" s="33" t="s">
        <v>3193</v>
      </c>
      <c r="C623" s="34" t="s">
        <v>6119</v>
      </c>
      <c r="D623" s="44" t="s">
        <v>3194</v>
      </c>
      <c r="E623" s="35" t="s">
        <v>3195</v>
      </c>
      <c r="F623" s="35" t="s">
        <v>17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2</v>
      </c>
      <c r="R623" s="72"/>
      <c r="S623" s="72"/>
      <c r="T623" s="72"/>
      <c r="U623" s="72"/>
      <c r="V623" s="72"/>
      <c r="W623" s="72"/>
      <c r="X623" s="72"/>
      <c r="Y623" s="36">
        <f t="shared" si="18"/>
        <v>2</v>
      </c>
      <c r="Z623" s="69">
        <f t="shared" si="19"/>
        <v>2</v>
      </c>
      <c r="AA623" s="22"/>
      <c r="AB623" s="22"/>
      <c r="AC623" s="22"/>
    </row>
    <row r="624" spans="1:29" ht="19.5" customHeight="1" x14ac:dyDescent="0.2">
      <c r="A624" s="33" t="s">
        <v>2986</v>
      </c>
      <c r="B624" s="33" t="s">
        <v>3125</v>
      </c>
      <c r="C624" s="34" t="s">
        <v>6471</v>
      </c>
      <c r="D624" s="44" t="s">
        <v>3126</v>
      </c>
      <c r="E624" s="35" t="s">
        <v>3127</v>
      </c>
      <c r="F624" s="35" t="s">
        <v>17</v>
      </c>
      <c r="G624" s="78"/>
      <c r="H624" s="72"/>
      <c r="I624" s="72">
        <v>3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8"/>
        <v>3</v>
      </c>
      <c r="Z624" s="69">
        <f t="shared" si="19"/>
        <v>3</v>
      </c>
      <c r="AA624" s="22"/>
      <c r="AB624" s="22"/>
      <c r="AC624" s="22"/>
    </row>
    <row r="625" spans="1:29" ht="19.5" customHeight="1" x14ac:dyDescent="0.2">
      <c r="A625" s="33" t="s">
        <v>2986</v>
      </c>
      <c r="B625" s="33" t="s">
        <v>3150</v>
      </c>
      <c r="C625" s="34" t="s">
        <v>6120</v>
      </c>
      <c r="D625" s="44" t="s">
        <v>3151</v>
      </c>
      <c r="E625" s="35" t="s">
        <v>3152</v>
      </c>
      <c r="F625" s="35" t="s">
        <v>17</v>
      </c>
      <c r="G625" s="78"/>
      <c r="H625" s="72">
        <v>1</v>
      </c>
      <c r="I625" s="72">
        <v>3</v>
      </c>
      <c r="J625" s="72"/>
      <c r="K625" s="72"/>
      <c r="L625" s="72"/>
      <c r="M625" s="72">
        <v>2</v>
      </c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36">
        <f t="shared" si="18"/>
        <v>6</v>
      </c>
      <c r="Z625" s="69">
        <f t="shared" si="19"/>
        <v>6</v>
      </c>
      <c r="AA625" s="22"/>
      <c r="AB625" s="22"/>
      <c r="AC625" s="22"/>
    </row>
    <row r="626" spans="1:29" ht="19.5" customHeight="1" x14ac:dyDescent="0.2">
      <c r="A626" s="33" t="s">
        <v>2986</v>
      </c>
      <c r="B626" s="33" t="s">
        <v>3177</v>
      </c>
      <c r="C626" s="34" t="s">
        <v>6121</v>
      </c>
      <c r="D626" s="44" t="s">
        <v>4069</v>
      </c>
      <c r="E626" s="35" t="s">
        <v>3178</v>
      </c>
      <c r="F626" s="35" t="s">
        <v>17</v>
      </c>
      <c r="G626" s="78"/>
      <c r="H626" s="72"/>
      <c r="I626" s="72"/>
      <c r="J626" s="72"/>
      <c r="K626" s="72"/>
      <c r="L626" s="72"/>
      <c r="M626" s="72">
        <v>1</v>
      </c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36">
        <f t="shared" si="18"/>
        <v>1</v>
      </c>
      <c r="Z626" s="69">
        <f t="shared" si="19"/>
        <v>1</v>
      </c>
      <c r="AA626" s="22"/>
      <c r="AB626" s="22"/>
      <c r="AC626" s="22"/>
    </row>
    <row r="627" spans="1:29" ht="19.5" customHeight="1" x14ac:dyDescent="0.2">
      <c r="A627" s="33" t="s">
        <v>2986</v>
      </c>
      <c r="B627" s="33" t="s">
        <v>3079</v>
      </c>
      <c r="C627" s="34" t="s">
        <v>6122</v>
      </c>
      <c r="D627" s="44" t="s">
        <v>3080</v>
      </c>
      <c r="E627" s="35" t="s">
        <v>3081</v>
      </c>
      <c r="F627" s="35" t="s">
        <v>17</v>
      </c>
      <c r="G627" s="78"/>
      <c r="H627" s="72">
        <v>2</v>
      </c>
      <c r="I627" s="72"/>
      <c r="J627" s="72"/>
      <c r="K627" s="72"/>
      <c r="L627" s="72"/>
      <c r="M627" s="72">
        <v>1</v>
      </c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36">
        <f t="shared" si="18"/>
        <v>3</v>
      </c>
      <c r="Z627" s="69">
        <f t="shared" si="19"/>
        <v>3</v>
      </c>
      <c r="AA627" s="22"/>
      <c r="AB627" s="22"/>
      <c r="AC627" s="22"/>
    </row>
    <row r="628" spans="1:29" ht="19.5" customHeight="1" x14ac:dyDescent="0.2">
      <c r="A628" s="33" t="s">
        <v>2986</v>
      </c>
      <c r="B628" s="33" t="s">
        <v>3237</v>
      </c>
      <c r="C628" s="34" t="s">
        <v>6472</v>
      </c>
      <c r="D628" s="44" t="s">
        <v>3238</v>
      </c>
      <c r="E628" s="35" t="s">
        <v>3239</v>
      </c>
      <c r="F628" s="35" t="s">
        <v>17</v>
      </c>
      <c r="G628" s="78"/>
      <c r="H628" s="72">
        <v>3</v>
      </c>
      <c r="I628" s="72">
        <v>2</v>
      </c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36">
        <f t="shared" si="18"/>
        <v>5</v>
      </c>
      <c r="Z628" s="69">
        <f t="shared" si="19"/>
        <v>5</v>
      </c>
      <c r="AA628" s="22"/>
      <c r="AB628" s="22"/>
      <c r="AC628" s="22"/>
    </row>
    <row r="629" spans="1:29" ht="19.5" customHeight="1" x14ac:dyDescent="0.2">
      <c r="A629" s="33" t="s">
        <v>2986</v>
      </c>
      <c r="B629" s="33" t="s">
        <v>3023</v>
      </c>
      <c r="C629" s="34" t="s">
        <v>6123</v>
      </c>
      <c r="D629" s="44" t="s">
        <v>667</v>
      </c>
      <c r="E629" s="35" t="s">
        <v>3024</v>
      </c>
      <c r="F629" s="35" t="s">
        <v>17</v>
      </c>
      <c r="G629" s="78"/>
      <c r="H629" s="72"/>
      <c r="I629" s="72">
        <v>5</v>
      </c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36">
        <f t="shared" si="18"/>
        <v>5</v>
      </c>
      <c r="Z629" s="69">
        <f t="shared" si="19"/>
        <v>5</v>
      </c>
      <c r="AA629" s="22"/>
      <c r="AB629" s="22"/>
      <c r="AC629" s="22"/>
    </row>
    <row r="630" spans="1:29" ht="19.5" customHeight="1" x14ac:dyDescent="0.2">
      <c r="A630" s="33" t="s">
        <v>2986</v>
      </c>
      <c r="B630" s="33" t="s">
        <v>3105</v>
      </c>
      <c r="C630" s="34" t="s">
        <v>6124</v>
      </c>
      <c r="D630" s="44" t="s">
        <v>3106</v>
      </c>
      <c r="E630" s="35" t="s">
        <v>3107</v>
      </c>
      <c r="F630" s="35" t="s">
        <v>17</v>
      </c>
      <c r="G630" s="78"/>
      <c r="H630" s="72"/>
      <c r="I630" s="72">
        <v>1</v>
      </c>
      <c r="J630" s="72"/>
      <c r="K630" s="72"/>
      <c r="L630" s="72"/>
      <c r="M630" s="72">
        <v>1</v>
      </c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36">
        <f t="shared" si="18"/>
        <v>2</v>
      </c>
      <c r="Z630" s="69">
        <f t="shared" si="19"/>
        <v>2</v>
      </c>
      <c r="AA630" s="22"/>
      <c r="AB630" s="22"/>
      <c r="AC630" s="22"/>
    </row>
    <row r="631" spans="1:29" ht="19.5" customHeight="1" x14ac:dyDescent="0.2">
      <c r="A631" s="33" t="s">
        <v>2986</v>
      </c>
      <c r="B631" s="33" t="s">
        <v>3168</v>
      </c>
      <c r="C631" s="34" t="s">
        <v>6125</v>
      </c>
      <c r="D631" s="44" t="s">
        <v>3111</v>
      </c>
      <c r="E631" s="35" t="s">
        <v>3169</v>
      </c>
      <c r="F631" s="35" t="s">
        <v>17</v>
      </c>
      <c r="G631" s="78"/>
      <c r="H631" s="72"/>
      <c r="I631" s="72">
        <v>4</v>
      </c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36">
        <f t="shared" si="18"/>
        <v>4</v>
      </c>
      <c r="Z631" s="69">
        <f t="shared" si="19"/>
        <v>4</v>
      </c>
      <c r="AA631" s="22"/>
      <c r="AB631" s="22"/>
      <c r="AC631" s="22"/>
    </row>
    <row r="632" spans="1:29" ht="19.5" customHeight="1" x14ac:dyDescent="0.2">
      <c r="A632" s="33" t="s">
        <v>2986</v>
      </c>
      <c r="B632" s="33" t="s">
        <v>3159</v>
      </c>
      <c r="C632" s="34" t="s">
        <v>6126</v>
      </c>
      <c r="D632" s="44" t="s">
        <v>3160</v>
      </c>
      <c r="E632" s="35" t="s">
        <v>3161</v>
      </c>
      <c r="F632" s="35" t="s">
        <v>17</v>
      </c>
      <c r="G632" s="78"/>
      <c r="H632" s="72">
        <v>4</v>
      </c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36">
        <f t="shared" si="18"/>
        <v>4</v>
      </c>
      <c r="Z632" s="69">
        <f t="shared" si="19"/>
        <v>4</v>
      </c>
      <c r="AA632" s="22"/>
      <c r="AB632" s="22"/>
      <c r="AC632" s="22"/>
    </row>
    <row r="633" spans="1:29" ht="19.5" customHeight="1" x14ac:dyDescent="0.2">
      <c r="A633" s="33" t="s">
        <v>3260</v>
      </c>
      <c r="B633" s="34" t="s">
        <v>3294</v>
      </c>
      <c r="C633" s="34" t="s">
        <v>3295</v>
      </c>
      <c r="D633" s="44" t="s">
        <v>3060</v>
      </c>
      <c r="E633" s="35" t="s">
        <v>3296</v>
      </c>
      <c r="F633" s="35" t="s">
        <v>17</v>
      </c>
      <c r="G633" s="78">
        <v>1</v>
      </c>
      <c r="H633" s="72">
        <v>2</v>
      </c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8"/>
        <v>3</v>
      </c>
      <c r="Z633" s="69">
        <f t="shared" si="19"/>
        <v>3</v>
      </c>
      <c r="AA633" s="22"/>
      <c r="AB633" s="22"/>
      <c r="AC633" s="22"/>
    </row>
    <row r="634" spans="1:29" ht="19.5" customHeight="1" x14ac:dyDescent="0.2">
      <c r="A634" s="33" t="s">
        <v>3260</v>
      </c>
      <c r="B634" s="34" t="s">
        <v>3341</v>
      </c>
      <c r="C634" s="34" t="s">
        <v>6336</v>
      </c>
      <c r="D634" s="44" t="s">
        <v>3333</v>
      </c>
      <c r="E634" s="35" t="s">
        <v>3334</v>
      </c>
      <c r="F634" s="35" t="s">
        <v>17</v>
      </c>
      <c r="G634" s="78"/>
      <c r="H634" s="72"/>
      <c r="I634" s="72">
        <v>1</v>
      </c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8"/>
        <v>1</v>
      </c>
      <c r="Z634" s="69">
        <f t="shared" si="19"/>
        <v>1</v>
      </c>
      <c r="AA634" s="22"/>
      <c r="AB634" s="22"/>
      <c r="AC634" s="22"/>
    </row>
    <row r="635" spans="1:29" ht="19.5" customHeight="1" x14ac:dyDescent="0.2">
      <c r="A635" s="33" t="s">
        <v>3260</v>
      </c>
      <c r="B635" s="34" t="s">
        <v>3403</v>
      </c>
      <c r="C635" s="34" t="s">
        <v>6131</v>
      </c>
      <c r="D635" s="44" t="s">
        <v>2453</v>
      </c>
      <c r="E635" s="35" t="s">
        <v>3404</v>
      </c>
      <c r="F635" s="35" t="s">
        <v>17</v>
      </c>
      <c r="G635" s="78"/>
      <c r="H635" s="72"/>
      <c r="I635" s="72"/>
      <c r="J635" s="72">
        <v>1</v>
      </c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8"/>
        <v>3</v>
      </c>
      <c r="Z635" s="69">
        <f t="shared" si="19"/>
        <v>3</v>
      </c>
      <c r="AA635" s="22"/>
      <c r="AB635" s="22"/>
      <c r="AC635" s="22"/>
    </row>
    <row r="636" spans="1:29" ht="19.5" customHeight="1" x14ac:dyDescent="0.2">
      <c r="A636" s="33" t="s">
        <v>3260</v>
      </c>
      <c r="B636" s="34" t="s">
        <v>3465</v>
      </c>
      <c r="C636" s="34" t="s">
        <v>3466</v>
      </c>
      <c r="D636" s="44" t="s">
        <v>856</v>
      </c>
      <c r="E636" s="35" t="s">
        <v>3467</v>
      </c>
      <c r="F636" s="35" t="s">
        <v>17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1</v>
      </c>
      <c r="R636" s="72"/>
      <c r="S636" s="72"/>
      <c r="T636" s="72"/>
      <c r="U636" s="72"/>
      <c r="V636" s="72"/>
      <c r="W636" s="72"/>
      <c r="X636" s="72"/>
      <c r="Y636" s="36">
        <f t="shared" si="18"/>
        <v>1</v>
      </c>
      <c r="Z636" s="69">
        <f t="shared" si="19"/>
        <v>1</v>
      </c>
      <c r="AA636" s="22"/>
      <c r="AB636" s="22"/>
      <c r="AC636" s="22"/>
    </row>
    <row r="637" spans="1:29" ht="19.5" customHeight="1" x14ac:dyDescent="0.2">
      <c r="A637" s="33" t="s">
        <v>3260</v>
      </c>
      <c r="B637" s="34" t="s">
        <v>3454</v>
      </c>
      <c r="C637" s="34" t="s">
        <v>3455</v>
      </c>
      <c r="D637" s="44" t="s">
        <v>1392</v>
      </c>
      <c r="E637" s="35" t="s">
        <v>3456</v>
      </c>
      <c r="F637" s="35" t="s">
        <v>17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>
        <v>2</v>
      </c>
      <c r="R637" s="72"/>
      <c r="S637" s="72"/>
      <c r="T637" s="72"/>
      <c r="U637" s="72"/>
      <c r="V637" s="72"/>
      <c r="W637" s="72"/>
      <c r="X637" s="72"/>
      <c r="Y637" s="36">
        <f t="shared" si="18"/>
        <v>2</v>
      </c>
      <c r="Z637" s="69">
        <f t="shared" si="19"/>
        <v>2</v>
      </c>
      <c r="AA637" s="22"/>
      <c r="AB637" s="22"/>
      <c r="AC637" s="22"/>
    </row>
    <row r="638" spans="1:29" ht="19.5" customHeight="1" x14ac:dyDescent="0.2">
      <c r="A638" s="33" t="s">
        <v>3260</v>
      </c>
      <c r="B638" s="34" t="s">
        <v>3430</v>
      </c>
      <c r="C638" s="34" t="s">
        <v>3431</v>
      </c>
      <c r="D638" s="44" t="s">
        <v>15</v>
      </c>
      <c r="E638" s="35" t="s">
        <v>3432</v>
      </c>
      <c r="F638" s="35" t="s">
        <v>17</v>
      </c>
      <c r="G638" s="78"/>
      <c r="H638" s="72"/>
      <c r="I638" s="72"/>
      <c r="J638" s="72"/>
      <c r="K638" s="72"/>
      <c r="L638" s="72"/>
      <c r="M638" s="72"/>
      <c r="N638" s="72"/>
      <c r="O638" s="72"/>
      <c r="P638" s="72">
        <v>1</v>
      </c>
      <c r="Q638" s="72">
        <v>3</v>
      </c>
      <c r="R638" s="72"/>
      <c r="S638" s="72">
        <v>1</v>
      </c>
      <c r="T638" s="72"/>
      <c r="U638" s="72"/>
      <c r="V638" s="72"/>
      <c r="W638" s="72"/>
      <c r="X638" s="72"/>
      <c r="Y638" s="36">
        <f t="shared" si="18"/>
        <v>5</v>
      </c>
      <c r="Z638" s="69">
        <f t="shared" si="19"/>
        <v>5</v>
      </c>
      <c r="AA638" s="22"/>
      <c r="AB638" s="22"/>
      <c r="AC638" s="22"/>
    </row>
    <row r="639" spans="1:29" ht="19.5" customHeight="1" x14ac:dyDescent="0.2">
      <c r="A639" s="33" t="s">
        <v>3260</v>
      </c>
      <c r="B639" s="34" t="s">
        <v>3389</v>
      </c>
      <c r="C639" s="34" t="s">
        <v>3390</v>
      </c>
      <c r="D639" s="44" t="s">
        <v>209</v>
      </c>
      <c r="E639" s="35" t="s">
        <v>3391</v>
      </c>
      <c r="F639" s="35" t="s">
        <v>17</v>
      </c>
      <c r="G639" s="78"/>
      <c r="H639" s="72"/>
      <c r="I639" s="72">
        <v>4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8"/>
        <v>4</v>
      </c>
      <c r="Z639" s="69">
        <f t="shared" si="19"/>
        <v>4</v>
      </c>
      <c r="AA639" s="22"/>
      <c r="AB639" s="22"/>
      <c r="AC639" s="22"/>
    </row>
    <row r="640" spans="1:29" ht="19.5" customHeight="1" x14ac:dyDescent="0.2">
      <c r="A640" s="33" t="s">
        <v>3260</v>
      </c>
      <c r="B640" s="34" t="s">
        <v>3358</v>
      </c>
      <c r="C640" s="34" t="s">
        <v>6142</v>
      </c>
      <c r="D640" s="44" t="s">
        <v>1406</v>
      </c>
      <c r="E640" s="35" t="s">
        <v>3359</v>
      </c>
      <c r="F640" s="35" t="s">
        <v>17</v>
      </c>
      <c r="G640" s="78"/>
      <c r="H640" s="72"/>
      <c r="I640" s="72">
        <v>5</v>
      </c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8"/>
        <v>5</v>
      </c>
      <c r="Z640" s="69">
        <f t="shared" si="19"/>
        <v>5</v>
      </c>
      <c r="AA640" s="22"/>
      <c r="AB640" s="22"/>
      <c r="AC640" s="22"/>
    </row>
    <row r="641" spans="1:29" ht="19.5" customHeight="1" x14ac:dyDescent="0.2">
      <c r="A641" s="33" t="s">
        <v>3260</v>
      </c>
      <c r="B641" s="34" t="s">
        <v>3387</v>
      </c>
      <c r="C641" s="34" t="s">
        <v>6143</v>
      </c>
      <c r="D641" s="44" t="s">
        <v>158</v>
      </c>
      <c r="E641" s="35" t="s">
        <v>3388</v>
      </c>
      <c r="F641" s="35" t="s">
        <v>17</v>
      </c>
      <c r="G641" s="78"/>
      <c r="H641" s="72"/>
      <c r="I641" s="72">
        <v>4</v>
      </c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8"/>
        <v>4</v>
      </c>
      <c r="Z641" s="69">
        <f t="shared" si="19"/>
        <v>4</v>
      </c>
      <c r="AA641" s="22"/>
      <c r="AB641" s="22"/>
      <c r="AC641" s="22"/>
    </row>
    <row r="642" spans="1:29" ht="19.5" customHeight="1" x14ac:dyDescent="0.2">
      <c r="A642" s="33" t="s">
        <v>3260</v>
      </c>
      <c r="B642" s="34" t="s">
        <v>3356</v>
      </c>
      <c r="C642" s="34" t="s">
        <v>6148</v>
      </c>
      <c r="D642" s="44" t="s">
        <v>71</v>
      </c>
      <c r="E642" s="35" t="s">
        <v>3357</v>
      </c>
      <c r="F642" s="35" t="s">
        <v>17</v>
      </c>
      <c r="G642" s="78"/>
      <c r="H642" s="72"/>
      <c r="I642" s="72">
        <v>5</v>
      </c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36">
        <f t="shared" ref="Y642:Y705" si="20">G642+H642+I642+J642+K642+L642+M642+N642+O642+P642+Q642+R642+S642+T642+U642+V642+W642+X642</f>
        <v>5</v>
      </c>
      <c r="Z642" s="69">
        <f t="shared" ref="Z642:Z705" si="21">IF(Y642="","",Y642)</f>
        <v>5</v>
      </c>
      <c r="AA642" s="22"/>
      <c r="AB642" s="22"/>
      <c r="AC642" s="22"/>
    </row>
    <row r="643" spans="1:29" ht="19.5" customHeight="1" x14ac:dyDescent="0.2">
      <c r="A643" s="33" t="s">
        <v>3260</v>
      </c>
      <c r="B643" s="34" t="s">
        <v>3356</v>
      </c>
      <c r="C643" s="34" t="s">
        <v>6149</v>
      </c>
      <c r="D643" s="44" t="s">
        <v>71</v>
      </c>
      <c r="E643" s="35" t="s">
        <v>3470</v>
      </c>
      <c r="F643" s="35" t="s">
        <v>17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3</v>
      </c>
      <c r="R643" s="72"/>
      <c r="S643" s="72">
        <v>1</v>
      </c>
      <c r="T643" s="72"/>
      <c r="U643" s="72"/>
      <c r="V643" s="72"/>
      <c r="W643" s="72"/>
      <c r="X643" s="72"/>
      <c r="Y643" s="36">
        <f t="shared" si="20"/>
        <v>4</v>
      </c>
      <c r="Z643" s="69">
        <f t="shared" si="21"/>
        <v>4</v>
      </c>
      <c r="AA643" s="22"/>
      <c r="AB643" s="22"/>
      <c r="AC643" s="22"/>
    </row>
    <row r="644" spans="1:29" ht="19.5" customHeight="1" x14ac:dyDescent="0.2">
      <c r="A644" s="33" t="s">
        <v>3260</v>
      </c>
      <c r="B644" s="34" t="s">
        <v>3331</v>
      </c>
      <c r="C644" s="34" t="s">
        <v>3502</v>
      </c>
      <c r="D644" s="44" t="s">
        <v>3182</v>
      </c>
      <c r="E644" s="35" t="s">
        <v>3183</v>
      </c>
      <c r="F644" s="35" t="s">
        <v>17</v>
      </c>
      <c r="G644" s="78"/>
      <c r="H644" s="72"/>
      <c r="I644" s="72">
        <v>2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0"/>
        <v>2</v>
      </c>
      <c r="Z644" s="69">
        <f t="shared" si="21"/>
        <v>2</v>
      </c>
      <c r="AA644" s="22"/>
      <c r="AB644" s="22"/>
      <c r="AC644" s="22"/>
    </row>
    <row r="645" spans="1:29" ht="19.5" customHeight="1" x14ac:dyDescent="0.2">
      <c r="A645" s="33" t="s">
        <v>3260</v>
      </c>
      <c r="B645" s="34" t="s">
        <v>3352</v>
      </c>
      <c r="C645" s="34" t="s">
        <v>6157</v>
      </c>
      <c r="D645" s="44" t="s">
        <v>4109</v>
      </c>
      <c r="E645" s="35" t="s">
        <v>3353</v>
      </c>
      <c r="F645" s="35" t="s">
        <v>17</v>
      </c>
      <c r="G645" s="78"/>
      <c r="H645" s="72"/>
      <c r="I645" s="72">
        <v>1</v>
      </c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36">
        <f t="shared" si="20"/>
        <v>1</v>
      </c>
      <c r="Z645" s="69">
        <f t="shared" si="21"/>
        <v>1</v>
      </c>
      <c r="AA645" s="22"/>
      <c r="AB645" s="22"/>
      <c r="AC645" s="22"/>
    </row>
    <row r="646" spans="1:29" ht="19.5" customHeight="1" x14ac:dyDescent="0.2">
      <c r="A646" s="33" t="s">
        <v>3260</v>
      </c>
      <c r="B646" s="34" t="s">
        <v>3284</v>
      </c>
      <c r="C646" s="34" t="s">
        <v>6341</v>
      </c>
      <c r="D646" s="44" t="s">
        <v>3285</v>
      </c>
      <c r="E646" s="35" t="s">
        <v>3286</v>
      </c>
      <c r="F646" s="35" t="s">
        <v>17</v>
      </c>
      <c r="G646" s="78"/>
      <c r="H646" s="72">
        <v>4</v>
      </c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0"/>
        <v>4</v>
      </c>
      <c r="Z646" s="69">
        <f t="shared" si="21"/>
        <v>4</v>
      </c>
      <c r="AA646" s="22"/>
      <c r="AB646" s="22"/>
      <c r="AC646" s="22"/>
    </row>
    <row r="647" spans="1:29" ht="19.5" customHeight="1" x14ac:dyDescent="0.2">
      <c r="A647" s="33" t="s">
        <v>3260</v>
      </c>
      <c r="B647" s="34" t="s">
        <v>3275</v>
      </c>
      <c r="C647" s="34" t="s">
        <v>6160</v>
      </c>
      <c r="D647" s="44" t="s">
        <v>144</v>
      </c>
      <c r="E647" s="35" t="s">
        <v>3276</v>
      </c>
      <c r="F647" s="35" t="s">
        <v>17</v>
      </c>
      <c r="G647" s="78"/>
      <c r="H647" s="72">
        <v>2</v>
      </c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0"/>
        <v>2</v>
      </c>
      <c r="Z647" s="69">
        <f t="shared" si="21"/>
        <v>2</v>
      </c>
      <c r="AA647" s="22"/>
      <c r="AB647" s="22"/>
      <c r="AC647" s="22"/>
    </row>
    <row r="648" spans="1:29" ht="19.5" customHeight="1" x14ac:dyDescent="0.2">
      <c r="A648" s="33" t="s">
        <v>3260</v>
      </c>
      <c r="B648" s="34" t="s">
        <v>3330</v>
      </c>
      <c r="C648" s="34" t="s">
        <v>6168</v>
      </c>
      <c r="D648" s="44" t="s">
        <v>158</v>
      </c>
      <c r="E648" s="35" t="s">
        <v>3305</v>
      </c>
      <c r="F648" s="35" t="s">
        <v>17</v>
      </c>
      <c r="G648" s="78"/>
      <c r="H648" s="72"/>
      <c r="I648" s="72">
        <v>2</v>
      </c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36">
        <f t="shared" si="20"/>
        <v>2</v>
      </c>
      <c r="Z648" s="69">
        <f t="shared" si="21"/>
        <v>2</v>
      </c>
      <c r="AA648" s="22"/>
      <c r="AB648" s="22"/>
      <c r="AC648" s="22"/>
    </row>
    <row r="649" spans="1:29" ht="19.5" customHeight="1" x14ac:dyDescent="0.2">
      <c r="A649" s="33" t="s">
        <v>3260</v>
      </c>
      <c r="B649" s="34" t="s">
        <v>3399</v>
      </c>
      <c r="C649" s="34" t="s">
        <v>6002</v>
      </c>
      <c r="D649" s="44" t="s">
        <v>2955</v>
      </c>
      <c r="E649" s="35" t="s">
        <v>3400</v>
      </c>
      <c r="F649" s="35" t="s">
        <v>17</v>
      </c>
      <c r="G649" s="78"/>
      <c r="H649" s="72"/>
      <c r="I649" s="72"/>
      <c r="J649" s="72">
        <v>1</v>
      </c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0"/>
        <v>1</v>
      </c>
      <c r="Z649" s="69">
        <f t="shared" si="21"/>
        <v>1</v>
      </c>
      <c r="AA649" s="22"/>
      <c r="AB649" s="22"/>
      <c r="AC649" s="22"/>
    </row>
    <row r="650" spans="1:29" ht="19.5" customHeight="1" x14ac:dyDescent="0.2">
      <c r="A650" s="33" t="s">
        <v>3260</v>
      </c>
      <c r="B650" s="34" t="s">
        <v>3297</v>
      </c>
      <c r="C650" s="34" t="s">
        <v>6169</v>
      </c>
      <c r="D650" s="44" t="s">
        <v>3881</v>
      </c>
      <c r="E650" s="35" t="s">
        <v>707</v>
      </c>
      <c r="F650" s="35" t="s">
        <v>17</v>
      </c>
      <c r="G650" s="78"/>
      <c r="H650" s="72">
        <v>2</v>
      </c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0"/>
        <v>2</v>
      </c>
      <c r="Z650" s="69">
        <f t="shared" si="21"/>
        <v>2</v>
      </c>
      <c r="AA650" s="22"/>
      <c r="AB650" s="22"/>
      <c r="AC650" s="22"/>
    </row>
    <row r="651" spans="1:29" ht="19.5" customHeight="1" x14ac:dyDescent="0.2">
      <c r="A651" s="33" t="s">
        <v>3260</v>
      </c>
      <c r="B651" s="34" t="s">
        <v>3290</v>
      </c>
      <c r="C651" s="34" t="s">
        <v>6170</v>
      </c>
      <c r="D651" s="44" t="s">
        <v>2504</v>
      </c>
      <c r="E651" s="35" t="s">
        <v>3291</v>
      </c>
      <c r="F651" s="35" t="s">
        <v>17</v>
      </c>
      <c r="G651" s="78"/>
      <c r="H651" s="72">
        <v>2</v>
      </c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0"/>
        <v>2</v>
      </c>
      <c r="Z651" s="69">
        <f t="shared" si="21"/>
        <v>2</v>
      </c>
      <c r="AA651" s="22"/>
      <c r="AB651" s="22"/>
      <c r="AC651" s="22"/>
    </row>
    <row r="652" spans="1:29" ht="19.5" customHeight="1" x14ac:dyDescent="0.2">
      <c r="A652" s="33" t="s">
        <v>3260</v>
      </c>
      <c r="B652" s="34" t="s">
        <v>3327</v>
      </c>
      <c r="C652" s="34" t="s">
        <v>6171</v>
      </c>
      <c r="D652" s="44" t="s">
        <v>3328</v>
      </c>
      <c r="E652" s="35" t="s">
        <v>3329</v>
      </c>
      <c r="F652" s="35" t="s">
        <v>17</v>
      </c>
      <c r="G652" s="78"/>
      <c r="H652" s="72"/>
      <c r="I652" s="72">
        <v>3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0"/>
        <v>3</v>
      </c>
      <c r="Z652" s="69">
        <f t="shared" si="21"/>
        <v>3</v>
      </c>
      <c r="AA652" s="22"/>
      <c r="AB652" s="22"/>
      <c r="AC652" s="22"/>
    </row>
    <row r="653" spans="1:29" ht="19.5" customHeight="1" x14ac:dyDescent="0.2">
      <c r="A653" s="33" t="s">
        <v>3260</v>
      </c>
      <c r="B653" s="34" t="s">
        <v>3332</v>
      </c>
      <c r="C653" s="34" t="s">
        <v>6343</v>
      </c>
      <c r="D653" s="44" t="s">
        <v>3333</v>
      </c>
      <c r="E653" s="35" t="s">
        <v>3334</v>
      </c>
      <c r="F653" s="35" t="s">
        <v>17</v>
      </c>
      <c r="G653" s="78"/>
      <c r="H653" s="72"/>
      <c r="I653" s="72">
        <v>6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0"/>
        <v>6</v>
      </c>
      <c r="Z653" s="69">
        <f t="shared" si="21"/>
        <v>6</v>
      </c>
      <c r="AA653" s="22"/>
      <c r="AB653" s="22"/>
      <c r="AC653" s="22"/>
    </row>
    <row r="654" spans="1:29" ht="19.5" customHeight="1" x14ac:dyDescent="0.2">
      <c r="A654" s="33" t="s">
        <v>3260</v>
      </c>
      <c r="B654" s="34" t="s">
        <v>3289</v>
      </c>
      <c r="C654" s="34" t="s">
        <v>3632</v>
      </c>
      <c r="D654" s="44" t="s">
        <v>209</v>
      </c>
      <c r="E654" s="35" t="s">
        <v>318</v>
      </c>
      <c r="F654" s="35" t="s">
        <v>17</v>
      </c>
      <c r="G654" s="78"/>
      <c r="H654" s="72">
        <v>2</v>
      </c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0"/>
        <v>2</v>
      </c>
      <c r="Z654" s="69">
        <f t="shared" si="21"/>
        <v>2</v>
      </c>
      <c r="AA654" s="22"/>
      <c r="AB654" s="22"/>
      <c r="AC654" s="22"/>
    </row>
    <row r="655" spans="1:29" ht="19.5" customHeight="1" x14ac:dyDescent="0.2">
      <c r="A655" s="33" t="s">
        <v>3260</v>
      </c>
      <c r="B655" s="34" t="s">
        <v>3280</v>
      </c>
      <c r="C655" s="34" t="s">
        <v>6172</v>
      </c>
      <c r="D655" s="44" t="s">
        <v>1392</v>
      </c>
      <c r="E655" s="35" t="s">
        <v>3281</v>
      </c>
      <c r="F655" s="35" t="s">
        <v>17</v>
      </c>
      <c r="G655" s="78"/>
      <c r="H655" s="72">
        <v>2</v>
      </c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0"/>
        <v>2</v>
      </c>
      <c r="Z655" s="69">
        <f t="shared" si="21"/>
        <v>2</v>
      </c>
      <c r="AA655" s="22"/>
      <c r="AB655" s="22"/>
      <c r="AC655" s="22"/>
    </row>
    <row r="656" spans="1:29" ht="19.5" customHeight="1" x14ac:dyDescent="0.2">
      <c r="A656" s="33" t="s">
        <v>3260</v>
      </c>
      <c r="B656" s="34" t="s">
        <v>3304</v>
      </c>
      <c r="C656" s="34" t="s">
        <v>6173</v>
      </c>
      <c r="D656" s="44" t="s">
        <v>158</v>
      </c>
      <c r="E656" s="35" t="s">
        <v>3305</v>
      </c>
      <c r="F656" s="35" t="s">
        <v>17</v>
      </c>
      <c r="G656" s="78"/>
      <c r="H656" s="72">
        <v>1</v>
      </c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0"/>
        <v>1</v>
      </c>
      <c r="Z656" s="69">
        <f t="shared" si="21"/>
        <v>1</v>
      </c>
      <c r="AA656" s="22"/>
      <c r="AB656" s="22"/>
      <c r="AC656" s="22"/>
    </row>
    <row r="657" spans="1:29" ht="19.5" customHeight="1" x14ac:dyDescent="0.2">
      <c r="A657" s="33" t="s">
        <v>3474</v>
      </c>
      <c r="B657" s="34" t="s">
        <v>6590</v>
      </c>
      <c r="C657" s="34" t="s">
        <v>3478</v>
      </c>
      <c r="D657" s="44" t="s">
        <v>3160</v>
      </c>
      <c r="E657" s="35" t="s">
        <v>3479</v>
      </c>
      <c r="F657" s="35" t="s">
        <v>17</v>
      </c>
      <c r="G657" s="78"/>
      <c r="H657" s="72"/>
      <c r="I657" s="72"/>
      <c r="J657" s="72"/>
      <c r="K657" s="72"/>
      <c r="L657" s="72"/>
      <c r="M657" s="72">
        <v>1</v>
      </c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0"/>
        <v>1</v>
      </c>
      <c r="Z657" s="69">
        <f t="shared" si="21"/>
        <v>1</v>
      </c>
      <c r="AA657" s="22"/>
      <c r="AB657" s="22"/>
      <c r="AC657" s="22"/>
    </row>
    <row r="658" spans="1:29" ht="19.5" customHeight="1" x14ac:dyDescent="0.2">
      <c r="A658" s="33" t="s">
        <v>3495</v>
      </c>
      <c r="B658" s="34" t="s">
        <v>3497</v>
      </c>
      <c r="C658" s="34" t="s">
        <v>3498</v>
      </c>
      <c r="D658" s="44" t="s">
        <v>3499</v>
      </c>
      <c r="E658" s="35" t="s">
        <v>3500</v>
      </c>
      <c r="F658" s="35" t="s">
        <v>17</v>
      </c>
      <c r="G658" s="78"/>
      <c r="H658" s="72"/>
      <c r="I658" s="72">
        <v>11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0"/>
        <v>11</v>
      </c>
      <c r="Z658" s="69">
        <f t="shared" si="21"/>
        <v>11</v>
      </c>
      <c r="AA658" s="22"/>
      <c r="AB658" s="22"/>
      <c r="AC658" s="22"/>
    </row>
    <row r="659" spans="1:29" ht="19.5" customHeight="1" x14ac:dyDescent="0.2">
      <c r="A659" s="33" t="s">
        <v>3495</v>
      </c>
      <c r="B659" s="34" t="s">
        <v>45</v>
      </c>
      <c r="C659" s="34" t="s">
        <v>3496</v>
      </c>
      <c r="D659" s="44" t="s">
        <v>106</v>
      </c>
      <c r="E659" s="35" t="s">
        <v>2998</v>
      </c>
      <c r="F659" s="35" t="s">
        <v>17</v>
      </c>
      <c r="G659" s="78"/>
      <c r="H659" s="72"/>
      <c r="I659" s="72">
        <v>9</v>
      </c>
      <c r="J659" s="72"/>
      <c r="K659" s="72"/>
      <c r="L659" s="72"/>
      <c r="M659" s="72"/>
      <c r="N659" s="72"/>
      <c r="O659" s="72"/>
      <c r="P659" s="72"/>
      <c r="Q659" s="72">
        <v>1</v>
      </c>
      <c r="R659" s="72"/>
      <c r="S659" s="72"/>
      <c r="T659" s="72"/>
      <c r="U659" s="72"/>
      <c r="V659" s="72"/>
      <c r="W659" s="72"/>
      <c r="X659" s="72"/>
      <c r="Y659" s="36">
        <f t="shared" si="20"/>
        <v>10</v>
      </c>
      <c r="Z659" s="69">
        <f t="shared" si="21"/>
        <v>10</v>
      </c>
      <c r="AA659" s="22"/>
      <c r="AB659" s="22"/>
      <c r="AC659" s="22"/>
    </row>
    <row r="660" spans="1:29" ht="19.5" customHeight="1" x14ac:dyDescent="0.2">
      <c r="A660" s="33" t="s">
        <v>3501</v>
      </c>
      <c r="B660" s="34" t="s">
        <v>3509</v>
      </c>
      <c r="C660" s="34" t="s">
        <v>3510</v>
      </c>
      <c r="D660" s="44" t="s">
        <v>3187</v>
      </c>
      <c r="E660" s="35" t="s">
        <v>3511</v>
      </c>
      <c r="F660" s="35" t="s">
        <v>17</v>
      </c>
      <c r="G660" s="78"/>
      <c r="H660" s="72">
        <v>4</v>
      </c>
      <c r="I660" s="72">
        <v>3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0"/>
        <v>7</v>
      </c>
      <c r="Z660" s="69">
        <f t="shared" si="21"/>
        <v>7</v>
      </c>
      <c r="AA660" s="22"/>
      <c r="AB660" s="22"/>
      <c r="AC660" s="22"/>
    </row>
    <row r="661" spans="1:29" ht="19.5" customHeight="1" x14ac:dyDescent="0.2">
      <c r="A661" s="33" t="s">
        <v>3501</v>
      </c>
      <c r="B661" s="34" t="s">
        <v>3512</v>
      </c>
      <c r="C661" s="34" t="s">
        <v>3513</v>
      </c>
      <c r="D661" s="44" t="s">
        <v>3187</v>
      </c>
      <c r="E661" s="35" t="s">
        <v>3511</v>
      </c>
      <c r="F661" s="35" t="s">
        <v>17</v>
      </c>
      <c r="G661" s="78"/>
      <c r="H661" s="72">
        <v>2</v>
      </c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0"/>
        <v>2</v>
      </c>
      <c r="Z661" s="69">
        <f t="shared" si="21"/>
        <v>2</v>
      </c>
      <c r="AA661" s="22"/>
      <c r="AB661" s="22"/>
      <c r="AC661" s="22"/>
    </row>
    <row r="662" spans="1:29" ht="19.5" customHeight="1" x14ac:dyDescent="0.2">
      <c r="A662" s="33" t="s">
        <v>3501</v>
      </c>
      <c r="B662" s="34" t="s">
        <v>3503</v>
      </c>
      <c r="C662" s="34" t="s">
        <v>3504</v>
      </c>
      <c r="D662" s="44" t="s">
        <v>3505</v>
      </c>
      <c r="E662" s="35" t="s">
        <v>3183</v>
      </c>
      <c r="F662" s="35" t="s">
        <v>17</v>
      </c>
      <c r="G662" s="78"/>
      <c r="H662" s="72">
        <v>1</v>
      </c>
      <c r="I662" s="72">
        <v>0</v>
      </c>
      <c r="J662" s="72"/>
      <c r="K662" s="72"/>
      <c r="L662" s="72"/>
      <c r="M662" s="72">
        <v>1</v>
      </c>
      <c r="N662" s="72"/>
      <c r="O662" s="72"/>
      <c r="P662" s="72"/>
      <c r="Q662" s="72">
        <v>1</v>
      </c>
      <c r="R662" s="72"/>
      <c r="S662" s="72"/>
      <c r="T662" s="72"/>
      <c r="U662" s="72"/>
      <c r="V662" s="72"/>
      <c r="W662" s="72"/>
      <c r="X662" s="72"/>
      <c r="Y662" s="36">
        <f t="shared" si="20"/>
        <v>3</v>
      </c>
      <c r="Z662" s="69">
        <f t="shared" si="21"/>
        <v>3</v>
      </c>
      <c r="AA662" s="22"/>
      <c r="AB662" s="22"/>
      <c r="AC662" s="22"/>
    </row>
    <row r="663" spans="1:29" ht="19.5" customHeight="1" x14ac:dyDescent="0.2">
      <c r="A663" s="33" t="s">
        <v>3501</v>
      </c>
      <c r="B663" s="34" t="s">
        <v>3514</v>
      </c>
      <c r="C663" s="34" t="s">
        <v>3515</v>
      </c>
      <c r="D663" s="44" t="s">
        <v>3505</v>
      </c>
      <c r="E663" s="35" t="s">
        <v>3516</v>
      </c>
      <c r="F663" s="35" t="s">
        <v>17</v>
      </c>
      <c r="G663" s="78"/>
      <c r="H663" s="72"/>
      <c r="I663" s="72">
        <v>1</v>
      </c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36">
        <f t="shared" si="20"/>
        <v>1</v>
      </c>
      <c r="Z663" s="69">
        <f t="shared" si="21"/>
        <v>1</v>
      </c>
      <c r="AA663" s="22"/>
      <c r="AB663" s="22"/>
      <c r="AC663" s="22"/>
    </row>
    <row r="664" spans="1:29" ht="19.5" customHeight="1" x14ac:dyDescent="0.2">
      <c r="A664" s="33" t="s">
        <v>3501</v>
      </c>
      <c r="B664" s="34" t="s">
        <v>3506</v>
      </c>
      <c r="C664" s="34" t="s">
        <v>3507</v>
      </c>
      <c r="D664" s="44" t="s">
        <v>3505</v>
      </c>
      <c r="E664" s="35" t="s">
        <v>3508</v>
      </c>
      <c r="F664" s="35" t="s">
        <v>17</v>
      </c>
      <c r="G664" s="78"/>
      <c r="H664" s="72">
        <v>1</v>
      </c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0"/>
        <v>1</v>
      </c>
      <c r="Z664" s="69">
        <f t="shared" si="21"/>
        <v>1</v>
      </c>
      <c r="AA664" s="22"/>
      <c r="AB664" s="22"/>
      <c r="AC664" s="22"/>
    </row>
    <row r="665" spans="1:29" ht="19.5" customHeight="1" x14ac:dyDescent="0.2">
      <c r="A665" s="33" t="s">
        <v>3501</v>
      </c>
      <c r="B665" s="34" t="s">
        <v>45</v>
      </c>
      <c r="C665" s="34" t="s">
        <v>3502</v>
      </c>
      <c r="D665" s="44" t="s">
        <v>3182</v>
      </c>
      <c r="E665" s="35" t="s">
        <v>3183</v>
      </c>
      <c r="F665" s="35" t="s">
        <v>17</v>
      </c>
      <c r="G665" s="78"/>
      <c r="H665" s="72">
        <v>8</v>
      </c>
      <c r="I665" s="72">
        <v>1</v>
      </c>
      <c r="J665" s="72"/>
      <c r="K665" s="72"/>
      <c r="L665" s="72"/>
      <c r="M665" s="72">
        <v>2</v>
      </c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0"/>
        <v>11</v>
      </c>
      <c r="Z665" s="69">
        <f t="shared" si="21"/>
        <v>11</v>
      </c>
      <c r="AA665" s="22"/>
      <c r="AB665" s="22"/>
      <c r="AC665" s="22"/>
    </row>
    <row r="666" spans="1:29" ht="19.5" customHeight="1" x14ac:dyDescent="0.2">
      <c r="A666" s="33" t="s">
        <v>3551</v>
      </c>
      <c r="B666" s="34" t="s">
        <v>1191</v>
      </c>
      <c r="C666" s="34" t="s">
        <v>6187</v>
      </c>
      <c r="D666" s="44" t="s">
        <v>1399</v>
      </c>
      <c r="E666" s="35" t="s">
        <v>3553</v>
      </c>
      <c r="F666" s="35" t="s">
        <v>17</v>
      </c>
      <c r="G666" s="78"/>
      <c r="H666" s="72"/>
      <c r="I666" s="72">
        <v>1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0"/>
        <v>1</v>
      </c>
      <c r="Z666" s="69">
        <f t="shared" si="21"/>
        <v>1</v>
      </c>
      <c r="AA666" s="22"/>
      <c r="AB666" s="22"/>
      <c r="AC666" s="22"/>
    </row>
    <row r="667" spans="1:29" ht="19.5" customHeight="1" x14ac:dyDescent="0.2">
      <c r="A667" s="33" t="s">
        <v>3551</v>
      </c>
      <c r="B667" s="34" t="s">
        <v>3554</v>
      </c>
      <c r="C667" s="34" t="s">
        <v>6188</v>
      </c>
      <c r="D667" s="44" t="s">
        <v>3555</v>
      </c>
      <c r="E667" s="35" t="s">
        <v>3556</v>
      </c>
      <c r="F667" s="35" t="s">
        <v>17</v>
      </c>
      <c r="G667" s="78"/>
      <c r="H667" s="72"/>
      <c r="I667" s="72">
        <v>3</v>
      </c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0"/>
        <v>3</v>
      </c>
      <c r="Z667" s="69">
        <f t="shared" si="21"/>
        <v>3</v>
      </c>
      <c r="AA667" s="22"/>
      <c r="AB667" s="22"/>
      <c r="AC667" s="22"/>
    </row>
    <row r="668" spans="1:29" ht="19.5" customHeight="1" x14ac:dyDescent="0.2">
      <c r="A668" s="33" t="s">
        <v>3551</v>
      </c>
      <c r="B668" s="34" t="s">
        <v>3559</v>
      </c>
      <c r="C668" s="34" t="s">
        <v>6367</v>
      </c>
      <c r="D668" s="44" t="s">
        <v>1522</v>
      </c>
      <c r="E668" s="35" t="s">
        <v>3560</v>
      </c>
      <c r="F668" s="35" t="s">
        <v>17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0"/>
        <v>4</v>
      </c>
      <c r="Z668" s="69">
        <f t="shared" si="21"/>
        <v>4</v>
      </c>
      <c r="AA668" s="22"/>
      <c r="AB668" s="22"/>
      <c r="AC668" s="22"/>
    </row>
    <row r="669" spans="1:29" ht="19.5" customHeight="1" x14ac:dyDescent="0.2">
      <c r="A669" s="33" t="s">
        <v>3551</v>
      </c>
      <c r="B669" s="34" t="s">
        <v>3557</v>
      </c>
      <c r="C669" s="34" t="s">
        <v>6368</v>
      </c>
      <c r="D669" s="44" t="s">
        <v>1447</v>
      </c>
      <c r="E669" s="35" t="s">
        <v>3558</v>
      </c>
      <c r="F669" s="35" t="s">
        <v>17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0"/>
        <v>1</v>
      </c>
      <c r="Z669" s="69">
        <f t="shared" si="21"/>
        <v>1</v>
      </c>
      <c r="AA669" s="22"/>
      <c r="AB669" s="22"/>
      <c r="AC669" s="22"/>
    </row>
    <row r="670" spans="1:29" ht="19.5" customHeight="1" x14ac:dyDescent="0.2">
      <c r="A670" s="33" t="s">
        <v>3551</v>
      </c>
      <c r="B670" s="34" t="s">
        <v>45</v>
      </c>
      <c r="C670" s="34" t="s">
        <v>6189</v>
      </c>
      <c r="D670" s="44" t="s">
        <v>1392</v>
      </c>
      <c r="E670" s="35" t="s">
        <v>3552</v>
      </c>
      <c r="F670" s="35" t="s">
        <v>17</v>
      </c>
      <c r="G670" s="78"/>
      <c r="H670" s="72"/>
      <c r="I670" s="72">
        <v>5</v>
      </c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0"/>
        <v>5</v>
      </c>
      <c r="Z670" s="69">
        <f t="shared" si="21"/>
        <v>5</v>
      </c>
      <c r="AA670" s="22"/>
      <c r="AB670" s="22"/>
      <c r="AC670" s="22"/>
    </row>
    <row r="671" spans="1:29" ht="19.5" customHeight="1" x14ac:dyDescent="0.2">
      <c r="A671" s="33" t="s">
        <v>3575</v>
      </c>
      <c r="B671" s="34" t="s">
        <v>3576</v>
      </c>
      <c r="C671" s="34" t="s">
        <v>6345</v>
      </c>
      <c r="D671" s="44" t="s">
        <v>15</v>
      </c>
      <c r="E671" s="35"/>
      <c r="F671" s="35" t="s">
        <v>17</v>
      </c>
      <c r="G671" s="78"/>
      <c r="H671" s="72"/>
      <c r="I671" s="72">
        <v>2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0"/>
        <v>2</v>
      </c>
      <c r="Z671" s="69">
        <f t="shared" si="21"/>
        <v>2</v>
      </c>
      <c r="AA671" s="22"/>
      <c r="AB671" s="22"/>
      <c r="AC671" s="22"/>
    </row>
    <row r="672" spans="1:29" ht="19.5" customHeight="1" x14ac:dyDescent="0.2">
      <c r="A672" s="33" t="s">
        <v>3575</v>
      </c>
      <c r="B672" s="34" t="s">
        <v>3577</v>
      </c>
      <c r="C672" s="34" t="s">
        <v>6195</v>
      </c>
      <c r="D672" s="44" t="s">
        <v>3578</v>
      </c>
      <c r="E672" s="35"/>
      <c r="F672" s="35" t="s">
        <v>17</v>
      </c>
      <c r="G672" s="78">
        <v>1</v>
      </c>
      <c r="H672" s="72"/>
      <c r="I672" s="72"/>
      <c r="J672" s="72"/>
      <c r="K672" s="72">
        <v>1</v>
      </c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0"/>
        <v>2</v>
      </c>
      <c r="Z672" s="69">
        <f t="shared" si="21"/>
        <v>2</v>
      </c>
      <c r="AA672" s="22"/>
      <c r="AB672" s="22"/>
      <c r="AC672" s="22"/>
    </row>
    <row r="673" spans="1:29" ht="19.5" customHeight="1" x14ac:dyDescent="0.2">
      <c r="A673" s="33" t="s">
        <v>3593</v>
      </c>
      <c r="B673" s="34" t="s">
        <v>3597</v>
      </c>
      <c r="C673" s="34" t="s">
        <v>6201</v>
      </c>
      <c r="D673" s="105" t="s">
        <v>3598</v>
      </c>
      <c r="E673" s="35" t="s">
        <v>3599</v>
      </c>
      <c r="F673" s="35" t="s">
        <v>17</v>
      </c>
      <c r="G673" s="78"/>
      <c r="H673" s="72"/>
      <c r="I673" s="72"/>
      <c r="J673" s="72"/>
      <c r="K673" s="72">
        <v>1</v>
      </c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0"/>
        <v>1</v>
      </c>
      <c r="Z673" s="69">
        <f t="shared" si="21"/>
        <v>1</v>
      </c>
      <c r="AA673" s="22"/>
      <c r="AB673" s="22"/>
      <c r="AC673" s="22"/>
    </row>
    <row r="674" spans="1:29" ht="19.5" customHeight="1" x14ac:dyDescent="0.2">
      <c r="A674" s="33" t="s">
        <v>3593</v>
      </c>
      <c r="B674" s="34" t="s">
        <v>3594</v>
      </c>
      <c r="C674" s="34" t="s">
        <v>6347</v>
      </c>
      <c r="D674" s="104" t="s">
        <v>3595</v>
      </c>
      <c r="E674" s="35" t="s">
        <v>3596</v>
      </c>
      <c r="F674" s="35" t="s">
        <v>17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/>
      <c r="T674" s="72"/>
      <c r="U674" s="72"/>
      <c r="V674" s="72"/>
      <c r="W674" s="72"/>
      <c r="X674" s="72"/>
      <c r="Y674" s="36">
        <f t="shared" si="20"/>
        <v>1</v>
      </c>
      <c r="Z674" s="69">
        <f t="shared" si="21"/>
        <v>1</v>
      </c>
      <c r="AA674" s="22"/>
      <c r="AB674" s="22"/>
      <c r="AC674" s="22"/>
    </row>
    <row r="675" spans="1:29" ht="19.5" customHeight="1" x14ac:dyDescent="0.2">
      <c r="A675" s="33" t="s">
        <v>3593</v>
      </c>
      <c r="B675" s="34" t="s">
        <v>3600</v>
      </c>
      <c r="C675" s="34" t="s">
        <v>6348</v>
      </c>
      <c r="D675" s="44" t="s">
        <v>4301</v>
      </c>
      <c r="E675" s="35" t="s">
        <v>93</v>
      </c>
      <c r="F675" s="35" t="s">
        <v>17</v>
      </c>
      <c r="G675" s="78"/>
      <c r="H675" s="72"/>
      <c r="I675" s="72">
        <v>1</v>
      </c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0"/>
        <v>1</v>
      </c>
      <c r="Z675" s="69">
        <f t="shared" si="21"/>
        <v>1</v>
      </c>
      <c r="AA675" s="22"/>
      <c r="AB675" s="22"/>
      <c r="AC675" s="22"/>
    </row>
    <row r="676" spans="1:29" ht="19.5" customHeight="1" x14ac:dyDescent="0.2">
      <c r="A676" s="33" t="s">
        <v>3631</v>
      </c>
      <c r="B676" s="34" t="s">
        <v>3635</v>
      </c>
      <c r="C676" s="34" t="s">
        <v>3632</v>
      </c>
      <c r="D676" s="44" t="s">
        <v>317</v>
      </c>
      <c r="E676" s="35" t="s">
        <v>318</v>
      </c>
      <c r="F676" s="35" t="s">
        <v>17</v>
      </c>
      <c r="G676" s="78"/>
      <c r="H676" s="72"/>
      <c r="I676" s="72">
        <v>5</v>
      </c>
      <c r="J676" s="72"/>
      <c r="K676" s="72"/>
      <c r="L676" s="72"/>
      <c r="M676" s="72"/>
      <c r="N676" s="72"/>
      <c r="O676" s="72"/>
      <c r="P676" s="72"/>
      <c r="Q676" s="72">
        <v>1</v>
      </c>
      <c r="R676" s="72"/>
      <c r="S676" s="72"/>
      <c r="T676" s="72"/>
      <c r="U676" s="72"/>
      <c r="V676" s="72"/>
      <c r="W676" s="72"/>
      <c r="X676" s="72"/>
      <c r="Y676" s="36">
        <f t="shared" si="20"/>
        <v>6</v>
      </c>
      <c r="Z676" s="69">
        <f t="shared" si="21"/>
        <v>6</v>
      </c>
      <c r="AA676" s="22"/>
      <c r="AB676" s="22"/>
      <c r="AC676" s="22"/>
    </row>
    <row r="677" spans="1:29" ht="19.5" customHeight="1" x14ac:dyDescent="0.2">
      <c r="A677" s="33" t="s">
        <v>3631</v>
      </c>
      <c r="B677" s="34" t="s">
        <v>3633</v>
      </c>
      <c r="C677" s="47" t="s">
        <v>6349</v>
      </c>
      <c r="D677" s="104" t="s">
        <v>3634</v>
      </c>
      <c r="E677" s="35" t="s">
        <v>3391</v>
      </c>
      <c r="F677" s="35" t="s">
        <v>17</v>
      </c>
      <c r="G677" s="78"/>
      <c r="H677" s="72"/>
      <c r="I677" s="72">
        <v>2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0"/>
        <v>2</v>
      </c>
      <c r="Z677" s="69">
        <f t="shared" si="21"/>
        <v>2</v>
      </c>
      <c r="AA677" s="22"/>
      <c r="AB677" s="22"/>
      <c r="AC677" s="22"/>
    </row>
    <row r="678" spans="1:29" ht="19.5" customHeight="1" x14ac:dyDescent="0.2">
      <c r="A678" s="33" t="s">
        <v>3631</v>
      </c>
      <c r="B678" s="34" t="s">
        <v>45</v>
      </c>
      <c r="C678" s="34" t="s">
        <v>3632</v>
      </c>
      <c r="D678" s="44" t="s">
        <v>317</v>
      </c>
      <c r="E678" s="35" t="s">
        <v>318</v>
      </c>
      <c r="F678" s="35" t="s">
        <v>17</v>
      </c>
      <c r="G678" s="78"/>
      <c r="H678" s="72"/>
      <c r="I678" s="72">
        <v>8</v>
      </c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0"/>
        <v>8</v>
      </c>
      <c r="Z678" s="69">
        <f t="shared" si="21"/>
        <v>8</v>
      </c>
      <c r="AA678" s="22"/>
      <c r="AB678" s="22"/>
      <c r="AC678" s="22"/>
    </row>
    <row r="679" spans="1:29" ht="19.5" customHeight="1" x14ac:dyDescent="0.2">
      <c r="A679" s="33" t="s">
        <v>3655</v>
      </c>
      <c r="B679" s="34" t="s">
        <v>3660</v>
      </c>
      <c r="C679" s="34" t="s">
        <v>3661</v>
      </c>
      <c r="D679" s="44" t="s">
        <v>3160</v>
      </c>
      <c r="E679" s="35" t="s">
        <v>3479</v>
      </c>
      <c r="F679" s="35" t="s">
        <v>17</v>
      </c>
      <c r="G679" s="78"/>
      <c r="H679" s="72"/>
      <c r="I679" s="72"/>
      <c r="J679" s="72">
        <v>2</v>
      </c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36">
        <f t="shared" si="20"/>
        <v>2</v>
      </c>
      <c r="Z679" s="69">
        <f t="shared" si="21"/>
        <v>2</v>
      </c>
      <c r="AA679" s="22"/>
      <c r="AB679" s="22"/>
      <c r="AC679" s="22"/>
    </row>
    <row r="680" spans="1:29" ht="19.5" customHeight="1" x14ac:dyDescent="0.2">
      <c r="A680" s="33" t="s">
        <v>3655</v>
      </c>
      <c r="B680" s="34" t="s">
        <v>3497</v>
      </c>
      <c r="C680" s="34" t="s">
        <v>3657</v>
      </c>
      <c r="D680" s="44" t="s">
        <v>3160</v>
      </c>
      <c r="E680" s="35" t="s">
        <v>3479</v>
      </c>
      <c r="F680" s="35" t="s">
        <v>17</v>
      </c>
      <c r="G680" s="78"/>
      <c r="H680" s="72">
        <v>1</v>
      </c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36">
        <f t="shared" si="20"/>
        <v>1</v>
      </c>
      <c r="Z680" s="69">
        <f t="shared" si="21"/>
        <v>1</v>
      </c>
      <c r="AA680" s="22"/>
      <c r="AB680" s="22"/>
      <c r="AC680" s="22"/>
    </row>
    <row r="681" spans="1:29" ht="19.5" customHeight="1" x14ac:dyDescent="0.2">
      <c r="A681" s="33" t="s">
        <v>3655</v>
      </c>
      <c r="B681" s="34" t="s">
        <v>3658</v>
      </c>
      <c r="C681" s="34" t="s">
        <v>3659</v>
      </c>
      <c r="D681" s="35" t="s">
        <v>3160</v>
      </c>
      <c r="E681" s="35" t="s">
        <v>3479</v>
      </c>
      <c r="F681" s="35" t="s">
        <v>17</v>
      </c>
      <c r="G681" s="78"/>
      <c r="H681" s="72">
        <v>1</v>
      </c>
      <c r="I681" s="72">
        <v>1</v>
      </c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36">
        <f t="shared" si="20"/>
        <v>2</v>
      </c>
      <c r="Z681" s="69">
        <f t="shared" si="21"/>
        <v>2</v>
      </c>
      <c r="AA681" s="22"/>
      <c r="AB681" s="22"/>
      <c r="AC681" s="22"/>
    </row>
    <row r="682" spans="1:29" ht="19.5" customHeight="1" x14ac:dyDescent="0.2">
      <c r="A682" s="33" t="s">
        <v>3655</v>
      </c>
      <c r="B682" s="34" t="s">
        <v>2013</v>
      </c>
      <c r="C682" s="34" t="s">
        <v>6450</v>
      </c>
      <c r="D682" s="35" t="s">
        <v>158</v>
      </c>
      <c r="E682" s="35" t="s">
        <v>3656</v>
      </c>
      <c r="F682" s="35" t="s">
        <v>17</v>
      </c>
      <c r="G682" s="78"/>
      <c r="H682" s="72"/>
      <c r="I682" s="72"/>
      <c r="J682" s="72"/>
      <c r="K682" s="72"/>
      <c r="L682" s="72"/>
      <c r="M682" s="72"/>
      <c r="N682" s="72"/>
      <c r="O682" s="72"/>
      <c r="P682" s="72"/>
      <c r="Q682" s="72">
        <v>2</v>
      </c>
      <c r="R682" s="72">
        <v>2</v>
      </c>
      <c r="S682" s="72"/>
      <c r="T682" s="72"/>
      <c r="U682" s="72"/>
      <c r="V682" s="72"/>
      <c r="W682" s="72"/>
      <c r="X682" s="72"/>
      <c r="Y682" s="36">
        <f t="shared" si="20"/>
        <v>4</v>
      </c>
      <c r="Z682" s="69">
        <f t="shared" si="21"/>
        <v>4</v>
      </c>
      <c r="AA682" s="22"/>
      <c r="AB682" s="22"/>
      <c r="AC682" s="22"/>
    </row>
    <row r="683" spans="1:29" ht="19.5" customHeight="1" x14ac:dyDescent="0.2">
      <c r="A683" s="33" t="s">
        <v>3684</v>
      </c>
      <c r="B683" s="34" t="s">
        <v>3497</v>
      </c>
      <c r="C683" s="34" t="s">
        <v>6222</v>
      </c>
      <c r="D683" s="35" t="s">
        <v>144</v>
      </c>
      <c r="E683" s="35"/>
      <c r="F683" s="35" t="s">
        <v>17</v>
      </c>
      <c r="G683" s="78"/>
      <c r="H683" s="72">
        <v>2</v>
      </c>
      <c r="I683" s="72">
        <v>1</v>
      </c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0"/>
        <v>3</v>
      </c>
      <c r="Z683" s="69">
        <f t="shared" si="21"/>
        <v>3</v>
      </c>
      <c r="AA683" s="22"/>
      <c r="AB683" s="22"/>
      <c r="AC683" s="22"/>
    </row>
    <row r="684" spans="1:29" ht="19.5" customHeight="1" x14ac:dyDescent="0.2">
      <c r="A684" s="33" t="s">
        <v>3684</v>
      </c>
      <c r="B684" s="34" t="s">
        <v>3687</v>
      </c>
      <c r="C684" s="34" t="s">
        <v>6223</v>
      </c>
      <c r="D684" s="35" t="s">
        <v>144</v>
      </c>
      <c r="E684" s="35"/>
      <c r="F684" s="35" t="s">
        <v>17</v>
      </c>
      <c r="G684" s="78"/>
      <c r="H684" s="72">
        <v>3</v>
      </c>
      <c r="I684" s="72">
        <v>0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0"/>
        <v>3</v>
      </c>
      <c r="Z684" s="69">
        <f t="shared" si="21"/>
        <v>3</v>
      </c>
      <c r="AA684" s="22"/>
      <c r="AB684" s="22"/>
      <c r="AC684" s="22"/>
    </row>
    <row r="685" spans="1:29" ht="19.5" customHeight="1" x14ac:dyDescent="0.2">
      <c r="A685" s="33" t="s">
        <v>3684</v>
      </c>
      <c r="B685" s="33" t="s">
        <v>3688</v>
      </c>
      <c r="C685" s="34" t="s">
        <v>6224</v>
      </c>
      <c r="D685" s="35" t="s">
        <v>71</v>
      </c>
      <c r="E685" s="35"/>
      <c r="F685" s="35" t="s">
        <v>17</v>
      </c>
      <c r="G685" s="78"/>
      <c r="H685" s="72"/>
      <c r="I685" s="72">
        <v>2</v>
      </c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0"/>
        <v>2</v>
      </c>
      <c r="Z685" s="69">
        <f t="shared" si="21"/>
        <v>2</v>
      </c>
      <c r="AA685" s="22"/>
      <c r="AB685" s="22"/>
      <c r="AC685" s="22"/>
    </row>
    <row r="686" spans="1:29" ht="19.5" customHeight="1" x14ac:dyDescent="0.2">
      <c r="A686" s="33" t="s">
        <v>3684</v>
      </c>
      <c r="B686" s="34" t="s">
        <v>3685</v>
      </c>
      <c r="C686" s="34" t="s">
        <v>3686</v>
      </c>
      <c r="D686" s="35" t="s">
        <v>144</v>
      </c>
      <c r="E686" s="35"/>
      <c r="F686" s="35" t="s">
        <v>17</v>
      </c>
      <c r="G686" s="78"/>
      <c r="H686" s="72">
        <v>2</v>
      </c>
      <c r="I686" s="72">
        <v>8</v>
      </c>
      <c r="J686" s="72">
        <v>1</v>
      </c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36">
        <f t="shared" si="20"/>
        <v>11</v>
      </c>
      <c r="Z686" s="69">
        <f t="shared" si="21"/>
        <v>11</v>
      </c>
      <c r="AA686" s="22"/>
      <c r="AB686" s="22"/>
      <c r="AC686" s="22"/>
    </row>
    <row r="687" spans="1:29" ht="19.5" customHeight="1" x14ac:dyDescent="0.2">
      <c r="A687" s="33" t="s">
        <v>3691</v>
      </c>
      <c r="B687" s="34" t="s">
        <v>3716</v>
      </c>
      <c r="C687" s="34" t="s">
        <v>3717</v>
      </c>
      <c r="D687" s="35" t="s">
        <v>3145</v>
      </c>
      <c r="E687" s="35"/>
      <c r="F687" s="35" t="s">
        <v>17</v>
      </c>
      <c r="G687" s="78"/>
      <c r="H687" s="72"/>
      <c r="I687" s="72"/>
      <c r="J687" s="72"/>
      <c r="K687" s="72"/>
      <c r="L687" s="72"/>
      <c r="M687" s="72"/>
      <c r="N687" s="72"/>
      <c r="O687" s="72"/>
      <c r="P687" s="72"/>
      <c r="Q687" s="72">
        <v>1</v>
      </c>
      <c r="R687" s="72"/>
      <c r="S687" s="72"/>
      <c r="T687" s="72"/>
      <c r="U687" s="72"/>
      <c r="V687" s="72"/>
      <c r="W687" s="72"/>
      <c r="X687" s="72"/>
      <c r="Y687" s="36">
        <f t="shared" si="20"/>
        <v>1</v>
      </c>
      <c r="Z687" s="69">
        <f t="shared" si="21"/>
        <v>1</v>
      </c>
      <c r="AA687" s="22"/>
      <c r="AB687" s="22"/>
      <c r="AC687" s="22"/>
    </row>
    <row r="688" spans="1:29" ht="19.5" customHeight="1" x14ac:dyDescent="0.2">
      <c r="A688" s="33" t="s">
        <v>3691</v>
      </c>
      <c r="B688" s="34" t="s">
        <v>3721</v>
      </c>
      <c r="C688" s="34" t="s">
        <v>4142</v>
      </c>
      <c r="D688" s="35" t="s">
        <v>3722</v>
      </c>
      <c r="E688" s="35"/>
      <c r="F688" s="35" t="s">
        <v>17</v>
      </c>
      <c r="G688" s="78"/>
      <c r="H688" s="72"/>
      <c r="I688" s="72">
        <v>2</v>
      </c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0"/>
        <v>2</v>
      </c>
      <c r="Z688" s="69">
        <f t="shared" si="21"/>
        <v>2</v>
      </c>
      <c r="AA688" s="22"/>
      <c r="AB688" s="22"/>
      <c r="AC688" s="22"/>
    </row>
    <row r="689" spans="1:29" ht="19.5" customHeight="1" x14ac:dyDescent="0.2">
      <c r="A689" s="33" t="s">
        <v>3691</v>
      </c>
      <c r="B689" s="34" t="s">
        <v>3724</v>
      </c>
      <c r="C689" s="34" t="s">
        <v>6231</v>
      </c>
      <c r="D689" s="35" t="s">
        <v>158</v>
      </c>
      <c r="E689" s="35"/>
      <c r="F689" s="35" t="s">
        <v>17</v>
      </c>
      <c r="G689" s="78"/>
      <c r="H689" s="72"/>
      <c r="I689" s="72">
        <v>2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0"/>
        <v>2</v>
      </c>
      <c r="Z689" s="69">
        <f t="shared" si="21"/>
        <v>2</v>
      </c>
      <c r="AA689" s="22"/>
      <c r="AB689" s="22"/>
      <c r="AC689" s="22"/>
    </row>
    <row r="690" spans="1:29" ht="19.5" customHeight="1" x14ac:dyDescent="0.2">
      <c r="A690" s="33" t="s">
        <v>3691</v>
      </c>
      <c r="B690" s="34" t="s">
        <v>3736</v>
      </c>
      <c r="C690" s="34" t="s">
        <v>6237</v>
      </c>
      <c r="D690" s="35" t="s">
        <v>3977</v>
      </c>
      <c r="E690" s="35"/>
      <c r="F690" s="35" t="s">
        <v>17</v>
      </c>
      <c r="G690" s="78"/>
      <c r="H690" s="72">
        <v>5</v>
      </c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0"/>
        <v>5</v>
      </c>
      <c r="Z690" s="69">
        <f t="shared" si="21"/>
        <v>5</v>
      </c>
      <c r="AA690" s="22"/>
      <c r="AB690" s="22"/>
      <c r="AC690" s="22"/>
    </row>
    <row r="691" spans="1:29" ht="19.5" customHeight="1" x14ac:dyDescent="0.2">
      <c r="A691" s="33" t="s">
        <v>3691</v>
      </c>
      <c r="B691" s="34" t="s">
        <v>3737</v>
      </c>
      <c r="C691" s="34" t="s">
        <v>4128</v>
      </c>
      <c r="D691" s="35" t="s">
        <v>3595</v>
      </c>
      <c r="E691" s="35"/>
      <c r="F691" s="35" t="s">
        <v>17</v>
      </c>
      <c r="G691" s="78"/>
      <c r="H691" s="72">
        <v>1</v>
      </c>
      <c r="I691" s="72"/>
      <c r="J691" s="72">
        <v>5</v>
      </c>
      <c r="K691" s="72"/>
      <c r="L691" s="72"/>
      <c r="M691" s="72"/>
      <c r="N691" s="72"/>
      <c r="O691" s="72"/>
      <c r="P691" s="72"/>
      <c r="Q691" s="72">
        <v>3</v>
      </c>
      <c r="R691" s="72"/>
      <c r="S691" s="72"/>
      <c r="T691" s="72"/>
      <c r="U691" s="72"/>
      <c r="V691" s="72"/>
      <c r="W691" s="72"/>
      <c r="X691" s="72"/>
      <c r="Y691" s="36">
        <f t="shared" si="20"/>
        <v>9</v>
      </c>
      <c r="Z691" s="69">
        <f t="shared" si="21"/>
        <v>9</v>
      </c>
      <c r="AA691" s="22"/>
      <c r="AB691" s="22"/>
      <c r="AC691" s="22"/>
    </row>
    <row r="692" spans="1:29" ht="19.5" customHeight="1" x14ac:dyDescent="0.2">
      <c r="A692" s="33" t="s">
        <v>3691</v>
      </c>
      <c r="B692" s="33" t="s">
        <v>3840</v>
      </c>
      <c r="C692" s="34" t="s">
        <v>3841</v>
      </c>
      <c r="D692" s="35" t="s">
        <v>2881</v>
      </c>
      <c r="E692" s="35" t="s">
        <v>3842</v>
      </c>
      <c r="F692" s="35" t="s">
        <v>17</v>
      </c>
      <c r="G692" s="80">
        <v>0</v>
      </c>
      <c r="H692" s="72">
        <v>2</v>
      </c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0"/>
        <v>2</v>
      </c>
      <c r="Z692" s="69">
        <f t="shared" si="21"/>
        <v>2</v>
      </c>
      <c r="AA692" s="22"/>
      <c r="AB692" s="22"/>
      <c r="AC692" s="22"/>
    </row>
    <row r="693" spans="1:29" ht="19.5" customHeight="1" x14ac:dyDescent="0.2">
      <c r="A693" s="33" t="s">
        <v>3691</v>
      </c>
      <c r="B693" s="34" t="s">
        <v>3738</v>
      </c>
      <c r="C693" s="34" t="s">
        <v>4977</v>
      </c>
      <c r="D693" s="35" t="s">
        <v>1392</v>
      </c>
      <c r="E693" s="35"/>
      <c r="F693" s="35" t="s">
        <v>17</v>
      </c>
      <c r="G693" s="78"/>
      <c r="H693" s="72">
        <v>4</v>
      </c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0"/>
        <v>4</v>
      </c>
      <c r="Z693" s="69">
        <f t="shared" si="21"/>
        <v>4</v>
      </c>
      <c r="AA693" s="22"/>
      <c r="AB693" s="22"/>
      <c r="AC693" s="22"/>
    </row>
    <row r="694" spans="1:29" ht="19.5" customHeight="1" x14ac:dyDescent="0.2">
      <c r="A694" s="33" t="s">
        <v>3691</v>
      </c>
      <c r="B694" s="34" t="s">
        <v>3744</v>
      </c>
      <c r="C694" s="34" t="s">
        <v>3745</v>
      </c>
      <c r="D694" s="35" t="s">
        <v>3979</v>
      </c>
      <c r="E694" s="35"/>
      <c r="F694" s="35" t="s">
        <v>17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0"/>
        <v>3</v>
      </c>
      <c r="Z694" s="69">
        <f t="shared" si="21"/>
        <v>3</v>
      </c>
      <c r="AA694" s="22"/>
      <c r="AB694" s="22"/>
      <c r="AC694" s="22"/>
    </row>
    <row r="695" spans="1:29" ht="19.5" customHeight="1" x14ac:dyDescent="0.2">
      <c r="A695" s="33" t="s">
        <v>3691</v>
      </c>
      <c r="B695" s="34" t="s">
        <v>3751</v>
      </c>
      <c r="C695" s="34" t="s">
        <v>6243</v>
      </c>
      <c r="D695" s="35" t="s">
        <v>301</v>
      </c>
      <c r="E695" s="35"/>
      <c r="F695" s="35" t="s">
        <v>17</v>
      </c>
      <c r="G695" s="78"/>
      <c r="H695" s="72"/>
      <c r="I695" s="72">
        <v>3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0"/>
        <v>3</v>
      </c>
      <c r="Z695" s="69">
        <f t="shared" si="21"/>
        <v>3</v>
      </c>
      <c r="AA695" s="22"/>
      <c r="AB695" s="22"/>
      <c r="AC695" s="22"/>
    </row>
    <row r="696" spans="1:29" ht="19.5" customHeight="1" x14ac:dyDescent="0.2">
      <c r="A696" s="33" t="s">
        <v>3691</v>
      </c>
      <c r="B696" s="34" t="s">
        <v>3756</v>
      </c>
      <c r="C696" s="34" t="s">
        <v>6246</v>
      </c>
      <c r="D696" s="35" t="s">
        <v>673</v>
      </c>
      <c r="E696" s="35"/>
      <c r="F696" s="35" t="s">
        <v>17</v>
      </c>
      <c r="G696" s="78"/>
      <c r="H696" s="72">
        <v>2</v>
      </c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0"/>
        <v>2</v>
      </c>
      <c r="Z696" s="69">
        <f t="shared" si="21"/>
        <v>2</v>
      </c>
      <c r="AA696" s="22"/>
      <c r="AB696" s="22"/>
      <c r="AC696" s="22"/>
    </row>
    <row r="697" spans="1:29" ht="19.5" customHeight="1" x14ac:dyDescent="0.2">
      <c r="A697" s="33" t="s">
        <v>3691</v>
      </c>
      <c r="B697" s="34" t="s">
        <v>3767</v>
      </c>
      <c r="C697" s="34" t="s">
        <v>6251</v>
      </c>
      <c r="D697" s="35" t="s">
        <v>3201</v>
      </c>
      <c r="E697" s="35" t="s">
        <v>3768</v>
      </c>
      <c r="F697" s="35" t="s">
        <v>17</v>
      </c>
      <c r="G697" s="78"/>
      <c r="H697" s="72">
        <v>2</v>
      </c>
      <c r="I697" s="72">
        <v>2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0"/>
        <v>4</v>
      </c>
      <c r="Z697" s="69">
        <f t="shared" si="21"/>
        <v>4</v>
      </c>
      <c r="AA697" s="22"/>
      <c r="AB697" s="22"/>
      <c r="AC697" s="22"/>
    </row>
    <row r="698" spans="1:29" ht="19.5" customHeight="1" x14ac:dyDescent="0.2">
      <c r="A698" s="33" t="s">
        <v>3691</v>
      </c>
      <c r="B698" s="34" t="s">
        <v>6484</v>
      </c>
      <c r="C698" s="34" t="s">
        <v>3982</v>
      </c>
      <c r="D698" s="35" t="s">
        <v>4065</v>
      </c>
      <c r="E698" s="35" t="s">
        <v>686</v>
      </c>
      <c r="F698" s="35" t="s">
        <v>17</v>
      </c>
      <c r="G698" s="78"/>
      <c r="H698" s="72"/>
      <c r="I698" s="72">
        <v>4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0"/>
        <v>4</v>
      </c>
      <c r="Z698" s="69">
        <f t="shared" si="21"/>
        <v>4</v>
      </c>
      <c r="AA698" s="22"/>
      <c r="AB698" s="22"/>
      <c r="AC698" s="22"/>
    </row>
    <row r="699" spans="1:29" ht="19.5" customHeight="1" x14ac:dyDescent="0.2">
      <c r="A699" s="33" t="s">
        <v>3691</v>
      </c>
      <c r="B699" s="34" t="s">
        <v>3780</v>
      </c>
      <c r="C699" s="34" t="s">
        <v>6254</v>
      </c>
      <c r="D699" s="35" t="s">
        <v>15</v>
      </c>
      <c r="E699" s="35" t="s">
        <v>3781</v>
      </c>
      <c r="F699" s="35" t="s">
        <v>17</v>
      </c>
      <c r="G699" s="78"/>
      <c r="H699" s="72">
        <v>1</v>
      </c>
      <c r="I699" s="72"/>
      <c r="J699" s="72"/>
      <c r="K699" s="72"/>
      <c r="L699" s="72"/>
      <c r="M699" s="72"/>
      <c r="N699" s="72"/>
      <c r="O699" s="72"/>
      <c r="P699" s="72"/>
      <c r="Q699" s="72">
        <v>1</v>
      </c>
      <c r="R699" s="72"/>
      <c r="S699" s="72"/>
      <c r="T699" s="72"/>
      <c r="U699" s="72"/>
      <c r="V699" s="72"/>
      <c r="W699" s="72"/>
      <c r="X699" s="72"/>
      <c r="Y699" s="36">
        <f t="shared" si="20"/>
        <v>2</v>
      </c>
      <c r="Z699" s="69">
        <f t="shared" si="21"/>
        <v>2</v>
      </c>
      <c r="AA699" s="22"/>
      <c r="AB699" s="22"/>
      <c r="AC699" s="22"/>
    </row>
    <row r="700" spans="1:29" ht="19.5" customHeight="1" x14ac:dyDescent="0.2">
      <c r="A700" s="33" t="s">
        <v>3691</v>
      </c>
      <c r="B700" s="34" t="s">
        <v>4394</v>
      </c>
      <c r="C700" s="34" t="s">
        <v>6515</v>
      </c>
      <c r="D700" s="35" t="s">
        <v>209</v>
      </c>
      <c r="E700" s="35" t="s">
        <v>3779</v>
      </c>
      <c r="F700" s="35" t="s">
        <v>17</v>
      </c>
      <c r="G700" s="78"/>
      <c r="H700" s="72"/>
      <c r="I700" s="72">
        <v>3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0"/>
        <v>3</v>
      </c>
      <c r="Z700" s="69">
        <f t="shared" si="21"/>
        <v>3</v>
      </c>
      <c r="AA700" s="22"/>
      <c r="AB700" s="22"/>
      <c r="AC700" s="22"/>
    </row>
    <row r="701" spans="1:29" ht="19.5" customHeight="1" x14ac:dyDescent="0.2">
      <c r="A701" s="33" t="s">
        <v>3691</v>
      </c>
      <c r="B701" s="34" t="s">
        <v>3811</v>
      </c>
      <c r="C701" s="34" t="s">
        <v>3812</v>
      </c>
      <c r="D701" s="35" t="s">
        <v>2451</v>
      </c>
      <c r="E701" s="35" t="s">
        <v>3114</v>
      </c>
      <c r="F701" s="35" t="s">
        <v>17</v>
      </c>
      <c r="G701" s="78"/>
      <c r="H701" s="72"/>
      <c r="I701" s="72"/>
      <c r="J701" s="72"/>
      <c r="K701" s="72"/>
      <c r="L701" s="72"/>
      <c r="M701" s="72"/>
      <c r="N701" s="72"/>
      <c r="O701" s="72"/>
      <c r="P701" s="72"/>
      <c r="Q701" s="72">
        <v>1</v>
      </c>
      <c r="R701" s="72"/>
      <c r="S701" s="72"/>
      <c r="T701" s="72"/>
      <c r="U701" s="72"/>
      <c r="V701" s="72"/>
      <c r="W701" s="72"/>
      <c r="X701" s="72"/>
      <c r="Y701" s="36">
        <f t="shared" si="20"/>
        <v>1</v>
      </c>
      <c r="Z701" s="69">
        <f t="shared" si="21"/>
        <v>1</v>
      </c>
      <c r="AA701" s="22"/>
      <c r="AB701" s="22"/>
      <c r="AC701" s="22"/>
    </row>
    <row r="702" spans="1:29" ht="19.5" customHeight="1" x14ac:dyDescent="0.2">
      <c r="A702" s="33" t="s">
        <v>3691</v>
      </c>
      <c r="B702" s="34" t="s">
        <v>3789</v>
      </c>
      <c r="C702" s="34" t="s">
        <v>6257</v>
      </c>
      <c r="D702" s="35" t="s">
        <v>3790</v>
      </c>
      <c r="E702" s="35" t="s">
        <v>3791</v>
      </c>
      <c r="F702" s="35" t="s">
        <v>17</v>
      </c>
      <c r="G702" s="78"/>
      <c r="H702" s="72">
        <v>2</v>
      </c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0"/>
        <v>2</v>
      </c>
      <c r="Z702" s="69">
        <f t="shared" si="21"/>
        <v>2</v>
      </c>
      <c r="AA702" s="22"/>
      <c r="AB702" s="22"/>
      <c r="AC702" s="22"/>
    </row>
    <row r="703" spans="1:29" ht="19.5" customHeight="1" x14ac:dyDescent="0.2">
      <c r="A703" s="33" t="s">
        <v>3691</v>
      </c>
      <c r="B703" s="34" t="s">
        <v>3792</v>
      </c>
      <c r="C703" s="34" t="s">
        <v>6258</v>
      </c>
      <c r="D703" s="35" t="s">
        <v>3793</v>
      </c>
      <c r="E703" s="35" t="s">
        <v>4326</v>
      </c>
      <c r="F703" s="35" t="s">
        <v>17</v>
      </c>
      <c r="G703" s="78"/>
      <c r="H703" s="72"/>
      <c r="I703" s="72">
        <v>1</v>
      </c>
      <c r="J703" s="72"/>
      <c r="K703" s="72"/>
      <c r="L703" s="72"/>
      <c r="M703" s="72"/>
      <c r="N703" s="72">
        <v>1</v>
      </c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0"/>
        <v>2</v>
      </c>
      <c r="Z703" s="69">
        <f t="shared" si="21"/>
        <v>2</v>
      </c>
      <c r="AA703" s="22"/>
      <c r="AB703" s="22"/>
      <c r="AC703" s="22"/>
    </row>
    <row r="704" spans="1:29" ht="19.5" customHeight="1" x14ac:dyDescent="0.2">
      <c r="A704" s="33" t="s">
        <v>3691</v>
      </c>
      <c r="B704" s="34" t="s">
        <v>3808</v>
      </c>
      <c r="C704" s="34" t="s">
        <v>6262</v>
      </c>
      <c r="D704" s="35" t="s">
        <v>575</v>
      </c>
      <c r="E704" s="35" t="s">
        <v>3809</v>
      </c>
      <c r="F704" s="35" t="s">
        <v>17</v>
      </c>
      <c r="G704" s="78"/>
      <c r="H704" s="72"/>
      <c r="I704" s="72"/>
      <c r="J704" s="72"/>
      <c r="K704" s="72"/>
      <c r="L704" s="72"/>
      <c r="M704" s="72"/>
      <c r="N704" s="72"/>
      <c r="O704" s="72"/>
      <c r="P704" s="72"/>
      <c r="Q704" s="72">
        <v>2</v>
      </c>
      <c r="R704" s="72"/>
      <c r="S704" s="72"/>
      <c r="T704" s="72"/>
      <c r="U704" s="72"/>
      <c r="V704" s="72"/>
      <c r="W704" s="72"/>
      <c r="X704" s="72"/>
      <c r="Y704" s="36">
        <f t="shared" si="20"/>
        <v>2</v>
      </c>
      <c r="Z704" s="69">
        <f t="shared" si="21"/>
        <v>2</v>
      </c>
      <c r="AA704" s="22"/>
      <c r="AB704" s="22"/>
      <c r="AC704" s="22"/>
    </row>
    <row r="705" spans="1:29" ht="19.5" customHeight="1" x14ac:dyDescent="0.2">
      <c r="A705" s="33" t="s">
        <v>3691</v>
      </c>
      <c r="B705" s="34" t="s">
        <v>3813</v>
      </c>
      <c r="C705" s="34" t="s">
        <v>6264</v>
      </c>
      <c r="D705" s="35" t="s">
        <v>3814</v>
      </c>
      <c r="E705" s="35" t="s">
        <v>3815</v>
      </c>
      <c r="F705" s="35" t="s">
        <v>17</v>
      </c>
      <c r="G705" s="78"/>
      <c r="H705" s="72"/>
      <c r="I705" s="72">
        <v>2</v>
      </c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0"/>
        <v>2</v>
      </c>
      <c r="Z705" s="69">
        <f t="shared" si="21"/>
        <v>2</v>
      </c>
      <c r="AA705" s="22"/>
      <c r="AB705" s="22"/>
      <c r="AC705" s="22"/>
    </row>
    <row r="706" spans="1:29" ht="19.5" customHeight="1" x14ac:dyDescent="0.2">
      <c r="A706" s="33" t="s">
        <v>3691</v>
      </c>
      <c r="B706" s="34" t="s">
        <v>3816</v>
      </c>
      <c r="C706" s="34" t="s">
        <v>6265</v>
      </c>
      <c r="D706" s="35" t="s">
        <v>3201</v>
      </c>
      <c r="E706" s="35" t="s">
        <v>3817</v>
      </c>
      <c r="F706" s="35" t="s">
        <v>17</v>
      </c>
      <c r="G706" s="78"/>
      <c r="H706" s="72"/>
      <c r="I706" s="72">
        <v>3</v>
      </c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08" si="22">G706+H706+I706+J706+K706+L706+M706+N706+O706+P706+Q706+R706+S706+T706+U706+V706+W706+X706</f>
        <v>3</v>
      </c>
      <c r="Z706" s="69">
        <f t="shared" ref="Z706:Z708" si="23">IF(Y706="","",Y706)</f>
        <v>3</v>
      </c>
      <c r="AA706" s="22"/>
      <c r="AB706" s="22"/>
      <c r="AC706" s="22"/>
    </row>
    <row r="707" spans="1:29" ht="19.5" customHeight="1" x14ac:dyDescent="0.2">
      <c r="A707" s="33" t="s">
        <v>3691</v>
      </c>
      <c r="B707" s="33" t="s">
        <v>4395</v>
      </c>
      <c r="C707" s="34" t="s">
        <v>3833</v>
      </c>
      <c r="D707" s="35" t="s">
        <v>2881</v>
      </c>
      <c r="E707" s="35" t="s">
        <v>3834</v>
      </c>
      <c r="F707" s="35" t="s">
        <v>17</v>
      </c>
      <c r="G707" s="80"/>
      <c r="H707" s="72"/>
      <c r="I707" s="72"/>
      <c r="J707" s="72"/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2"/>
        <v>1</v>
      </c>
      <c r="Z707" s="69">
        <f t="shared" si="23"/>
        <v>1</v>
      </c>
      <c r="AA707" s="22"/>
      <c r="AB707" s="22"/>
      <c r="AC707" s="22"/>
    </row>
    <row r="708" spans="1:29" ht="19.5" customHeight="1" x14ac:dyDescent="0.2">
      <c r="A708" s="33" t="s">
        <v>3691</v>
      </c>
      <c r="B708" s="33" t="s">
        <v>3835</v>
      </c>
      <c r="C708" s="34" t="s">
        <v>3836</v>
      </c>
      <c r="D708" s="35" t="s">
        <v>2881</v>
      </c>
      <c r="E708" s="35" t="s">
        <v>3834</v>
      </c>
      <c r="F708" s="35" t="s">
        <v>17</v>
      </c>
      <c r="G708" s="80"/>
      <c r="H708" s="72"/>
      <c r="I708" s="72">
        <v>3</v>
      </c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2"/>
        <v>3</v>
      </c>
      <c r="Z708" s="69">
        <f t="shared" si="23"/>
        <v>3</v>
      </c>
      <c r="AA708" s="22"/>
      <c r="AB708" s="22"/>
      <c r="AC708" s="22"/>
    </row>
    <row r="709" spans="1:29" ht="15" hidden="1" customHeight="1" x14ac:dyDescent="0.2">
      <c r="A709" s="5"/>
      <c r="B709" s="5"/>
      <c r="C709" s="5"/>
      <c r="D709" s="6"/>
      <c r="E709" s="7"/>
      <c r="F709" s="7"/>
      <c r="G709" s="82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8"/>
      <c r="Z709" s="8"/>
      <c r="AA709" s="22"/>
      <c r="AB709" s="22"/>
      <c r="AC709" s="22"/>
    </row>
    <row r="710" spans="1:29" ht="15" hidden="1" customHeight="1" x14ac:dyDescent="0.2">
      <c r="A710" s="5"/>
      <c r="B710" s="5"/>
      <c r="C710" s="5"/>
      <c r="D710" s="6"/>
      <c r="E710" s="7"/>
      <c r="F710" s="7"/>
      <c r="G710" s="82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8"/>
      <c r="Z710" s="8"/>
      <c r="AA710" s="22"/>
      <c r="AB710" s="22"/>
      <c r="AC710" s="22"/>
    </row>
    <row r="711" spans="1:29" ht="15" hidden="1" customHeight="1" x14ac:dyDescent="0.2">
      <c r="A711" s="5"/>
      <c r="B711" s="5"/>
      <c r="C711" s="5"/>
      <c r="D711" s="6"/>
      <c r="E711" s="7"/>
      <c r="F711" s="7"/>
      <c r="G711" s="82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8"/>
      <c r="Z711" s="8"/>
      <c r="AA711" s="22"/>
      <c r="AB711" s="22"/>
      <c r="AC711" s="22"/>
    </row>
    <row r="712" spans="1:29" ht="15" hidden="1" customHeight="1" x14ac:dyDescent="0.2">
      <c r="A712" s="5"/>
      <c r="B712" s="5"/>
      <c r="C712" s="5"/>
      <c r="D712" s="6"/>
      <c r="E712" s="7"/>
      <c r="F712" s="7"/>
      <c r="G712" s="82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8"/>
      <c r="Z712" s="8"/>
      <c r="AA712" s="22"/>
      <c r="AB712" s="22"/>
      <c r="AC712" s="22"/>
    </row>
    <row r="713" spans="1:29" ht="15" hidden="1" customHeight="1" x14ac:dyDescent="0.2">
      <c r="A713" s="5"/>
      <c r="B713" s="5"/>
      <c r="C713" s="5"/>
      <c r="D713" s="6"/>
      <c r="E713" s="7"/>
      <c r="F713" s="7"/>
      <c r="G713" s="82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8"/>
      <c r="Z713" s="8"/>
      <c r="AA713" s="22"/>
      <c r="AB713" s="22"/>
      <c r="AC713" s="22"/>
    </row>
    <row r="714" spans="1:29" ht="15" hidden="1" customHeight="1" x14ac:dyDescent="0.2">
      <c r="A714" s="5"/>
      <c r="B714" s="5"/>
      <c r="C714" s="5"/>
      <c r="D714" s="6"/>
      <c r="E714" s="7"/>
      <c r="F714" s="7"/>
      <c r="G714" s="82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8"/>
      <c r="Z714" s="8"/>
      <c r="AA714" s="22"/>
      <c r="AB714" s="22"/>
      <c r="AC714" s="22"/>
    </row>
    <row r="715" spans="1:29" ht="15" hidden="1" customHeight="1" x14ac:dyDescent="0.2">
      <c r="A715" s="5"/>
      <c r="B715" s="5"/>
      <c r="C715" s="5"/>
      <c r="D715" s="6"/>
      <c r="E715" s="7"/>
      <c r="F715" s="7"/>
      <c r="G715" s="82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8"/>
      <c r="Z715" s="8"/>
      <c r="AA715" s="22"/>
      <c r="AB715" s="22"/>
      <c r="AC715" s="22"/>
    </row>
    <row r="716" spans="1:29" ht="15" hidden="1" customHeight="1" x14ac:dyDescent="0.2">
      <c r="A716" s="5"/>
      <c r="B716" s="5"/>
      <c r="C716" s="5"/>
      <c r="D716" s="6"/>
      <c r="E716" s="7"/>
      <c r="F716" s="7"/>
      <c r="G716" s="82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8"/>
      <c r="Z716" s="8"/>
      <c r="AA716" s="22"/>
      <c r="AB716" s="22"/>
      <c r="AC716" s="22"/>
    </row>
    <row r="717" spans="1:29" ht="15" hidden="1" customHeight="1" x14ac:dyDescent="0.2">
      <c r="A717" s="5"/>
      <c r="B717" s="5"/>
      <c r="C717" s="5"/>
      <c r="D717" s="6"/>
      <c r="E717" s="7"/>
      <c r="F717" s="7"/>
      <c r="G717" s="82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8"/>
      <c r="Z717" s="8"/>
      <c r="AA717" s="22"/>
      <c r="AB717" s="22"/>
      <c r="AC717" s="22"/>
    </row>
    <row r="718" spans="1:29" ht="15" hidden="1" customHeight="1" x14ac:dyDescent="0.2">
      <c r="A718" s="5"/>
      <c r="B718" s="5"/>
      <c r="C718" s="5"/>
      <c r="D718" s="6"/>
      <c r="E718" s="7"/>
      <c r="F718" s="7"/>
      <c r="G718" s="82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8"/>
      <c r="Z718" s="8"/>
      <c r="AA718" s="22"/>
      <c r="AB718" s="22"/>
      <c r="AC718" s="22"/>
    </row>
    <row r="719" spans="1:29" ht="15" hidden="1" customHeight="1" x14ac:dyDescent="0.2">
      <c r="A719" s="5"/>
      <c r="B719" s="5"/>
      <c r="C719" s="5"/>
      <c r="D719" s="6"/>
      <c r="E719" s="7"/>
      <c r="F719" s="7"/>
      <c r="G719" s="82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8"/>
      <c r="Z719" s="8"/>
      <c r="AA719" s="22"/>
      <c r="AB719" s="22"/>
      <c r="AC719" s="22"/>
    </row>
    <row r="720" spans="1:29" ht="15" hidden="1" customHeight="1" x14ac:dyDescent="0.2">
      <c r="A720" s="5"/>
      <c r="B720" s="5"/>
      <c r="C720" s="5"/>
      <c r="D720" s="6"/>
      <c r="E720" s="7"/>
      <c r="F720" s="7"/>
      <c r="G720" s="82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8"/>
      <c r="Z720" s="8"/>
      <c r="AA720" s="22"/>
      <c r="AB720" s="22"/>
      <c r="AC720" s="22"/>
    </row>
    <row r="721" spans="1:29" ht="15" hidden="1" customHeight="1" x14ac:dyDescent="0.2">
      <c r="A721" s="5"/>
      <c r="B721" s="5"/>
      <c r="C721" s="5"/>
      <c r="D721" s="6"/>
      <c r="E721" s="7"/>
      <c r="F721" s="7"/>
      <c r="G721" s="82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8"/>
      <c r="Z721" s="8"/>
      <c r="AA721" s="22"/>
      <c r="AB721" s="22"/>
      <c r="AC721" s="22"/>
    </row>
    <row r="722" spans="1:29" ht="15" hidden="1" customHeight="1" x14ac:dyDescent="0.2">
      <c r="A722" s="5"/>
      <c r="B722" s="5"/>
      <c r="C722" s="5"/>
      <c r="D722" s="6"/>
      <c r="E722" s="7"/>
      <c r="F722" s="7"/>
      <c r="G722" s="82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8"/>
      <c r="Z722" s="8"/>
      <c r="AA722" s="22"/>
      <c r="AB722" s="22"/>
      <c r="AC722" s="22"/>
    </row>
    <row r="723" spans="1:29" ht="15" hidden="1" customHeight="1" x14ac:dyDescent="0.2">
      <c r="A723" s="5"/>
      <c r="B723" s="5"/>
      <c r="C723" s="5"/>
      <c r="D723" s="6"/>
      <c r="E723" s="7"/>
      <c r="F723" s="7"/>
      <c r="G723" s="82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8"/>
      <c r="Z723" s="8"/>
      <c r="AA723" s="22"/>
      <c r="AB723" s="22"/>
      <c r="AC723" s="22"/>
    </row>
    <row r="724" spans="1:29" ht="15" hidden="1" customHeight="1" x14ac:dyDescent="0.2">
      <c r="A724" s="5"/>
      <c r="B724" s="5"/>
      <c r="C724" s="5"/>
      <c r="D724" s="6"/>
      <c r="E724" s="7"/>
      <c r="F724" s="7"/>
      <c r="G724" s="82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8"/>
      <c r="Z724" s="8"/>
      <c r="AA724" s="22"/>
      <c r="AB724" s="22"/>
      <c r="AC724" s="22"/>
    </row>
    <row r="725" spans="1:29" ht="15" hidden="1" customHeight="1" x14ac:dyDescent="0.2">
      <c r="A725" s="5"/>
      <c r="B725" s="5"/>
      <c r="C725" s="5"/>
      <c r="D725" s="6"/>
      <c r="E725" s="7"/>
      <c r="F725" s="7"/>
      <c r="G725" s="82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8"/>
      <c r="Z725" s="8"/>
      <c r="AA725" s="22"/>
      <c r="AB725" s="22"/>
      <c r="AC725" s="22"/>
    </row>
    <row r="726" spans="1:29" ht="15" hidden="1" customHeight="1" x14ac:dyDescent="0.2">
      <c r="A726" s="5"/>
      <c r="B726" s="5"/>
      <c r="C726" s="5"/>
      <c r="D726" s="6"/>
      <c r="E726" s="7"/>
      <c r="F726" s="7"/>
      <c r="G726" s="82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8"/>
      <c r="Z726" s="8"/>
      <c r="AA726" s="22"/>
      <c r="AB726" s="22"/>
      <c r="AC726" s="22"/>
    </row>
    <row r="727" spans="1:29" ht="15" hidden="1" customHeight="1" x14ac:dyDescent="0.2">
      <c r="A727" s="5"/>
      <c r="B727" s="5"/>
      <c r="C727" s="5"/>
      <c r="D727" s="6"/>
      <c r="E727" s="7"/>
      <c r="F727" s="7"/>
      <c r="G727" s="82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8"/>
      <c r="Z727" s="8"/>
      <c r="AA727" s="22"/>
      <c r="AB727" s="22"/>
      <c r="AC727" s="22"/>
    </row>
    <row r="728" spans="1:29" ht="15" hidden="1" customHeight="1" x14ac:dyDescent="0.2">
      <c r="A728" s="5"/>
      <c r="B728" s="5"/>
      <c r="C728" s="5"/>
      <c r="D728" s="6"/>
      <c r="E728" s="7"/>
      <c r="F728" s="7"/>
      <c r="G728" s="82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8"/>
      <c r="Z728" s="8"/>
      <c r="AA728" s="22"/>
      <c r="AB728" s="22"/>
      <c r="AC728" s="22"/>
    </row>
    <row r="729" spans="1:29" ht="15" hidden="1" customHeight="1" x14ac:dyDescent="0.2">
      <c r="A729" s="5"/>
      <c r="B729" s="5"/>
      <c r="C729" s="5"/>
      <c r="D729" s="6"/>
      <c r="E729" s="7"/>
      <c r="F729" s="7"/>
      <c r="G729" s="82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8"/>
      <c r="Z729" s="8"/>
      <c r="AA729" s="22"/>
      <c r="AB729" s="22"/>
      <c r="AC729" s="22"/>
    </row>
    <row r="730" spans="1:29" ht="15" hidden="1" customHeight="1" x14ac:dyDescent="0.2">
      <c r="A730" s="5"/>
      <c r="B730" s="5"/>
      <c r="C730" s="5"/>
      <c r="D730" s="6"/>
      <c r="E730" s="7"/>
      <c r="F730" s="7"/>
      <c r="G730" s="82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8"/>
      <c r="Z730" s="8"/>
      <c r="AA730" s="22"/>
      <c r="AB730" s="22"/>
      <c r="AC730" s="22"/>
    </row>
    <row r="731" spans="1:29" ht="15" hidden="1" customHeight="1" x14ac:dyDescent="0.2">
      <c r="A731" s="5"/>
      <c r="B731" s="5"/>
      <c r="C731" s="5"/>
      <c r="D731" s="6"/>
      <c r="E731" s="7"/>
      <c r="F731" s="7"/>
      <c r="G731" s="82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8"/>
      <c r="Z731" s="8"/>
      <c r="AA731" s="22"/>
      <c r="AB731" s="22"/>
      <c r="AC731" s="22"/>
    </row>
    <row r="732" spans="1:29" ht="15" hidden="1" customHeight="1" x14ac:dyDescent="0.2">
      <c r="A732" s="5"/>
      <c r="B732" s="5"/>
      <c r="C732" s="5"/>
      <c r="D732" s="6"/>
      <c r="E732" s="7"/>
      <c r="F732" s="7"/>
      <c r="G732" s="82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8"/>
      <c r="Z732" s="8"/>
      <c r="AA732" s="22"/>
      <c r="AB732" s="22"/>
      <c r="AC732" s="22"/>
    </row>
    <row r="733" spans="1:29" ht="15" hidden="1" customHeight="1" x14ac:dyDescent="0.2">
      <c r="A733" s="5"/>
      <c r="B733" s="5"/>
      <c r="C733" s="5"/>
      <c r="D733" s="6"/>
      <c r="E733" s="7"/>
      <c r="F733" s="7"/>
      <c r="G733" s="82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8"/>
      <c r="Z733" s="8"/>
      <c r="AA733" s="22"/>
      <c r="AB733" s="22"/>
      <c r="AC733" s="22"/>
    </row>
    <row r="734" spans="1:29" ht="15" hidden="1" customHeight="1" x14ac:dyDescent="0.2">
      <c r="A734" s="5"/>
      <c r="B734" s="5"/>
      <c r="C734" s="5"/>
      <c r="D734" s="6"/>
      <c r="E734" s="7"/>
      <c r="F734" s="7"/>
      <c r="G734" s="82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8"/>
      <c r="Z734" s="8"/>
      <c r="AA734" s="22"/>
      <c r="AB734" s="22"/>
      <c r="AC734" s="22"/>
    </row>
    <row r="735" spans="1:29" ht="15" hidden="1" customHeight="1" x14ac:dyDescent="0.2">
      <c r="A735" s="5"/>
      <c r="B735" s="5"/>
      <c r="C735" s="5"/>
      <c r="D735" s="6"/>
      <c r="E735" s="7"/>
      <c r="F735" s="7"/>
      <c r="G735" s="82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8"/>
      <c r="Z735" s="8"/>
      <c r="AA735" s="22"/>
      <c r="AB735" s="22"/>
      <c r="AC735" s="22"/>
    </row>
    <row r="736" spans="1:29" ht="15" hidden="1" customHeight="1" x14ac:dyDescent="0.2">
      <c r="A736" s="5"/>
      <c r="B736" s="5"/>
      <c r="C736" s="5"/>
      <c r="D736" s="6"/>
      <c r="E736" s="7"/>
      <c r="F736" s="7"/>
      <c r="G736" s="82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8"/>
      <c r="Z736" s="8"/>
      <c r="AA736" s="22"/>
      <c r="AB736" s="22"/>
      <c r="AC736" s="22"/>
    </row>
    <row r="737" spans="1:29" ht="15" hidden="1" customHeight="1" x14ac:dyDescent="0.2">
      <c r="A737" s="5"/>
      <c r="B737" s="5"/>
      <c r="C737" s="5"/>
      <c r="D737" s="6"/>
      <c r="E737" s="7"/>
      <c r="F737" s="7"/>
      <c r="G737" s="82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8"/>
      <c r="Z737" s="8"/>
      <c r="AA737" s="22"/>
      <c r="AB737" s="22"/>
      <c r="AC737" s="22"/>
    </row>
    <row r="738" spans="1:29" ht="15" hidden="1" customHeight="1" x14ac:dyDescent="0.2">
      <c r="A738" s="5"/>
      <c r="B738" s="5"/>
      <c r="C738" s="5"/>
      <c r="D738" s="6"/>
      <c r="E738" s="7"/>
      <c r="F738" s="7"/>
      <c r="G738" s="82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8"/>
      <c r="Z738" s="8"/>
      <c r="AA738" s="22"/>
      <c r="AB738" s="22"/>
      <c r="AC738" s="22"/>
    </row>
    <row r="739" spans="1:29" ht="15" hidden="1" customHeight="1" x14ac:dyDescent="0.2">
      <c r="A739" s="5"/>
      <c r="B739" s="5"/>
      <c r="C739" s="5"/>
      <c r="D739" s="6"/>
      <c r="E739" s="7"/>
      <c r="F739" s="7"/>
      <c r="G739" s="82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8"/>
      <c r="Z739" s="8"/>
      <c r="AA739" s="22"/>
      <c r="AB739" s="22"/>
      <c r="AC739" s="22"/>
    </row>
    <row r="740" spans="1:29" ht="15" hidden="1" customHeight="1" x14ac:dyDescent="0.2">
      <c r="A740" s="5"/>
      <c r="B740" s="5"/>
      <c r="C740" s="5"/>
      <c r="D740" s="6"/>
      <c r="E740" s="7"/>
      <c r="F740" s="7"/>
      <c r="G740" s="82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8"/>
      <c r="Z740" s="8"/>
      <c r="AA740" s="22"/>
      <c r="AB740" s="22"/>
      <c r="AC740" s="22"/>
    </row>
    <row r="741" spans="1:29" ht="15" hidden="1" customHeight="1" x14ac:dyDescent="0.2">
      <c r="A741" s="5"/>
      <c r="B741" s="5"/>
      <c r="C741" s="5"/>
      <c r="D741" s="6"/>
      <c r="E741" s="7"/>
      <c r="F741" s="7"/>
      <c r="G741" s="82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8"/>
      <c r="Z741" s="8"/>
      <c r="AA741" s="22"/>
      <c r="AB741" s="22"/>
      <c r="AC741" s="22"/>
    </row>
    <row r="742" spans="1:29" ht="15" hidden="1" customHeight="1" x14ac:dyDescent="0.2">
      <c r="A742" s="5"/>
      <c r="B742" s="5"/>
      <c r="C742" s="5"/>
      <c r="D742" s="6"/>
      <c r="E742" s="7"/>
      <c r="F742" s="7"/>
      <c r="G742" s="82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8"/>
      <c r="Z742" s="8"/>
      <c r="AA742" s="22"/>
      <c r="AB742" s="22"/>
      <c r="AC742" s="22"/>
    </row>
    <row r="743" spans="1:29" ht="15" hidden="1" customHeight="1" x14ac:dyDescent="0.2">
      <c r="A743" s="5"/>
      <c r="B743" s="5"/>
      <c r="C743" s="5"/>
      <c r="D743" s="6"/>
      <c r="E743" s="7"/>
      <c r="F743" s="7"/>
      <c r="G743" s="82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8"/>
      <c r="Z743" s="8"/>
      <c r="AA743" s="22"/>
      <c r="AB743" s="22"/>
      <c r="AC743" s="22"/>
    </row>
    <row r="744" spans="1:29" ht="15" hidden="1" customHeight="1" x14ac:dyDescent="0.2">
      <c r="A744" s="5"/>
      <c r="B744" s="5"/>
      <c r="C744" s="5"/>
      <c r="D744" s="6"/>
      <c r="E744" s="7"/>
      <c r="F744" s="7"/>
      <c r="G744" s="82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8"/>
      <c r="Z744" s="8"/>
      <c r="AA744" s="22"/>
      <c r="AB744" s="22"/>
      <c r="AC744" s="22"/>
    </row>
    <row r="745" spans="1:29" ht="15" hidden="1" customHeight="1" x14ac:dyDescent="0.2">
      <c r="A745" s="5"/>
      <c r="B745" s="5"/>
      <c r="C745" s="5"/>
      <c r="D745" s="6"/>
      <c r="E745" s="7"/>
      <c r="F745" s="7"/>
      <c r="G745" s="82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8"/>
      <c r="Z745" s="8"/>
      <c r="AA745" s="22"/>
      <c r="AB745" s="22"/>
      <c r="AC745" s="22"/>
    </row>
    <row r="746" spans="1:29" ht="15" hidden="1" customHeight="1" x14ac:dyDescent="0.2">
      <c r="A746" s="5"/>
      <c r="B746" s="5"/>
      <c r="C746" s="5"/>
      <c r="D746" s="6"/>
      <c r="E746" s="7"/>
      <c r="F746" s="7"/>
      <c r="G746" s="82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8"/>
      <c r="Z746" s="8"/>
      <c r="AA746" s="22"/>
      <c r="AB746" s="22"/>
      <c r="AC746" s="22"/>
    </row>
    <row r="747" spans="1:29" ht="15" hidden="1" customHeight="1" x14ac:dyDescent="0.2">
      <c r="A747" s="5"/>
      <c r="B747" s="5"/>
      <c r="C747" s="5"/>
      <c r="D747" s="6"/>
      <c r="E747" s="7"/>
      <c r="F747" s="7"/>
      <c r="G747" s="82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8"/>
      <c r="Z747" s="8"/>
      <c r="AA747" s="22"/>
      <c r="AB747" s="22"/>
      <c r="AC747" s="22"/>
    </row>
    <row r="748" spans="1:29" ht="15" hidden="1" customHeight="1" x14ac:dyDescent="0.2">
      <c r="A748" s="5"/>
      <c r="B748" s="5"/>
      <c r="C748" s="5"/>
      <c r="D748" s="6"/>
      <c r="E748" s="7"/>
      <c r="F748" s="7"/>
      <c r="G748" s="82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8"/>
      <c r="Z748" s="8"/>
      <c r="AA748" s="22"/>
      <c r="AB748" s="22"/>
      <c r="AC748" s="22"/>
    </row>
    <row r="749" spans="1:29" ht="15" hidden="1" customHeight="1" x14ac:dyDescent="0.2">
      <c r="A749" s="5"/>
      <c r="B749" s="5"/>
      <c r="C749" s="5"/>
      <c r="D749" s="6"/>
      <c r="E749" s="7"/>
      <c r="F749" s="7"/>
      <c r="G749" s="82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8"/>
      <c r="Z749" s="8"/>
      <c r="AA749" s="22"/>
      <c r="AB749" s="22"/>
      <c r="AC749" s="22"/>
    </row>
    <row r="750" spans="1:29" ht="15" hidden="1" customHeight="1" x14ac:dyDescent="0.2">
      <c r="A750" s="5"/>
      <c r="B750" s="5"/>
      <c r="C750" s="5"/>
      <c r="D750" s="6"/>
      <c r="E750" s="7"/>
      <c r="F750" s="7"/>
      <c r="G750" s="82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8"/>
      <c r="Z750" s="8"/>
      <c r="AA750" s="22"/>
      <c r="AB750" s="22"/>
      <c r="AC750" s="22"/>
    </row>
    <row r="751" spans="1:29" ht="15" hidden="1" customHeight="1" x14ac:dyDescent="0.2">
      <c r="A751" s="5"/>
      <c r="B751" s="5"/>
      <c r="C751" s="5"/>
      <c r="D751" s="6"/>
      <c r="E751" s="7"/>
      <c r="F751" s="7"/>
      <c r="G751" s="82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8"/>
      <c r="Z751" s="8"/>
      <c r="AA751" s="22"/>
      <c r="AB751" s="22"/>
      <c r="AC751" s="22"/>
    </row>
    <row r="752" spans="1:29" ht="15" hidden="1" customHeight="1" x14ac:dyDescent="0.2">
      <c r="A752" s="5"/>
      <c r="B752" s="5"/>
      <c r="C752" s="5"/>
      <c r="D752" s="6"/>
      <c r="E752" s="7"/>
      <c r="F752" s="7"/>
      <c r="G752" s="82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8"/>
      <c r="Z752" s="8"/>
      <c r="AA752" s="22"/>
      <c r="AB752" s="22"/>
      <c r="AC752" s="22"/>
    </row>
    <row r="753" spans="1:29" ht="15" hidden="1" customHeight="1" x14ac:dyDescent="0.2">
      <c r="A753" s="5"/>
      <c r="B753" s="5"/>
      <c r="C753" s="5"/>
      <c r="D753" s="6"/>
      <c r="E753" s="7"/>
      <c r="F753" s="7"/>
      <c r="G753" s="82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8"/>
      <c r="Z753" s="8"/>
      <c r="AA753" s="22"/>
      <c r="AB753" s="22"/>
      <c r="AC753" s="22"/>
    </row>
    <row r="754" spans="1:29" ht="15" hidden="1" customHeight="1" x14ac:dyDescent="0.2">
      <c r="A754" s="5"/>
      <c r="B754" s="5"/>
      <c r="C754" s="5"/>
      <c r="D754" s="6"/>
      <c r="E754" s="7"/>
      <c r="F754" s="7"/>
      <c r="G754" s="82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8"/>
      <c r="Z754" s="8"/>
      <c r="AA754" s="22"/>
      <c r="AB754" s="22"/>
      <c r="AC754" s="22"/>
    </row>
    <row r="755" spans="1:29" ht="15" hidden="1" customHeight="1" x14ac:dyDescent="0.2">
      <c r="A755" s="5"/>
      <c r="B755" s="5"/>
      <c r="C755" s="5"/>
      <c r="D755" s="6"/>
      <c r="E755" s="7"/>
      <c r="F755" s="7"/>
      <c r="G755" s="82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8"/>
      <c r="Z755" s="8"/>
      <c r="AA755" s="22"/>
      <c r="AB755" s="22"/>
      <c r="AC755" s="22"/>
    </row>
    <row r="756" spans="1:29" ht="15" hidden="1" customHeight="1" x14ac:dyDescent="0.2">
      <c r="A756" s="5"/>
      <c r="B756" s="5"/>
      <c r="C756" s="5"/>
      <c r="D756" s="6"/>
      <c r="E756" s="7"/>
      <c r="F756" s="7"/>
      <c r="G756" s="82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8"/>
      <c r="Z756" s="8"/>
      <c r="AA756" s="22"/>
      <c r="AB756" s="22"/>
      <c r="AC756" s="22"/>
    </row>
    <row r="757" spans="1:29" ht="15" hidden="1" customHeight="1" x14ac:dyDescent="0.2">
      <c r="A757" s="5"/>
      <c r="B757" s="5"/>
      <c r="C757" s="5"/>
      <c r="D757" s="6"/>
      <c r="E757" s="7"/>
      <c r="F757" s="7"/>
      <c r="G757" s="82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8"/>
      <c r="Z757" s="8"/>
      <c r="AA757" s="22"/>
      <c r="AB757" s="22"/>
      <c r="AC757" s="22"/>
    </row>
    <row r="758" spans="1:29" ht="15" hidden="1" customHeight="1" x14ac:dyDescent="0.2">
      <c r="A758" s="5"/>
      <c r="B758" s="5"/>
      <c r="C758" s="5"/>
      <c r="D758" s="6"/>
      <c r="E758" s="7"/>
      <c r="F758" s="7"/>
      <c r="G758" s="82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8"/>
      <c r="Z758" s="8"/>
      <c r="AA758" s="22"/>
      <c r="AB758" s="22"/>
      <c r="AC758" s="22"/>
    </row>
    <row r="759" spans="1:29" ht="15" hidden="1" customHeight="1" x14ac:dyDescent="0.2">
      <c r="A759" s="5"/>
      <c r="B759" s="5"/>
      <c r="C759" s="5"/>
      <c r="D759" s="6"/>
      <c r="E759" s="7"/>
      <c r="F759" s="7"/>
      <c r="G759" s="82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8"/>
      <c r="Z759" s="8"/>
      <c r="AA759" s="22"/>
      <c r="AB759" s="22"/>
      <c r="AC759" s="22"/>
    </row>
    <row r="760" spans="1:29" ht="15" hidden="1" customHeight="1" x14ac:dyDescent="0.2">
      <c r="A760" s="5"/>
      <c r="B760" s="5"/>
      <c r="C760" s="5"/>
      <c r="D760" s="6"/>
      <c r="E760" s="7"/>
      <c r="F760" s="7"/>
      <c r="G760" s="82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8"/>
      <c r="Z760" s="8"/>
      <c r="AA760" s="22"/>
      <c r="AB760" s="22"/>
      <c r="AC760" s="22"/>
    </row>
    <row r="761" spans="1:29" ht="15" hidden="1" customHeight="1" x14ac:dyDescent="0.2">
      <c r="A761" s="5"/>
      <c r="B761" s="5"/>
      <c r="C761" s="5"/>
      <c r="D761" s="6"/>
      <c r="E761" s="7"/>
      <c r="F761" s="7"/>
      <c r="G761" s="82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8"/>
      <c r="Z761" s="8"/>
      <c r="AA761" s="22"/>
      <c r="AB761" s="22"/>
      <c r="AC761" s="22"/>
    </row>
    <row r="762" spans="1:29" ht="15" hidden="1" customHeight="1" x14ac:dyDescent="0.2">
      <c r="A762" s="5"/>
      <c r="B762" s="5"/>
      <c r="C762" s="5"/>
      <c r="D762" s="6"/>
      <c r="E762" s="7"/>
      <c r="F762" s="7"/>
      <c r="G762" s="82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8"/>
      <c r="Z762" s="8"/>
      <c r="AA762" s="22"/>
      <c r="AB762" s="22"/>
      <c r="AC762" s="22"/>
    </row>
    <row r="763" spans="1:29" ht="15" hidden="1" customHeight="1" x14ac:dyDescent="0.2">
      <c r="A763" s="5"/>
      <c r="B763" s="5"/>
      <c r="C763" s="5"/>
      <c r="D763" s="6"/>
      <c r="E763" s="7"/>
      <c r="F763" s="7"/>
      <c r="G763" s="82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8"/>
      <c r="Z763" s="8"/>
      <c r="AA763" s="22"/>
      <c r="AB763" s="22"/>
      <c r="AC763" s="22"/>
    </row>
    <row r="764" spans="1:29" ht="15" hidden="1" customHeight="1" x14ac:dyDescent="0.2">
      <c r="A764" s="5"/>
      <c r="B764" s="5"/>
      <c r="C764" s="5"/>
      <c r="D764" s="6"/>
      <c r="E764" s="7"/>
      <c r="F764" s="7"/>
      <c r="G764" s="82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8"/>
      <c r="Z764" s="8"/>
      <c r="AA764" s="22"/>
      <c r="AB764" s="22"/>
      <c r="AC764" s="22"/>
    </row>
    <row r="765" spans="1:29" ht="15" hidden="1" customHeight="1" x14ac:dyDescent="0.2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 x14ac:dyDescent="0.2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 x14ac:dyDescent="0.2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 x14ac:dyDescent="0.2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 x14ac:dyDescent="0.2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 x14ac:dyDescent="0.2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 x14ac:dyDescent="0.2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 x14ac:dyDescent="0.2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 x14ac:dyDescent="0.2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 x14ac:dyDescent="0.2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 x14ac:dyDescent="0.2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 x14ac:dyDescent="0.2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 x14ac:dyDescent="0.2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 x14ac:dyDescent="0.2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 x14ac:dyDescent="0.2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 x14ac:dyDescent="0.2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 x14ac:dyDescent="0.2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 x14ac:dyDescent="0.2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 x14ac:dyDescent="0.2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 x14ac:dyDescent="0.2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 x14ac:dyDescent="0.2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 x14ac:dyDescent="0.2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 x14ac:dyDescent="0.2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 x14ac:dyDescent="0.2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 x14ac:dyDescent="0.2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 x14ac:dyDescent="0.2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 x14ac:dyDescent="0.2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 x14ac:dyDescent="0.2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 x14ac:dyDescent="0.2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 x14ac:dyDescent="0.2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 x14ac:dyDescent="0.2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 x14ac:dyDescent="0.2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 x14ac:dyDescent="0.2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 x14ac:dyDescent="0.2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 x14ac:dyDescent="0.2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 x14ac:dyDescent="0.2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 x14ac:dyDescent="0.2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 x14ac:dyDescent="0.2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 x14ac:dyDescent="0.2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 x14ac:dyDescent="0.2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 x14ac:dyDescent="0.2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 x14ac:dyDescent="0.2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 x14ac:dyDescent="0.2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 x14ac:dyDescent="0.2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 x14ac:dyDescent="0.2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 x14ac:dyDescent="0.2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 x14ac:dyDescent="0.2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 x14ac:dyDescent="0.2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 x14ac:dyDescent="0.2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 x14ac:dyDescent="0.2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 x14ac:dyDescent="0.2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 x14ac:dyDescent="0.2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 x14ac:dyDescent="0.2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 x14ac:dyDescent="0.2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 x14ac:dyDescent="0.2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 x14ac:dyDescent="0.2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 x14ac:dyDescent="0.2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 x14ac:dyDescent="0.2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 x14ac:dyDescent="0.2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 x14ac:dyDescent="0.2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 x14ac:dyDescent="0.2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 x14ac:dyDescent="0.2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 x14ac:dyDescent="0.2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 x14ac:dyDescent="0.2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 x14ac:dyDescent="0.2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 x14ac:dyDescent="0.2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 x14ac:dyDescent="0.2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 x14ac:dyDescent="0.2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 x14ac:dyDescent="0.2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 x14ac:dyDescent="0.2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 x14ac:dyDescent="0.2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 x14ac:dyDescent="0.2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 x14ac:dyDescent="0.2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 x14ac:dyDescent="0.2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 x14ac:dyDescent="0.2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 x14ac:dyDescent="0.2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 x14ac:dyDescent="0.2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 x14ac:dyDescent="0.2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 x14ac:dyDescent="0.2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 x14ac:dyDescent="0.2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 x14ac:dyDescent="0.2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 x14ac:dyDescent="0.2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 x14ac:dyDescent="0.2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 x14ac:dyDescent="0.2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 x14ac:dyDescent="0.2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 x14ac:dyDescent="0.2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 x14ac:dyDescent="0.2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 x14ac:dyDescent="0.2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 x14ac:dyDescent="0.2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 x14ac:dyDescent="0.2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 x14ac:dyDescent="0.2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 x14ac:dyDescent="0.2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 x14ac:dyDescent="0.2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 x14ac:dyDescent="0.2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 x14ac:dyDescent="0.2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 x14ac:dyDescent="0.2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 x14ac:dyDescent="0.2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 x14ac:dyDescent="0.2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 x14ac:dyDescent="0.2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 x14ac:dyDescent="0.2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 x14ac:dyDescent="0.2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 x14ac:dyDescent="0.2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 x14ac:dyDescent="0.2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 x14ac:dyDescent="0.2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 x14ac:dyDescent="0.2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 x14ac:dyDescent="0.2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 x14ac:dyDescent="0.2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 x14ac:dyDescent="0.2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 x14ac:dyDescent="0.2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 x14ac:dyDescent="0.2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 x14ac:dyDescent="0.2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 x14ac:dyDescent="0.2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 x14ac:dyDescent="0.2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 x14ac:dyDescent="0.2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 x14ac:dyDescent="0.2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 x14ac:dyDescent="0.2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 x14ac:dyDescent="0.2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 x14ac:dyDescent="0.2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 x14ac:dyDescent="0.2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 x14ac:dyDescent="0.2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 x14ac:dyDescent="0.2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 x14ac:dyDescent="0.2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 x14ac:dyDescent="0.2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 x14ac:dyDescent="0.2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 x14ac:dyDescent="0.2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 x14ac:dyDescent="0.2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 x14ac:dyDescent="0.2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 x14ac:dyDescent="0.2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 x14ac:dyDescent="0.2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 x14ac:dyDescent="0.2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 x14ac:dyDescent="0.2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 x14ac:dyDescent="0.2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 x14ac:dyDescent="0.2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 x14ac:dyDescent="0.2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 x14ac:dyDescent="0.2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 x14ac:dyDescent="0.2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 x14ac:dyDescent="0.2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 x14ac:dyDescent="0.2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 x14ac:dyDescent="0.2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 x14ac:dyDescent="0.2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 x14ac:dyDescent="0.2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 x14ac:dyDescent="0.2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 x14ac:dyDescent="0.2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 x14ac:dyDescent="0.2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 x14ac:dyDescent="0.2"/>
    <row r="910" spans="1:29" ht="15" hidden="1" customHeight="1" x14ac:dyDescent="0.2"/>
    <row r="911" spans="1:29" ht="15" hidden="1" customHeight="1" x14ac:dyDescent="0.2"/>
    <row r="912" spans="1:29" ht="15" hidden="1" customHeight="1" x14ac:dyDescent="0.2"/>
    <row r="913" spans="7:50" ht="15" hidden="1" customHeight="1" x14ac:dyDescent="0.2"/>
    <row r="914" spans="7:50" customFormat="1" ht="15" hidden="1" customHeight="1" x14ac:dyDescent="0.2"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</row>
    <row r="915" spans="7:50" customFormat="1" ht="15" hidden="1" customHeight="1" x14ac:dyDescent="0.2"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</row>
    <row r="916" spans="7:50" customFormat="1" ht="15" hidden="1" customHeight="1" x14ac:dyDescent="0.2"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</row>
    <row r="917" spans="7:50" customFormat="1" ht="15" hidden="1" customHeight="1" x14ac:dyDescent="0.2"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</row>
    <row r="918" spans="7:50" customFormat="1" ht="15" hidden="1" customHeight="1" x14ac:dyDescent="0.2"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</row>
    <row r="919" spans="7:50" customFormat="1" ht="15" hidden="1" customHeight="1" x14ac:dyDescent="0.2"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</row>
    <row r="920" spans="7:50" customFormat="1" ht="15" hidden="1" customHeight="1" x14ac:dyDescent="0.2"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</row>
    <row r="921" spans="7:50" customFormat="1" ht="15" hidden="1" customHeight="1" x14ac:dyDescent="0.2"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</row>
    <row r="922" spans="7:50" customFormat="1" ht="15" hidden="1" customHeight="1" x14ac:dyDescent="0.2"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</row>
    <row r="923" spans="7:50" customFormat="1" ht="15" hidden="1" customHeight="1" x14ac:dyDescent="0.2"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</row>
    <row r="924" spans="7:50" customFormat="1" ht="15" hidden="1" customHeight="1" x14ac:dyDescent="0.2"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</row>
    <row r="925" spans="7:50" customFormat="1" ht="15" hidden="1" customHeight="1" x14ac:dyDescent="0.2"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</row>
    <row r="926" spans="7:50" customFormat="1" ht="15" hidden="1" customHeight="1" x14ac:dyDescent="0.2"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</row>
    <row r="927" spans="7:50" customFormat="1" ht="15" hidden="1" customHeight="1" x14ac:dyDescent="0.2"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</row>
    <row r="928" spans="7:50" customFormat="1" ht="15" hidden="1" customHeight="1" x14ac:dyDescent="0.2"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</row>
    <row r="929" spans="7:50" customFormat="1" ht="15" hidden="1" customHeight="1" x14ac:dyDescent="0.2"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</row>
    <row r="930" spans="7:50" customFormat="1" ht="15" hidden="1" customHeight="1" x14ac:dyDescent="0.2"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</row>
    <row r="931" spans="7:50" customFormat="1" ht="15" hidden="1" customHeight="1" x14ac:dyDescent="0.2"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</row>
    <row r="932" spans="7:50" customFormat="1" ht="15" hidden="1" customHeight="1" x14ac:dyDescent="0.2"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</row>
    <row r="933" spans="7:50" customFormat="1" ht="15" hidden="1" customHeight="1" x14ac:dyDescent="0.2"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</row>
    <row r="934" spans="7:50" customFormat="1" ht="15" hidden="1" customHeight="1" x14ac:dyDescent="0.2"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</row>
    <row r="935" spans="7:50" customFormat="1" ht="15" hidden="1" customHeight="1" x14ac:dyDescent="0.2"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</row>
    <row r="936" spans="7:50" customFormat="1" ht="15" hidden="1" customHeight="1" x14ac:dyDescent="0.2"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</row>
    <row r="937" spans="7:50" customFormat="1" ht="15" hidden="1" customHeight="1" x14ac:dyDescent="0.2"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</row>
    <row r="938" spans="7:50" customFormat="1" ht="15" hidden="1" customHeight="1" x14ac:dyDescent="0.2"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</row>
    <row r="939" spans="7:50" customFormat="1" ht="15" hidden="1" customHeight="1" x14ac:dyDescent="0.2"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</row>
    <row r="940" spans="7:50" customFormat="1" ht="15" hidden="1" customHeight="1" x14ac:dyDescent="0.2"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</row>
    <row r="941" spans="7:50" customFormat="1" ht="15" hidden="1" customHeight="1" x14ac:dyDescent="0.2"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</row>
    <row r="942" spans="7:50" customFormat="1" ht="15" hidden="1" customHeight="1" x14ac:dyDescent="0.2"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</row>
    <row r="943" spans="7:50" customFormat="1" ht="15" hidden="1" customHeight="1" x14ac:dyDescent="0.2"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</row>
    <row r="944" spans="7:50" customFormat="1" ht="15" hidden="1" customHeight="1" x14ac:dyDescent="0.2"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</row>
    <row r="945" spans="7:50" customFormat="1" ht="15" hidden="1" customHeight="1" x14ac:dyDescent="0.2"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</row>
    <row r="946" spans="7:50" customFormat="1" ht="15" hidden="1" customHeight="1" x14ac:dyDescent="0.2"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</row>
    <row r="947" spans="7:50" ht="15" hidden="1" customHeight="1" x14ac:dyDescent="0.2"/>
    <row r="948" spans="7:50" ht="15" hidden="1" customHeight="1" x14ac:dyDescent="0.2"/>
    <row r="949" spans="7:50" ht="15" hidden="1" customHeight="1" x14ac:dyDescent="0.2"/>
    <row r="950" spans="7:50" ht="15" hidden="1" customHeight="1" x14ac:dyDescent="0.2"/>
    <row r="951" spans="7:50" ht="15" hidden="1" customHeight="1" x14ac:dyDescent="0.2"/>
    <row r="952" spans="7:50" ht="15" hidden="1" customHeight="1" x14ac:dyDescent="0.2"/>
    <row r="953" spans="7:50" ht="15" hidden="1" customHeight="1" x14ac:dyDescent="0.2"/>
    <row r="954" spans="7:50" ht="15" hidden="1" customHeight="1" x14ac:dyDescent="0.2"/>
    <row r="955" spans="7:50" ht="15" hidden="1" customHeight="1" x14ac:dyDescent="0.2"/>
    <row r="956" spans="7:50" ht="15" hidden="1" customHeight="1" x14ac:dyDescent="0.2"/>
    <row r="957" spans="7:50" ht="15" hidden="1" customHeight="1" x14ac:dyDescent="0.2"/>
    <row r="958" spans="7:50" ht="15" hidden="1" customHeight="1" x14ac:dyDescent="0.2"/>
    <row r="959" spans="7:50" ht="15" hidden="1" customHeight="1" x14ac:dyDescent="0.2"/>
    <row r="960" spans="7:5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708">
    <sortState ref="A4:Z2128">
      <sortCondition ref="A1:A2147"/>
    </sortState>
  </autoFilter>
  <sortState ref="A2:Y708">
    <sortCondition ref="A2:A708"/>
    <sortCondition ref="B2:B708"/>
    <sortCondition ref="C2:C708"/>
  </sortState>
  <conditionalFormatting sqref="F2:F708">
    <cfRule type="cellIs" dxfId="1" priority="1" operator="notEqual">
      <formula>#REF!</formula>
    </cfRule>
  </conditionalFormatting>
  <dataValidations count="1">
    <dataValidation type="list" allowBlank="1" showErrorMessage="1" sqref="F2:F708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3" si="1">IF(Y2="","",Y2)</f>
        <v>2</v>
      </c>
      <c r="AA2" s="22"/>
      <c r="AB2" s="22"/>
      <c r="AC2" s="22"/>
    </row>
    <row r="3" spans="1:29" ht="19.5" customHeight="1" x14ac:dyDescent="0.2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79</v>
      </c>
      <c r="C4" s="34" t="s">
        <v>4407</v>
      </c>
      <c r="D4" s="35" t="s">
        <v>80</v>
      </c>
      <c r="E4" s="35" t="s">
        <v>81</v>
      </c>
      <c r="F4" s="35" t="s">
        <v>48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>
        <v>1</v>
      </c>
      <c r="S4" s="72">
        <v>1</v>
      </c>
      <c r="T4" s="72"/>
      <c r="U4" s="72"/>
      <c r="V4" s="72"/>
      <c r="W4" s="72"/>
      <c r="X4" s="72"/>
      <c r="Y4" s="36">
        <f t="shared" si="0"/>
        <v>2</v>
      </c>
      <c r="Z4" s="69">
        <f t="shared" ref="Z4:Z67" si="2">IF(Y4="","",Y4)</f>
        <v>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4347</v>
      </c>
      <c r="C5" s="34" t="s">
        <v>4404</v>
      </c>
      <c r="D5" s="35" t="s">
        <v>46</v>
      </c>
      <c r="E5" s="35" t="s">
        <v>70</v>
      </c>
      <c r="F5" s="35" t="s">
        <v>48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>
        <v>2</v>
      </c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2"/>
        <v>2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4343</v>
      </c>
      <c r="C6" s="34" t="s">
        <v>4401</v>
      </c>
      <c r="D6" s="35" t="s">
        <v>6</v>
      </c>
      <c r="E6" s="35" t="s">
        <v>61</v>
      </c>
      <c r="F6" s="35" t="s">
        <v>8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>
        <v>1</v>
      </c>
      <c r="U6" s="72"/>
      <c r="V6" s="72"/>
      <c r="W6" s="72"/>
      <c r="X6" s="72"/>
      <c r="Y6" s="36">
        <f t="shared" si="0"/>
        <v>1</v>
      </c>
      <c r="Z6" s="69">
        <f t="shared" si="2"/>
        <v>1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54</v>
      </c>
      <c r="C7" s="34" t="s">
        <v>4399</v>
      </c>
      <c r="D7" s="35" t="s">
        <v>55</v>
      </c>
      <c r="E7" s="35" t="s">
        <v>56</v>
      </c>
      <c r="F7" s="35" t="s">
        <v>33</v>
      </c>
      <c r="G7" s="78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>
        <v>2</v>
      </c>
      <c r="X7" s="72"/>
      <c r="Y7" s="36">
        <f t="shared" si="0"/>
        <v>2</v>
      </c>
      <c r="Z7" s="69">
        <f t="shared" si="2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82</v>
      </c>
      <c r="C8" s="34" t="s">
        <v>83</v>
      </c>
      <c r="D8" s="35" t="s">
        <v>84</v>
      </c>
      <c r="E8" s="35" t="s">
        <v>384</v>
      </c>
      <c r="F8" s="35" t="s">
        <v>48</v>
      </c>
      <c r="G8" s="78"/>
      <c r="H8" s="72"/>
      <c r="I8" s="72">
        <v>9</v>
      </c>
      <c r="J8" s="72"/>
      <c r="K8" s="72"/>
      <c r="L8" s="72"/>
      <c r="M8" s="72"/>
      <c r="N8" s="72"/>
      <c r="O8" s="72"/>
      <c r="P8" s="72"/>
      <c r="Q8" s="72">
        <v>3</v>
      </c>
      <c r="R8" s="72"/>
      <c r="S8" s="72"/>
      <c r="T8" s="72"/>
      <c r="U8" s="72"/>
      <c r="V8" s="72"/>
      <c r="W8" s="72"/>
      <c r="X8" s="72"/>
      <c r="Y8" s="36">
        <f t="shared" si="0"/>
        <v>12</v>
      </c>
      <c r="Z8" s="69">
        <f t="shared" si="2"/>
        <v>12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4341</v>
      </c>
      <c r="C9" s="34" t="s">
        <v>4399</v>
      </c>
      <c r="D9" s="35" t="s">
        <v>55</v>
      </c>
      <c r="E9" s="35" t="s">
        <v>56</v>
      </c>
      <c r="F9" s="35" t="s">
        <v>33</v>
      </c>
      <c r="G9" s="78"/>
      <c r="H9" s="72"/>
      <c r="I9" s="72">
        <v>2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2</v>
      </c>
      <c r="Z9" s="69">
        <f t="shared" si="2"/>
        <v>2</v>
      </c>
      <c r="AA9" s="22"/>
      <c r="AB9" s="22"/>
      <c r="AC9" s="22"/>
    </row>
    <row r="10" spans="1:29" ht="19.5" customHeight="1" x14ac:dyDescent="0.2">
      <c r="A10" s="33" t="s">
        <v>53</v>
      </c>
      <c r="B10" s="34" t="s">
        <v>91</v>
      </c>
      <c r="C10" s="34" t="s">
        <v>4410</v>
      </c>
      <c r="D10" s="35" t="s">
        <v>89</v>
      </c>
      <c r="E10" s="35" t="s">
        <v>90</v>
      </c>
      <c r="F10" s="35" t="s">
        <v>33</v>
      </c>
      <c r="G10" s="78"/>
      <c r="H10" s="72"/>
      <c r="I10" s="72">
        <v>2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2</v>
      </c>
      <c r="Z10" s="69">
        <f t="shared" si="2"/>
        <v>2</v>
      </c>
      <c r="AA10" s="22"/>
      <c r="AB10" s="22"/>
      <c r="AC10" s="22"/>
    </row>
    <row r="11" spans="1:29" ht="19.5" customHeight="1" x14ac:dyDescent="0.2">
      <c r="A11" s="33" t="s">
        <v>53</v>
      </c>
      <c r="B11" s="34" t="s">
        <v>85</v>
      </c>
      <c r="C11" s="34" t="s">
        <v>4408</v>
      </c>
      <c r="D11" s="35" t="s">
        <v>74</v>
      </c>
      <c r="E11" s="35" t="s">
        <v>86</v>
      </c>
      <c r="F11" s="35" t="s">
        <v>48</v>
      </c>
      <c r="G11" s="78"/>
      <c r="H11" s="72"/>
      <c r="I11" s="72">
        <v>2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2"/>
        <v>2</v>
      </c>
      <c r="AA11" s="22"/>
      <c r="AB11" s="22"/>
      <c r="AC11" s="22"/>
    </row>
    <row r="12" spans="1:29" ht="19.5" customHeight="1" x14ac:dyDescent="0.2">
      <c r="A12" s="33" t="s">
        <v>53</v>
      </c>
      <c r="B12" s="34" t="s">
        <v>4342</v>
      </c>
      <c r="C12" s="34" t="s">
        <v>4399</v>
      </c>
      <c r="D12" s="35" t="s">
        <v>55</v>
      </c>
      <c r="E12" s="35" t="s">
        <v>56</v>
      </c>
      <c r="F12" s="35" t="s">
        <v>33</v>
      </c>
      <c r="G12" s="7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>
        <v>1</v>
      </c>
      <c r="U12" s="72"/>
      <c r="V12" s="72"/>
      <c r="W12" s="72"/>
      <c r="X12" s="72"/>
      <c r="Y12" s="36">
        <f t="shared" si="0"/>
        <v>1</v>
      </c>
      <c r="Z12" s="69">
        <f t="shared" si="2"/>
        <v>1</v>
      </c>
      <c r="AA12" s="22"/>
      <c r="AB12" s="22"/>
      <c r="AC12" s="22"/>
    </row>
    <row r="13" spans="1:29" ht="19.5" customHeight="1" x14ac:dyDescent="0.2">
      <c r="A13" s="33" t="s">
        <v>53</v>
      </c>
      <c r="B13" s="34" t="s">
        <v>4340</v>
      </c>
      <c r="C13" s="34" t="s">
        <v>4399</v>
      </c>
      <c r="D13" s="35" t="s">
        <v>55</v>
      </c>
      <c r="E13" s="35" t="s">
        <v>56</v>
      </c>
      <c r="F13" s="35" t="s">
        <v>33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3</v>
      </c>
      <c r="R13" s="72"/>
      <c r="S13" s="72"/>
      <c r="T13" s="72"/>
      <c r="U13" s="72"/>
      <c r="V13" s="72"/>
      <c r="W13" s="72"/>
      <c r="X13" s="72"/>
      <c r="Y13" s="36">
        <f t="shared" si="0"/>
        <v>3</v>
      </c>
      <c r="Z13" s="69">
        <f t="shared" si="2"/>
        <v>3</v>
      </c>
      <c r="AA13" s="22"/>
      <c r="AB13" s="22"/>
      <c r="AC13" s="22"/>
    </row>
    <row r="14" spans="1:29" ht="19.5" customHeight="1" x14ac:dyDescent="0.2">
      <c r="A14" s="33" t="s">
        <v>53</v>
      </c>
      <c r="B14" s="34" t="s">
        <v>57</v>
      </c>
      <c r="C14" s="34" t="s">
        <v>4994</v>
      </c>
      <c r="D14" s="35" t="s">
        <v>38</v>
      </c>
      <c r="E14" s="35" t="s">
        <v>58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/>
      <c r="Q14" s="72"/>
      <c r="R14" s="72"/>
      <c r="S14" s="72">
        <v>1</v>
      </c>
      <c r="T14" s="72"/>
      <c r="U14" s="72"/>
      <c r="V14" s="72"/>
      <c r="W14" s="72"/>
      <c r="X14" s="72"/>
      <c r="Y14" s="36">
        <f t="shared" si="0"/>
        <v>5</v>
      </c>
      <c r="Z14" s="69">
        <f t="shared" si="2"/>
        <v>5</v>
      </c>
      <c r="AA14" s="22"/>
      <c r="AB14" s="22"/>
      <c r="AC14" s="22"/>
    </row>
    <row r="15" spans="1:29" ht="19.5" customHeight="1" x14ac:dyDescent="0.2">
      <c r="A15" s="33" t="s">
        <v>53</v>
      </c>
      <c r="B15" s="34" t="s">
        <v>4344</v>
      </c>
      <c r="C15" s="34" t="s">
        <v>62</v>
      </c>
      <c r="D15" s="35" t="s">
        <v>6</v>
      </c>
      <c r="E15" s="35" t="s">
        <v>63</v>
      </c>
      <c r="F15" s="35" t="s">
        <v>8</v>
      </c>
      <c r="G15" s="78"/>
      <c r="H15" s="72"/>
      <c r="I15" s="72">
        <v>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2"/>
        <v>4</v>
      </c>
      <c r="AA15" s="22"/>
      <c r="AB15" s="22"/>
      <c r="AC15" s="22"/>
    </row>
    <row r="16" spans="1:29" ht="19.5" customHeight="1" x14ac:dyDescent="0.2">
      <c r="A16" s="33" t="s">
        <v>53</v>
      </c>
      <c r="B16" s="34" t="s">
        <v>92</v>
      </c>
      <c r="C16" s="34" t="s">
        <v>4411</v>
      </c>
      <c r="D16" s="35" t="s">
        <v>4301</v>
      </c>
      <c r="E16" s="35" t="s">
        <v>93</v>
      </c>
      <c r="F16" s="35" t="s">
        <v>17</v>
      </c>
      <c r="G16" s="78"/>
      <c r="H16" s="72"/>
      <c r="I16" s="72"/>
      <c r="J16" s="72"/>
      <c r="K16" s="72"/>
      <c r="L16" s="72"/>
      <c r="M16" s="72"/>
      <c r="N16" s="72">
        <v>1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1</v>
      </c>
      <c r="Z16" s="69">
        <f t="shared" si="2"/>
        <v>1</v>
      </c>
      <c r="AA16" s="22"/>
      <c r="AB16" s="22"/>
      <c r="AC16" s="22"/>
    </row>
    <row r="17" spans="1:29" ht="19.5" customHeight="1" x14ac:dyDescent="0.2">
      <c r="A17" s="33" t="s">
        <v>53</v>
      </c>
      <c r="B17" s="34" t="s">
        <v>92</v>
      </c>
      <c r="C17" s="34" t="s">
        <v>4414</v>
      </c>
      <c r="D17" s="35" t="s">
        <v>3866</v>
      </c>
      <c r="E17" s="35" t="s">
        <v>104</v>
      </c>
      <c r="F17" s="35" t="s">
        <v>17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1</v>
      </c>
      <c r="S17" s="72"/>
      <c r="T17" s="72"/>
      <c r="U17" s="72"/>
      <c r="V17" s="72"/>
      <c r="W17" s="72"/>
      <c r="X17" s="72"/>
      <c r="Y17" s="36">
        <f t="shared" si="0"/>
        <v>1</v>
      </c>
      <c r="Z17" s="69">
        <f t="shared" si="2"/>
        <v>1</v>
      </c>
      <c r="AA17" s="22"/>
      <c r="AB17" s="22"/>
      <c r="AC17" s="22"/>
    </row>
    <row r="18" spans="1:29" ht="19.5" customHeight="1" x14ac:dyDescent="0.2">
      <c r="A18" s="33" t="s">
        <v>53</v>
      </c>
      <c r="B18" s="34" t="s">
        <v>4348</v>
      </c>
      <c r="C18" s="34" t="s">
        <v>4405</v>
      </c>
      <c r="D18" s="35" t="s">
        <v>71</v>
      </c>
      <c r="E18" s="35" t="s">
        <v>72</v>
      </c>
      <c r="F18" s="35" t="s">
        <v>17</v>
      </c>
      <c r="G18" s="78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>
        <v>1</v>
      </c>
      <c r="T18" s="72"/>
      <c r="U18" s="72"/>
      <c r="V18" s="72"/>
      <c r="W18" s="72"/>
      <c r="X18" s="72"/>
      <c r="Y18" s="36">
        <f t="shared" si="0"/>
        <v>1</v>
      </c>
      <c r="Z18" s="69">
        <f t="shared" si="2"/>
        <v>1</v>
      </c>
      <c r="AA18" s="22"/>
      <c r="AB18" s="22"/>
      <c r="AC18" s="22"/>
    </row>
    <row r="19" spans="1:29" ht="19.5" customHeight="1" x14ac:dyDescent="0.2">
      <c r="A19" s="33" t="s">
        <v>53</v>
      </c>
      <c r="B19" s="34" t="s">
        <v>4346</v>
      </c>
      <c r="C19" s="34" t="s">
        <v>4403</v>
      </c>
      <c r="D19" s="35" t="s">
        <v>68</v>
      </c>
      <c r="E19" s="35" t="s">
        <v>69</v>
      </c>
      <c r="F19" s="35" t="s">
        <v>48</v>
      </c>
      <c r="G19" s="78"/>
      <c r="H19" s="72"/>
      <c r="I19" s="72">
        <v>1</v>
      </c>
      <c r="J19" s="72"/>
      <c r="K19" s="72"/>
      <c r="L19" s="72"/>
      <c r="M19" s="72">
        <v>1</v>
      </c>
      <c r="N19" s="72">
        <v>2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4</v>
      </c>
      <c r="Z19" s="69">
        <f t="shared" si="2"/>
        <v>4</v>
      </c>
      <c r="AA19" s="22"/>
      <c r="AB19" s="22"/>
      <c r="AC19" s="22"/>
    </row>
    <row r="20" spans="1:29" ht="19.5" customHeight="1" x14ac:dyDescent="0.2">
      <c r="A20" s="33" t="s">
        <v>53</v>
      </c>
      <c r="B20" s="34" t="s">
        <v>4351</v>
      </c>
      <c r="C20" s="34" t="s">
        <v>76</v>
      </c>
      <c r="D20" s="35" t="s">
        <v>77</v>
      </c>
      <c r="E20" s="38" t="s">
        <v>78</v>
      </c>
      <c r="F20" s="35" t="s">
        <v>48</v>
      </c>
      <c r="G20" s="78"/>
      <c r="H20" s="72"/>
      <c r="I20" s="72"/>
      <c r="J20" s="72"/>
      <c r="K20" s="72"/>
      <c r="L20" s="72"/>
      <c r="M20" s="72"/>
      <c r="N20" s="72"/>
      <c r="O20" s="72">
        <v>1</v>
      </c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2"/>
        <v>1</v>
      </c>
      <c r="AA20" s="22"/>
      <c r="AB20" s="22"/>
      <c r="AC20" s="22"/>
    </row>
    <row r="21" spans="1:29" ht="19.5" customHeight="1" x14ac:dyDescent="0.2">
      <c r="A21" s="33" t="s">
        <v>53</v>
      </c>
      <c r="B21" s="34" t="s">
        <v>94</v>
      </c>
      <c r="C21" s="34" t="s">
        <v>4412</v>
      </c>
      <c r="D21" s="35" t="s">
        <v>95</v>
      </c>
      <c r="E21" s="35" t="s">
        <v>96</v>
      </c>
      <c r="F21" s="35" t="s">
        <v>33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2"/>
        <v>2</v>
      </c>
      <c r="AA21" s="22"/>
      <c r="AB21" s="22"/>
      <c r="AC21" s="22"/>
    </row>
    <row r="22" spans="1:29" ht="19.5" customHeight="1" x14ac:dyDescent="0.2">
      <c r="A22" s="33" t="s">
        <v>53</v>
      </c>
      <c r="B22" s="34" t="s">
        <v>105</v>
      </c>
      <c r="C22" s="34" t="s">
        <v>4415</v>
      </c>
      <c r="D22" s="35" t="s">
        <v>106</v>
      </c>
      <c r="E22" s="35" t="s">
        <v>107</v>
      </c>
      <c r="F22" s="35" t="s">
        <v>17</v>
      </c>
      <c r="G22" s="78"/>
      <c r="H22" s="72"/>
      <c r="I22" s="72"/>
      <c r="J22" s="72"/>
      <c r="K22" s="72"/>
      <c r="L22" s="72"/>
      <c r="M22" s="72">
        <v>1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1</v>
      </c>
      <c r="Z22" s="69">
        <f t="shared" si="2"/>
        <v>1</v>
      </c>
      <c r="AA22" s="22"/>
      <c r="AB22" s="22"/>
      <c r="AC22" s="22"/>
    </row>
    <row r="23" spans="1:29" ht="19.5" customHeight="1" x14ac:dyDescent="0.2">
      <c r="A23" s="33" t="s">
        <v>53</v>
      </c>
      <c r="B23" s="34" t="s">
        <v>4345</v>
      </c>
      <c r="C23" s="34" t="s">
        <v>4402</v>
      </c>
      <c r="D23" s="35" t="s">
        <v>67</v>
      </c>
      <c r="E23" s="35" t="s">
        <v>4616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2"/>
        <v>2</v>
      </c>
      <c r="AA23" s="22"/>
      <c r="AB23" s="22"/>
      <c r="AC23" s="22"/>
    </row>
    <row r="24" spans="1:29" ht="19.5" customHeight="1" x14ac:dyDescent="0.2">
      <c r="A24" s="33" t="s">
        <v>53</v>
      </c>
      <c r="B24" s="34" t="s">
        <v>4349</v>
      </c>
      <c r="C24" s="34" t="s">
        <v>4406</v>
      </c>
      <c r="D24" s="35" t="s">
        <v>3865</v>
      </c>
      <c r="E24" s="83" t="s">
        <v>73</v>
      </c>
      <c r="F24" s="35" t="s">
        <v>17</v>
      </c>
      <c r="G24" s="78"/>
      <c r="H24" s="72"/>
      <c r="I24" s="72">
        <v>1</v>
      </c>
      <c r="J24" s="72"/>
      <c r="K24" s="72">
        <v>2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3</v>
      </c>
      <c r="Z24" s="69">
        <f t="shared" si="2"/>
        <v>3</v>
      </c>
      <c r="AA24" s="22"/>
      <c r="AB24" s="22"/>
      <c r="AC24" s="22"/>
    </row>
    <row r="25" spans="1:29" ht="19.5" customHeight="1" x14ac:dyDescent="0.2">
      <c r="A25" s="33" t="s">
        <v>53</v>
      </c>
      <c r="B25" s="34" t="s">
        <v>87</v>
      </c>
      <c r="C25" s="34" t="s">
        <v>4111</v>
      </c>
      <c r="D25" s="35" t="s">
        <v>48</v>
      </c>
      <c r="E25" s="35" t="s">
        <v>88</v>
      </c>
      <c r="F25" s="35" t="s">
        <v>48</v>
      </c>
      <c r="G25" s="78">
        <v>1</v>
      </c>
      <c r="H25" s="72"/>
      <c r="I25" s="72">
        <v>2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2"/>
        <v>3</v>
      </c>
      <c r="AA25" s="22"/>
      <c r="AB25" s="22"/>
      <c r="AC25" s="22"/>
    </row>
    <row r="26" spans="1:29" ht="19.5" customHeight="1" x14ac:dyDescent="0.2">
      <c r="A26" s="33" t="s">
        <v>53</v>
      </c>
      <c r="B26" s="34" t="s">
        <v>108</v>
      </c>
      <c r="C26" s="34" t="s">
        <v>4416</v>
      </c>
      <c r="D26" s="35" t="s">
        <v>109</v>
      </c>
      <c r="E26" s="35" t="s">
        <v>110</v>
      </c>
      <c r="F26" s="35" t="s">
        <v>17</v>
      </c>
      <c r="G26" s="78"/>
      <c r="H26" s="72"/>
      <c r="I26" s="72"/>
      <c r="J26" s="72">
        <v>1</v>
      </c>
      <c r="K26" s="72"/>
      <c r="L26" s="72">
        <v>1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2"/>
        <v>2</v>
      </c>
      <c r="AA26" s="22"/>
      <c r="AB26" s="22"/>
      <c r="AC26" s="22"/>
    </row>
    <row r="27" spans="1:29" ht="19.5" customHeight="1" x14ac:dyDescent="0.2">
      <c r="A27" s="33" t="s">
        <v>53</v>
      </c>
      <c r="B27" s="34" t="s">
        <v>64</v>
      </c>
      <c r="C27" s="34" t="s">
        <v>65</v>
      </c>
      <c r="D27" s="35" t="s">
        <v>6</v>
      </c>
      <c r="E27" s="35" t="s">
        <v>66</v>
      </c>
      <c r="F27" s="35" t="s">
        <v>8</v>
      </c>
      <c r="G27" s="78"/>
      <c r="H27" s="72"/>
      <c r="I27" s="72">
        <v>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2"/>
        <v>1</v>
      </c>
      <c r="AA27" s="22"/>
      <c r="AB27" s="22"/>
      <c r="AC27" s="22"/>
    </row>
    <row r="28" spans="1:29" ht="19.5" customHeight="1" x14ac:dyDescent="0.2">
      <c r="A28" s="33" t="s">
        <v>53</v>
      </c>
      <c r="B28" s="34" t="s">
        <v>4350</v>
      </c>
      <c r="C28" s="34" t="s">
        <v>6378</v>
      </c>
      <c r="D28" s="35" t="s">
        <v>74</v>
      </c>
      <c r="E28" s="35" t="s">
        <v>75</v>
      </c>
      <c r="F28" s="35" t="s">
        <v>48</v>
      </c>
      <c r="G28" s="78"/>
      <c r="H28" s="72"/>
      <c r="I28" s="72">
        <v>1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2"/>
        <v>1</v>
      </c>
      <c r="AA28" s="22"/>
      <c r="AB28" s="22"/>
      <c r="AC28" s="22"/>
    </row>
    <row r="29" spans="1:29" ht="19.5" customHeight="1" x14ac:dyDescent="0.2">
      <c r="A29" s="33" t="s">
        <v>53</v>
      </c>
      <c r="B29" s="34" t="s">
        <v>59</v>
      </c>
      <c r="C29" s="34" t="s">
        <v>4400</v>
      </c>
      <c r="D29" s="35" t="s">
        <v>55</v>
      </c>
      <c r="E29" s="35" t="s">
        <v>60</v>
      </c>
      <c r="F29" s="35" t="s">
        <v>33</v>
      </c>
      <c r="G29" s="78"/>
      <c r="H29" s="72"/>
      <c r="I29" s="72"/>
      <c r="J29" s="72">
        <v>2</v>
      </c>
      <c r="K29" s="72"/>
      <c r="L29" s="72"/>
      <c r="M29" s="72"/>
      <c r="N29" s="72">
        <v>2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4</v>
      </c>
      <c r="Z29" s="69">
        <f t="shared" si="2"/>
        <v>4</v>
      </c>
      <c r="AA29" s="22"/>
      <c r="AB29" s="22"/>
      <c r="AC29" s="22"/>
    </row>
    <row r="30" spans="1:29" ht="19.5" customHeight="1" x14ac:dyDescent="0.2">
      <c r="A30" s="33" t="s">
        <v>53</v>
      </c>
      <c r="B30" s="34" t="s">
        <v>89</v>
      </c>
      <c r="C30" s="34" t="s">
        <v>4409</v>
      </c>
      <c r="D30" s="35" t="s">
        <v>89</v>
      </c>
      <c r="E30" s="35" t="s">
        <v>90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3</v>
      </c>
      <c r="R30" s="72"/>
      <c r="S30" s="72"/>
      <c r="T30" s="72"/>
      <c r="U30" s="72"/>
      <c r="V30" s="72"/>
      <c r="W30" s="72"/>
      <c r="X30" s="72"/>
      <c r="Y30" s="36">
        <f t="shared" si="0"/>
        <v>3</v>
      </c>
      <c r="Z30" s="69">
        <f t="shared" si="2"/>
        <v>3</v>
      </c>
      <c r="AA30" s="22"/>
      <c r="AB30" s="22"/>
      <c r="AC30" s="22"/>
    </row>
    <row r="31" spans="1:29" ht="19.5" customHeight="1" x14ac:dyDescent="0.2">
      <c r="A31" s="33" t="s">
        <v>53</v>
      </c>
      <c r="B31" s="34" t="s">
        <v>97</v>
      </c>
      <c r="C31" s="34" t="s">
        <v>98</v>
      </c>
      <c r="D31" s="35" t="s">
        <v>99</v>
      </c>
      <c r="E31" s="35" t="s">
        <v>100</v>
      </c>
      <c r="F31" s="35" t="s">
        <v>17</v>
      </c>
      <c r="G31" s="78"/>
      <c r="H31" s="72"/>
      <c r="I31" s="72"/>
      <c r="J31" s="72"/>
      <c r="K31" s="72">
        <v>1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2"/>
        <v>1</v>
      </c>
      <c r="AA31" s="22"/>
      <c r="AB31" s="22"/>
      <c r="AC31" s="22"/>
    </row>
    <row r="32" spans="1:29" ht="19.5" customHeight="1" x14ac:dyDescent="0.2">
      <c r="A32" s="33" t="s">
        <v>53</v>
      </c>
      <c r="B32" s="34" t="s">
        <v>101</v>
      </c>
      <c r="C32" s="34" t="s">
        <v>4413</v>
      </c>
      <c r="D32" s="35" t="s">
        <v>102</v>
      </c>
      <c r="E32" s="35" t="s">
        <v>103</v>
      </c>
      <c r="F32" s="35" t="s">
        <v>33</v>
      </c>
      <c r="G32" s="78"/>
      <c r="H32" s="72"/>
      <c r="I32" s="72"/>
      <c r="J32" s="72"/>
      <c r="K32" s="72">
        <v>1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2"/>
        <v>1</v>
      </c>
      <c r="AA32" s="22"/>
      <c r="AB32" s="22"/>
      <c r="AC32" s="22"/>
    </row>
    <row r="33" spans="1:29" ht="19.5" customHeight="1" x14ac:dyDescent="0.2">
      <c r="A33" s="33" t="s">
        <v>111</v>
      </c>
      <c r="B33" s="34" t="s">
        <v>112</v>
      </c>
      <c r="C33" s="34" t="s">
        <v>6379</v>
      </c>
      <c r="D33" s="35" t="s">
        <v>48</v>
      </c>
      <c r="E33" s="39" t="s">
        <v>113</v>
      </c>
      <c r="F33" s="35" t="s">
        <v>48</v>
      </c>
      <c r="G33" s="78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>
        <v>1</v>
      </c>
      <c r="T33" s="72"/>
      <c r="U33" s="72"/>
      <c r="V33" s="72">
        <v>1</v>
      </c>
      <c r="W33" s="72"/>
      <c r="X33" s="72"/>
      <c r="Y33" s="36">
        <f t="shared" si="0"/>
        <v>2</v>
      </c>
      <c r="Z33" s="69">
        <f t="shared" si="2"/>
        <v>2</v>
      </c>
      <c r="AA33" s="22"/>
      <c r="AB33" s="22"/>
      <c r="AC33" s="22"/>
    </row>
    <row r="34" spans="1:29" ht="19.5" customHeight="1" x14ac:dyDescent="0.2">
      <c r="A34" s="33" t="s">
        <v>114</v>
      </c>
      <c r="B34" s="34" t="s">
        <v>115</v>
      </c>
      <c r="C34" s="34" t="s">
        <v>4417</v>
      </c>
      <c r="D34" s="35" t="s">
        <v>116</v>
      </c>
      <c r="E34" s="85" t="s">
        <v>117</v>
      </c>
      <c r="F34" s="35" t="s">
        <v>8</v>
      </c>
      <c r="G34" s="78"/>
      <c r="H34" s="72"/>
      <c r="I34" s="72">
        <v>4</v>
      </c>
      <c r="J34" s="72"/>
      <c r="K34" s="72"/>
      <c r="L34" s="72"/>
      <c r="M34" s="72"/>
      <c r="N34" s="72"/>
      <c r="O34" s="72"/>
      <c r="P34" s="72">
        <v>4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8</v>
      </c>
      <c r="Z34" s="69">
        <f t="shared" si="2"/>
        <v>8</v>
      </c>
      <c r="AA34" s="22"/>
      <c r="AB34" s="22"/>
      <c r="AC34" s="22"/>
    </row>
    <row r="35" spans="1:29" ht="19.5" customHeight="1" x14ac:dyDescent="0.2">
      <c r="A35" s="33" t="s">
        <v>114</v>
      </c>
      <c r="B35" s="34" t="s">
        <v>118</v>
      </c>
      <c r="C35" s="34" t="s">
        <v>4418</v>
      </c>
      <c r="D35" s="35" t="s">
        <v>119</v>
      </c>
      <c r="E35" s="35" t="s">
        <v>120</v>
      </c>
      <c r="F35" s="35" t="s">
        <v>8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2"/>
        <v>2</v>
      </c>
      <c r="AA35" s="22"/>
      <c r="AB35" s="22"/>
      <c r="AC35" s="22"/>
    </row>
    <row r="36" spans="1:29" ht="19.5" customHeight="1" x14ac:dyDescent="0.2">
      <c r="A36" s="33" t="s">
        <v>121</v>
      </c>
      <c r="B36" s="33" t="s">
        <v>125</v>
      </c>
      <c r="C36" s="34" t="s">
        <v>6380</v>
      </c>
      <c r="D36" s="35" t="s">
        <v>6</v>
      </c>
      <c r="E36" s="35" t="s">
        <v>126</v>
      </c>
      <c r="F36" s="35" t="s">
        <v>8</v>
      </c>
      <c r="G36" s="78"/>
      <c r="H36" s="72"/>
      <c r="I36" s="72">
        <v>4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4</v>
      </c>
      <c r="Z36" s="69">
        <f t="shared" si="2"/>
        <v>4</v>
      </c>
      <c r="AA36" s="22"/>
      <c r="AB36" s="22"/>
      <c r="AC36" s="22"/>
    </row>
    <row r="37" spans="1:29" ht="19.5" customHeight="1" x14ac:dyDescent="0.2">
      <c r="A37" s="33" t="s">
        <v>121</v>
      </c>
      <c r="B37" s="33" t="s">
        <v>127</v>
      </c>
      <c r="C37" s="34" t="s">
        <v>4419</v>
      </c>
      <c r="D37" s="35" t="s">
        <v>128</v>
      </c>
      <c r="E37" s="39" t="s">
        <v>129</v>
      </c>
      <c r="F37" s="35" t="s">
        <v>33</v>
      </c>
      <c r="G37" s="78"/>
      <c r="H37" s="72"/>
      <c r="I37" s="72">
        <v>4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4</v>
      </c>
      <c r="Z37" s="69">
        <f t="shared" si="2"/>
        <v>4</v>
      </c>
      <c r="AA37" s="22"/>
      <c r="AB37" s="22"/>
      <c r="AC37" s="22"/>
    </row>
    <row r="38" spans="1:29" ht="19.5" customHeight="1" x14ac:dyDescent="0.2">
      <c r="A38" s="33" t="s">
        <v>121</v>
      </c>
      <c r="B38" s="33" t="s">
        <v>130</v>
      </c>
      <c r="C38" s="34" t="s">
        <v>4420</v>
      </c>
      <c r="D38" s="35" t="s">
        <v>131</v>
      </c>
      <c r="E38" s="35" t="s">
        <v>132</v>
      </c>
      <c r="F38" s="35" t="s">
        <v>29</v>
      </c>
      <c r="G38" s="78"/>
      <c r="H38" s="72"/>
      <c r="I38" s="72">
        <v>2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2"/>
        <v>2</v>
      </c>
      <c r="AA38" s="22"/>
      <c r="AB38" s="22"/>
      <c r="AC38" s="22"/>
    </row>
    <row r="39" spans="1:29" ht="19.5" customHeight="1" x14ac:dyDescent="0.2">
      <c r="A39" s="33" t="s">
        <v>121</v>
      </c>
      <c r="B39" s="33" t="s">
        <v>135</v>
      </c>
      <c r="C39" s="34" t="s">
        <v>4995</v>
      </c>
      <c r="D39" s="35" t="s">
        <v>123</v>
      </c>
      <c r="E39" s="35" t="s">
        <v>136</v>
      </c>
      <c r="F39" s="35" t="s">
        <v>48</v>
      </c>
      <c r="G39" s="78"/>
      <c r="H39" s="72"/>
      <c r="I39" s="72"/>
      <c r="J39" s="72"/>
      <c r="K39" s="72">
        <v>2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2"/>
        <v>2</v>
      </c>
      <c r="AA39" s="22"/>
      <c r="AB39" s="22"/>
      <c r="AC39" s="22"/>
    </row>
    <row r="40" spans="1:29" ht="19.5" customHeight="1" x14ac:dyDescent="0.2">
      <c r="A40" s="33" t="s">
        <v>121</v>
      </c>
      <c r="B40" s="33" t="s">
        <v>133</v>
      </c>
      <c r="C40" s="34" t="s">
        <v>4996</v>
      </c>
      <c r="D40" s="35" t="s">
        <v>123</v>
      </c>
      <c r="E40" s="35" t="s">
        <v>134</v>
      </c>
      <c r="F40" s="35" t="s">
        <v>48</v>
      </c>
      <c r="G40" s="78"/>
      <c r="H40" s="72"/>
      <c r="I40" s="72">
        <v>3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36">
        <f t="shared" si="0"/>
        <v>3</v>
      </c>
      <c r="Z40" s="69">
        <f t="shared" si="2"/>
        <v>3</v>
      </c>
      <c r="AA40" s="22"/>
      <c r="AB40" s="22"/>
      <c r="AC40" s="22"/>
    </row>
    <row r="41" spans="1:29" ht="19.5" customHeight="1" x14ac:dyDescent="0.2">
      <c r="A41" s="33" t="s">
        <v>121</v>
      </c>
      <c r="B41" s="34" t="s">
        <v>122</v>
      </c>
      <c r="C41" s="34" t="s">
        <v>4997</v>
      </c>
      <c r="D41" s="35" t="s">
        <v>123</v>
      </c>
      <c r="E41" s="35" t="s">
        <v>124</v>
      </c>
      <c r="F41" s="35" t="s">
        <v>48</v>
      </c>
      <c r="G41" s="78"/>
      <c r="H41" s="72"/>
      <c r="I41" s="72">
        <v>9</v>
      </c>
      <c r="J41" s="72"/>
      <c r="K41" s="72">
        <v>1</v>
      </c>
      <c r="L41" s="72">
        <v>2</v>
      </c>
      <c r="M41" s="72"/>
      <c r="N41" s="72"/>
      <c r="O41" s="72"/>
      <c r="P41" s="72"/>
      <c r="Q41" s="72">
        <v>4</v>
      </c>
      <c r="R41" s="72"/>
      <c r="S41" s="72">
        <v>2</v>
      </c>
      <c r="T41" s="72"/>
      <c r="U41" s="72"/>
      <c r="V41" s="72">
        <v>2</v>
      </c>
      <c r="W41" s="72">
        <v>1</v>
      </c>
      <c r="X41" s="72">
        <v>2</v>
      </c>
      <c r="Y41" s="36">
        <f t="shared" si="0"/>
        <v>23</v>
      </c>
      <c r="Z41" s="69">
        <f t="shared" si="2"/>
        <v>23</v>
      </c>
      <c r="AA41" s="22"/>
      <c r="AB41" s="22"/>
      <c r="AC41" s="22"/>
    </row>
    <row r="42" spans="1:29" ht="19.5" customHeight="1" x14ac:dyDescent="0.2">
      <c r="A42" s="33" t="s">
        <v>137</v>
      </c>
      <c r="B42" s="33" t="s">
        <v>138</v>
      </c>
      <c r="C42" s="33" t="s">
        <v>139</v>
      </c>
      <c r="D42" s="35" t="s">
        <v>140</v>
      </c>
      <c r="E42" s="35" t="s">
        <v>141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>
        <v>2</v>
      </c>
      <c r="Q42" s="72">
        <v>1</v>
      </c>
      <c r="R42" s="72">
        <v>1</v>
      </c>
      <c r="S42" s="72">
        <v>2</v>
      </c>
      <c r="T42" s="72">
        <v>2</v>
      </c>
      <c r="U42" s="72"/>
      <c r="V42" s="72"/>
      <c r="W42" s="72"/>
      <c r="X42" s="72"/>
      <c r="Y42" s="36">
        <f t="shared" si="0"/>
        <v>8</v>
      </c>
      <c r="Z42" s="69">
        <f t="shared" si="2"/>
        <v>8</v>
      </c>
      <c r="AA42" s="22"/>
      <c r="AB42" s="22"/>
      <c r="AC42" s="22"/>
    </row>
    <row r="43" spans="1:29" ht="19.5" customHeight="1" x14ac:dyDescent="0.2">
      <c r="A43" s="33" t="s">
        <v>142</v>
      </c>
      <c r="B43" s="33" t="s">
        <v>143</v>
      </c>
      <c r="C43" s="34" t="s">
        <v>4998</v>
      </c>
      <c r="D43" s="35" t="s">
        <v>144</v>
      </c>
      <c r="E43" s="35" t="s">
        <v>145</v>
      </c>
      <c r="F43" s="35" t="s">
        <v>17</v>
      </c>
      <c r="G43" s="78"/>
      <c r="H43" s="72">
        <v>1</v>
      </c>
      <c r="I43" s="72">
        <v>7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8</v>
      </c>
      <c r="Z43" s="69">
        <f t="shared" si="2"/>
        <v>8</v>
      </c>
      <c r="AA43" s="22"/>
      <c r="AB43" s="22"/>
      <c r="AC43" s="22"/>
    </row>
    <row r="44" spans="1:29" ht="19.5" customHeight="1" x14ac:dyDescent="0.2">
      <c r="A44" s="33" t="s">
        <v>6563</v>
      </c>
      <c r="B44" s="34" t="s">
        <v>219</v>
      </c>
      <c r="C44" s="34" t="s">
        <v>6549</v>
      </c>
      <c r="D44" s="35" t="s">
        <v>165</v>
      </c>
      <c r="E44" s="35" t="s">
        <v>221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2</v>
      </c>
      <c r="T44" s="72"/>
      <c r="U44" s="72"/>
      <c r="V44" s="72"/>
      <c r="W44" s="72"/>
      <c r="X44" s="72"/>
      <c r="Y44" s="36">
        <f t="shared" si="0"/>
        <v>2</v>
      </c>
      <c r="Z44" s="69">
        <f t="shared" si="2"/>
        <v>2</v>
      </c>
      <c r="AA44" s="22"/>
      <c r="AB44" s="22"/>
      <c r="AC44" s="22"/>
    </row>
    <row r="45" spans="1:29" ht="19.5" customHeight="1" x14ac:dyDescent="0.2">
      <c r="A45" s="33" t="s">
        <v>6563</v>
      </c>
      <c r="B45" s="34" t="s">
        <v>219</v>
      </c>
      <c r="C45" s="34" t="s">
        <v>6550</v>
      </c>
      <c r="D45" s="35" t="s">
        <v>165</v>
      </c>
      <c r="E45" s="35" t="s">
        <v>220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>
        <v>2</v>
      </c>
      <c r="T45" s="72"/>
      <c r="U45" s="72"/>
      <c r="V45" s="72"/>
      <c r="W45" s="72"/>
      <c r="X45" s="72"/>
      <c r="Y45" s="36">
        <f t="shared" si="0"/>
        <v>2</v>
      </c>
      <c r="Z45" s="69">
        <f t="shared" si="2"/>
        <v>2</v>
      </c>
      <c r="AA45" s="22"/>
      <c r="AB45" s="22"/>
      <c r="AC45" s="22"/>
    </row>
    <row r="46" spans="1:29" ht="19.5" customHeight="1" x14ac:dyDescent="0.2">
      <c r="A46" s="33" t="s">
        <v>6563</v>
      </c>
      <c r="B46" s="34" t="s">
        <v>217</v>
      </c>
      <c r="C46" s="34" t="s">
        <v>5011</v>
      </c>
      <c r="D46" s="35" t="s">
        <v>165</v>
      </c>
      <c r="E46" s="35" t="s">
        <v>218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1</v>
      </c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2"/>
        <v>1</v>
      </c>
      <c r="AA46" s="22"/>
      <c r="AB46" s="22"/>
      <c r="AC46" s="22"/>
    </row>
    <row r="47" spans="1:29" ht="19.5" customHeight="1" x14ac:dyDescent="0.2">
      <c r="A47" s="33" t="s">
        <v>6563</v>
      </c>
      <c r="B47" s="34" t="s">
        <v>215</v>
      </c>
      <c r="C47" s="34" t="s">
        <v>6551</v>
      </c>
      <c r="D47" s="35" t="s">
        <v>41</v>
      </c>
      <c r="E47" s="35" t="s">
        <v>216</v>
      </c>
      <c r="F47" s="35" t="s">
        <v>8</v>
      </c>
      <c r="G47" s="78"/>
      <c r="H47" s="72">
        <v>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36">
        <f t="shared" si="0"/>
        <v>4</v>
      </c>
      <c r="Z47" s="69">
        <f t="shared" si="2"/>
        <v>4</v>
      </c>
      <c r="AA47" s="22"/>
      <c r="AB47" s="22"/>
      <c r="AC47" s="22"/>
    </row>
    <row r="48" spans="1:29" ht="19.5" customHeight="1" x14ac:dyDescent="0.2">
      <c r="A48" s="33" t="s">
        <v>146</v>
      </c>
      <c r="B48" s="33" t="s">
        <v>3481</v>
      </c>
      <c r="C48" s="34" t="s">
        <v>3482</v>
      </c>
      <c r="D48" s="35" t="s">
        <v>301</v>
      </c>
      <c r="E48" s="35" t="s">
        <v>3483</v>
      </c>
      <c r="F48" s="35" t="s">
        <v>17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3</v>
      </c>
      <c r="R48" s="72"/>
      <c r="S48" s="72">
        <v>6</v>
      </c>
      <c r="T48" s="72"/>
      <c r="U48" s="72"/>
      <c r="V48" s="72"/>
      <c r="W48" s="72"/>
      <c r="X48" s="72">
        <v>3</v>
      </c>
      <c r="Y48" s="36">
        <f t="shared" si="0"/>
        <v>12</v>
      </c>
      <c r="Z48" s="69">
        <f t="shared" si="2"/>
        <v>12</v>
      </c>
      <c r="AA48" s="22"/>
      <c r="AB48" s="22"/>
      <c r="AC48" s="22"/>
    </row>
    <row r="49" spans="1:29" ht="19.5" customHeight="1" x14ac:dyDescent="0.2">
      <c r="A49" s="33" t="s">
        <v>146</v>
      </c>
      <c r="B49" s="34" t="s">
        <v>147</v>
      </c>
      <c r="C49" s="34" t="s">
        <v>4999</v>
      </c>
      <c r="D49" s="35" t="s">
        <v>144</v>
      </c>
      <c r="E49" s="35" t="s">
        <v>148</v>
      </c>
      <c r="F49" s="35" t="s">
        <v>17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2</v>
      </c>
      <c r="Q49" s="72"/>
      <c r="R49" s="72"/>
      <c r="S49" s="72">
        <v>2</v>
      </c>
      <c r="T49" s="72"/>
      <c r="U49" s="72"/>
      <c r="V49" s="72"/>
      <c r="W49" s="72"/>
      <c r="X49" s="72"/>
      <c r="Y49" s="36">
        <f t="shared" si="0"/>
        <v>4</v>
      </c>
      <c r="Z49" s="69">
        <f t="shared" si="2"/>
        <v>4</v>
      </c>
      <c r="AA49" s="22"/>
      <c r="AB49" s="22"/>
      <c r="AC49" s="22"/>
    </row>
    <row r="50" spans="1:29" ht="19.5" customHeight="1" x14ac:dyDescent="0.2">
      <c r="A50" s="40" t="s">
        <v>146</v>
      </c>
      <c r="B50" s="41" t="s">
        <v>150</v>
      </c>
      <c r="C50" s="41" t="s">
        <v>151</v>
      </c>
      <c r="D50" s="35" t="s">
        <v>152</v>
      </c>
      <c r="E50" s="35" t="s">
        <v>153</v>
      </c>
      <c r="F50" s="35" t="s">
        <v>17</v>
      </c>
      <c r="G50" s="78"/>
      <c r="H50" s="72">
        <v>3</v>
      </c>
      <c r="I50" s="72">
        <v>4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>
        <v>2</v>
      </c>
      <c r="X50" s="72"/>
      <c r="Y50" s="36">
        <f t="shared" si="0"/>
        <v>9</v>
      </c>
      <c r="Z50" s="69">
        <f t="shared" si="2"/>
        <v>9</v>
      </c>
      <c r="AA50" s="22"/>
      <c r="AB50" s="22"/>
      <c r="AC50" s="22"/>
    </row>
    <row r="51" spans="1:29" ht="19.5" customHeight="1" x14ac:dyDescent="0.2">
      <c r="A51" s="33" t="s">
        <v>146</v>
      </c>
      <c r="B51" s="34" t="s">
        <v>149</v>
      </c>
      <c r="C51" s="34" t="s">
        <v>5000</v>
      </c>
      <c r="D51" s="35" t="s">
        <v>144</v>
      </c>
      <c r="E51" s="35" t="s">
        <v>148</v>
      </c>
      <c r="F51" s="35" t="s">
        <v>17</v>
      </c>
      <c r="G51" s="78"/>
      <c r="H51" s="72"/>
      <c r="I51" s="72">
        <v>21</v>
      </c>
      <c r="J51" s="72"/>
      <c r="K51" s="72">
        <v>1</v>
      </c>
      <c r="L51" s="72"/>
      <c r="M51" s="72"/>
      <c r="N51" s="72"/>
      <c r="O51" s="72"/>
      <c r="P51" s="72"/>
      <c r="Q51" s="72"/>
      <c r="R51" s="72"/>
      <c r="S51" s="72">
        <v>2</v>
      </c>
      <c r="T51" s="72"/>
      <c r="U51" s="72"/>
      <c r="V51" s="72"/>
      <c r="W51" s="72"/>
      <c r="X51" s="72"/>
      <c r="Y51" s="36">
        <f t="shared" si="0"/>
        <v>24</v>
      </c>
      <c r="Z51" s="69">
        <f t="shared" si="2"/>
        <v>24</v>
      </c>
      <c r="AA51" s="22"/>
      <c r="AB51" s="22"/>
      <c r="AC51" s="22"/>
    </row>
    <row r="52" spans="1:29" ht="19.5" customHeight="1" x14ac:dyDescent="0.2">
      <c r="A52" s="33" t="s">
        <v>154</v>
      </c>
      <c r="B52" s="34" t="s">
        <v>45</v>
      </c>
      <c r="C52" s="34" t="s">
        <v>5001</v>
      </c>
      <c r="D52" s="35" t="s">
        <v>48</v>
      </c>
      <c r="E52" s="35" t="s">
        <v>155</v>
      </c>
      <c r="F52" s="35" t="s">
        <v>48</v>
      </c>
      <c r="G52" s="78"/>
      <c r="H52" s="72"/>
      <c r="I52" s="72">
        <v>3</v>
      </c>
      <c r="J52" s="72"/>
      <c r="K52" s="72"/>
      <c r="L52" s="72"/>
      <c r="M52" s="72"/>
      <c r="N52" s="72"/>
      <c r="O52" s="72"/>
      <c r="P52" s="72">
        <v>8</v>
      </c>
      <c r="Q52" s="72"/>
      <c r="R52" s="72"/>
      <c r="S52" s="72"/>
      <c r="T52" s="72">
        <v>2</v>
      </c>
      <c r="U52" s="72"/>
      <c r="V52" s="72"/>
      <c r="W52" s="72"/>
      <c r="X52" s="72"/>
      <c r="Y52" s="36">
        <f t="shared" si="0"/>
        <v>13</v>
      </c>
      <c r="Z52" s="69">
        <f t="shared" si="2"/>
        <v>13</v>
      </c>
      <c r="AA52" s="22"/>
      <c r="AB52" s="22"/>
      <c r="AC52" s="22"/>
    </row>
    <row r="53" spans="1:29" ht="19.5" customHeight="1" x14ac:dyDescent="0.2">
      <c r="A53" s="33" t="s">
        <v>156</v>
      </c>
      <c r="B53" s="33" t="s">
        <v>205</v>
      </c>
      <c r="C53" s="34" t="s">
        <v>6350</v>
      </c>
      <c r="D53" s="35" t="s">
        <v>206</v>
      </c>
      <c r="E53" s="35" t="s">
        <v>207</v>
      </c>
      <c r="F53" s="35" t="s">
        <v>33</v>
      </c>
      <c r="G53" s="78"/>
      <c r="H53" s="72"/>
      <c r="I53" s="72">
        <v>8</v>
      </c>
      <c r="J53" s="72"/>
      <c r="K53" s="72"/>
      <c r="L53" s="72"/>
      <c r="M53" s="72">
        <v>2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0"/>
        <v>10</v>
      </c>
      <c r="Z53" s="69">
        <f t="shared" si="2"/>
        <v>10</v>
      </c>
      <c r="AA53" s="22"/>
      <c r="AB53" s="22"/>
      <c r="AC53" s="22"/>
    </row>
    <row r="54" spans="1:29" ht="19.5" customHeight="1" x14ac:dyDescent="0.2">
      <c r="A54" s="33" t="s">
        <v>156</v>
      </c>
      <c r="B54" s="33" t="s">
        <v>157</v>
      </c>
      <c r="C54" s="34" t="s">
        <v>6561</v>
      </c>
      <c r="D54" s="35" t="s">
        <v>158</v>
      </c>
      <c r="E54" s="39" t="s">
        <v>159</v>
      </c>
      <c r="F54" s="35" t="s">
        <v>17</v>
      </c>
      <c r="G54" s="78"/>
      <c r="H54" s="72"/>
      <c r="I54" s="72"/>
      <c r="J54" s="72">
        <v>5</v>
      </c>
      <c r="K54" s="72"/>
      <c r="L54" s="72">
        <v>1</v>
      </c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7</v>
      </c>
      <c r="Z54" s="69">
        <f t="shared" si="2"/>
        <v>7</v>
      </c>
      <c r="AA54" s="22"/>
      <c r="AB54" s="22"/>
      <c r="AC54" s="22"/>
    </row>
    <row r="55" spans="1:29" ht="19.5" customHeight="1" x14ac:dyDescent="0.2">
      <c r="A55" s="33" t="s">
        <v>156</v>
      </c>
      <c r="B55" s="42" t="s">
        <v>4352</v>
      </c>
      <c r="C55" s="34" t="s">
        <v>5002</v>
      </c>
      <c r="D55" s="35" t="s">
        <v>46</v>
      </c>
      <c r="E55" s="35" t="s">
        <v>160</v>
      </c>
      <c r="F55" s="35" t="s">
        <v>48</v>
      </c>
      <c r="G55" s="78"/>
      <c r="H55" s="72">
        <v>1</v>
      </c>
      <c r="I55" s="72">
        <v>3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4</v>
      </c>
      <c r="Z55" s="69">
        <f t="shared" si="2"/>
        <v>4</v>
      </c>
      <c r="AA55" s="22"/>
      <c r="AB55" s="22"/>
      <c r="AC55" s="22"/>
    </row>
    <row r="56" spans="1:29" ht="19.5" customHeight="1" x14ac:dyDescent="0.2">
      <c r="A56" s="33" t="s">
        <v>156</v>
      </c>
      <c r="B56" s="33" t="s">
        <v>161</v>
      </c>
      <c r="C56" s="34" t="s">
        <v>6517</v>
      </c>
      <c r="D56" s="35" t="s">
        <v>162</v>
      </c>
      <c r="E56" s="35" t="s">
        <v>163</v>
      </c>
      <c r="F56" s="35" t="s">
        <v>29</v>
      </c>
      <c r="G56" s="78"/>
      <c r="H56" s="72"/>
      <c r="I56" s="72">
        <v>4</v>
      </c>
      <c r="J56" s="72"/>
      <c r="K56" s="72"/>
      <c r="L56" s="72"/>
      <c r="M56" s="72"/>
      <c r="N56" s="72"/>
      <c r="O56" s="72"/>
      <c r="P56" s="72">
        <v>1</v>
      </c>
      <c r="Q56" s="72"/>
      <c r="R56" s="72"/>
      <c r="S56" s="72"/>
      <c r="T56" s="72"/>
      <c r="U56" s="72"/>
      <c r="V56" s="72"/>
      <c r="W56" s="72"/>
      <c r="X56" s="72"/>
      <c r="Y56" s="36">
        <f t="shared" si="0"/>
        <v>5</v>
      </c>
      <c r="Z56" s="69">
        <f t="shared" si="2"/>
        <v>5</v>
      </c>
      <c r="AA56" s="22"/>
      <c r="AB56" s="22"/>
      <c r="AC56" s="22"/>
    </row>
    <row r="57" spans="1:29" ht="19.5" customHeight="1" x14ac:dyDescent="0.2">
      <c r="A57" s="33" t="s">
        <v>156</v>
      </c>
      <c r="B57" s="33" t="s">
        <v>164</v>
      </c>
      <c r="C57" s="34" t="s">
        <v>6351</v>
      </c>
      <c r="D57" s="35" t="s">
        <v>165</v>
      </c>
      <c r="E57" s="35" t="s">
        <v>166</v>
      </c>
      <c r="F57" s="35" t="s">
        <v>29</v>
      </c>
      <c r="G57" s="78"/>
      <c r="H57" s="72"/>
      <c r="I57" s="72">
        <v>2</v>
      </c>
      <c r="J57" s="72"/>
      <c r="K57" s="72"/>
      <c r="L57" s="72"/>
      <c r="M57" s="72">
        <v>1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3</v>
      </c>
      <c r="Z57" s="69">
        <f t="shared" si="2"/>
        <v>3</v>
      </c>
      <c r="AA57" s="22"/>
      <c r="AB57" s="22"/>
      <c r="AC57" s="22"/>
    </row>
    <row r="58" spans="1:29" ht="19.5" customHeight="1" x14ac:dyDescent="0.2">
      <c r="A58" s="33" t="s">
        <v>156</v>
      </c>
      <c r="B58" s="33" t="s">
        <v>167</v>
      </c>
      <c r="C58" s="34" t="s">
        <v>5003</v>
      </c>
      <c r="D58" s="35" t="s">
        <v>38</v>
      </c>
      <c r="E58" s="35" t="s">
        <v>168</v>
      </c>
      <c r="F58" s="35" t="s">
        <v>8</v>
      </c>
      <c r="G58" s="78"/>
      <c r="H58" s="72"/>
      <c r="I58" s="72">
        <v>9</v>
      </c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2"/>
        <v>10</v>
      </c>
      <c r="AA58" s="22"/>
      <c r="AB58" s="22"/>
      <c r="AC58" s="22"/>
    </row>
    <row r="59" spans="1:29" ht="19.5" customHeight="1" x14ac:dyDescent="0.2">
      <c r="A59" s="33" t="s">
        <v>156</v>
      </c>
      <c r="B59" s="33" t="s">
        <v>169</v>
      </c>
      <c r="C59" s="34" t="s">
        <v>170</v>
      </c>
      <c r="D59" s="35" t="s">
        <v>171</v>
      </c>
      <c r="E59" s="35" t="s">
        <v>172</v>
      </c>
      <c r="F59" s="35" t="s">
        <v>8</v>
      </c>
      <c r="G59" s="78"/>
      <c r="H59" s="72"/>
      <c r="I59" s="72">
        <v>6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0"/>
        <v>6</v>
      </c>
      <c r="Z59" s="69">
        <f t="shared" si="2"/>
        <v>6</v>
      </c>
      <c r="AA59" s="22"/>
      <c r="AB59" s="22"/>
      <c r="AC59" s="22"/>
    </row>
    <row r="60" spans="1:29" ht="19.5" customHeight="1" x14ac:dyDescent="0.2">
      <c r="A60" s="33" t="s">
        <v>156</v>
      </c>
      <c r="B60" s="33" t="s">
        <v>173</v>
      </c>
      <c r="C60" s="34" t="s">
        <v>5004</v>
      </c>
      <c r="D60" s="35" t="s">
        <v>128</v>
      </c>
      <c r="E60" s="35" t="s">
        <v>174</v>
      </c>
      <c r="F60" s="35" t="s">
        <v>33</v>
      </c>
      <c r="G60" s="78"/>
      <c r="H60" s="72"/>
      <c r="I60" s="72">
        <v>6</v>
      </c>
      <c r="J60" s="72"/>
      <c r="K60" s="72"/>
      <c r="L60" s="72"/>
      <c r="M60" s="72"/>
      <c r="N60" s="72"/>
      <c r="O60" s="72"/>
      <c r="P60" s="72">
        <v>2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8</v>
      </c>
      <c r="Z60" s="69">
        <f t="shared" si="2"/>
        <v>8</v>
      </c>
      <c r="AA60" s="22"/>
      <c r="AB60" s="22"/>
      <c r="AC60" s="22"/>
    </row>
    <row r="61" spans="1:29" ht="19.5" customHeight="1" x14ac:dyDescent="0.2">
      <c r="A61" s="33" t="s">
        <v>156</v>
      </c>
      <c r="B61" s="33" t="s">
        <v>208</v>
      </c>
      <c r="C61" s="34" t="s">
        <v>5005</v>
      </c>
      <c r="D61" s="35" t="s">
        <v>209</v>
      </c>
      <c r="E61" s="35" t="s">
        <v>210</v>
      </c>
      <c r="F61" s="35" t="s">
        <v>17</v>
      </c>
      <c r="G61" s="78"/>
      <c r="H61" s="72"/>
      <c r="I61" s="72">
        <v>2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2</v>
      </c>
      <c r="Z61" s="69">
        <f t="shared" si="2"/>
        <v>2</v>
      </c>
      <c r="AA61" s="22"/>
      <c r="AB61" s="22"/>
      <c r="AC61" s="22"/>
    </row>
    <row r="62" spans="1:29" ht="19.5" customHeight="1" x14ac:dyDescent="0.2">
      <c r="A62" s="33" t="s">
        <v>156</v>
      </c>
      <c r="B62" s="33" t="s">
        <v>175</v>
      </c>
      <c r="C62" s="34" t="s">
        <v>6352</v>
      </c>
      <c r="D62" s="35" t="s">
        <v>176</v>
      </c>
      <c r="E62" s="35" t="s">
        <v>177</v>
      </c>
      <c r="F62" s="35" t="s">
        <v>8</v>
      </c>
      <c r="G62" s="78"/>
      <c r="H62" s="72"/>
      <c r="I62" s="72">
        <v>4</v>
      </c>
      <c r="J62" s="72"/>
      <c r="K62" s="72"/>
      <c r="L62" s="72"/>
      <c r="M62" s="72"/>
      <c r="N62" s="72"/>
      <c r="O62" s="72"/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5</v>
      </c>
      <c r="Z62" s="69">
        <f t="shared" si="2"/>
        <v>5</v>
      </c>
      <c r="AA62" s="22"/>
      <c r="AB62" s="22"/>
      <c r="AC62" s="22"/>
    </row>
    <row r="63" spans="1:29" ht="19.5" customHeight="1" x14ac:dyDescent="0.2">
      <c r="A63" s="33" t="s">
        <v>156</v>
      </c>
      <c r="B63" s="33" t="s">
        <v>178</v>
      </c>
      <c r="C63" s="34" t="s">
        <v>6353</v>
      </c>
      <c r="D63" s="35" t="s">
        <v>179</v>
      </c>
      <c r="E63" s="35" t="s">
        <v>180</v>
      </c>
      <c r="F63" s="35" t="s">
        <v>8</v>
      </c>
      <c r="G63" s="78"/>
      <c r="H63" s="72"/>
      <c r="I63" s="72">
        <v>8</v>
      </c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10</v>
      </c>
      <c r="Z63" s="69">
        <f t="shared" si="2"/>
        <v>10</v>
      </c>
      <c r="AA63" s="22"/>
      <c r="AB63" s="22"/>
      <c r="AC63" s="22"/>
    </row>
    <row r="64" spans="1:29" ht="19.5" customHeight="1" x14ac:dyDescent="0.2">
      <c r="A64" s="33" t="s">
        <v>156</v>
      </c>
      <c r="B64" s="33" t="s">
        <v>181</v>
      </c>
      <c r="C64" s="34" t="s">
        <v>5006</v>
      </c>
      <c r="D64" s="35" t="s">
        <v>158</v>
      </c>
      <c r="E64" s="35" t="s">
        <v>182</v>
      </c>
      <c r="F64" s="35" t="s">
        <v>17</v>
      </c>
      <c r="G64" s="78"/>
      <c r="H64" s="72"/>
      <c r="I64" s="72">
        <v>4</v>
      </c>
      <c r="J64" s="72"/>
      <c r="K64" s="72"/>
      <c r="L64" s="72"/>
      <c r="M64" s="72"/>
      <c r="N64" s="72"/>
      <c r="O64" s="72"/>
      <c r="P64" s="72">
        <v>1</v>
      </c>
      <c r="Q64" s="72"/>
      <c r="R64" s="72"/>
      <c r="S64" s="72"/>
      <c r="T64" s="72"/>
      <c r="U64" s="72"/>
      <c r="V64" s="72"/>
      <c r="W64" s="72"/>
      <c r="X64" s="72"/>
      <c r="Y64" s="36">
        <f t="shared" si="0"/>
        <v>5</v>
      </c>
      <c r="Z64" s="69">
        <f t="shared" si="2"/>
        <v>5</v>
      </c>
      <c r="AA64" s="22"/>
      <c r="AB64" s="22"/>
      <c r="AC64" s="22"/>
    </row>
    <row r="65" spans="1:29" ht="19.5" customHeight="1" x14ac:dyDescent="0.2">
      <c r="A65" s="33" t="s">
        <v>156</v>
      </c>
      <c r="B65" s="33" t="s">
        <v>4353</v>
      </c>
      <c r="C65" s="34" t="s">
        <v>5007</v>
      </c>
      <c r="D65" s="35" t="s">
        <v>4301</v>
      </c>
      <c r="E65" s="35" t="s">
        <v>183</v>
      </c>
      <c r="F65" s="35" t="s">
        <v>17</v>
      </c>
      <c r="G65" s="78"/>
      <c r="H65" s="72"/>
      <c r="I65" s="72">
        <v>8</v>
      </c>
      <c r="J65" s="72"/>
      <c r="K65" s="72"/>
      <c r="L65" s="72"/>
      <c r="M65" s="72">
        <v>1</v>
      </c>
      <c r="N65" s="72"/>
      <c r="O65" s="72"/>
      <c r="P65" s="72">
        <v>1</v>
      </c>
      <c r="Q65" s="72"/>
      <c r="R65" s="72"/>
      <c r="S65" s="72"/>
      <c r="T65" s="72"/>
      <c r="U65" s="72"/>
      <c r="V65" s="72"/>
      <c r="W65" s="72"/>
      <c r="X65" s="72"/>
      <c r="Y65" s="36">
        <f t="shared" si="0"/>
        <v>10</v>
      </c>
      <c r="Z65" s="69">
        <f t="shared" si="2"/>
        <v>10</v>
      </c>
      <c r="AA65" s="22"/>
      <c r="AB65" s="22"/>
      <c r="AC65" s="22"/>
    </row>
    <row r="66" spans="1:29" ht="19.5" customHeight="1" x14ac:dyDescent="0.2">
      <c r="A66" s="33" t="s">
        <v>156</v>
      </c>
      <c r="B66" s="33" t="s">
        <v>184</v>
      </c>
      <c r="C66" s="34" t="s">
        <v>5008</v>
      </c>
      <c r="D66" s="35" t="s">
        <v>89</v>
      </c>
      <c r="E66" s="35" t="s">
        <v>185</v>
      </c>
      <c r="F66" s="35" t="s">
        <v>33</v>
      </c>
      <c r="G66" s="78"/>
      <c r="H66" s="72"/>
      <c r="I66" s="72">
        <v>6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6</v>
      </c>
      <c r="Z66" s="69">
        <f t="shared" si="2"/>
        <v>6</v>
      </c>
      <c r="AA66" s="22"/>
      <c r="AB66" s="22"/>
      <c r="AC66" s="22"/>
    </row>
    <row r="67" spans="1:29" ht="19.5" customHeight="1" x14ac:dyDescent="0.2">
      <c r="A67" s="33" t="s">
        <v>156</v>
      </c>
      <c r="B67" s="33" t="s">
        <v>186</v>
      </c>
      <c r="C67" s="34" t="s">
        <v>6354</v>
      </c>
      <c r="D67" s="35" t="s">
        <v>187</v>
      </c>
      <c r="E67" s="35" t="s">
        <v>188</v>
      </c>
      <c r="F67" s="35" t="s">
        <v>8</v>
      </c>
      <c r="G67" s="78"/>
      <c r="H67" s="72"/>
      <c r="I67" s="72">
        <v>4</v>
      </c>
      <c r="J67" s="72"/>
      <c r="K67" s="72"/>
      <c r="L67" s="72"/>
      <c r="M67" s="72"/>
      <c r="N67" s="72"/>
      <c r="O67" s="72"/>
      <c r="P67" s="72">
        <v>2</v>
      </c>
      <c r="Q67" s="72"/>
      <c r="R67" s="72"/>
      <c r="S67" s="72"/>
      <c r="T67" s="72"/>
      <c r="U67" s="72"/>
      <c r="V67" s="72"/>
      <c r="W67" s="72"/>
      <c r="X67" s="72"/>
      <c r="Y67" s="36">
        <f t="shared" si="3"/>
        <v>6</v>
      </c>
      <c r="Z67" s="69">
        <f t="shared" si="2"/>
        <v>6</v>
      </c>
      <c r="AA67" s="22"/>
      <c r="AB67" s="22"/>
      <c r="AC67" s="22"/>
    </row>
    <row r="68" spans="1:29" ht="19.5" customHeight="1" x14ac:dyDescent="0.2">
      <c r="A68" s="33" t="s">
        <v>156</v>
      </c>
      <c r="B68" s="33" t="s">
        <v>189</v>
      </c>
      <c r="C68" s="34" t="s">
        <v>6355</v>
      </c>
      <c r="D68" s="35" t="s">
        <v>35</v>
      </c>
      <c r="E68" s="35" t="s">
        <v>190</v>
      </c>
      <c r="F68" s="35" t="s">
        <v>8</v>
      </c>
      <c r="G68" s="78"/>
      <c r="H68" s="72"/>
      <c r="I68" s="72">
        <v>9</v>
      </c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11</v>
      </c>
      <c r="Z68" s="69">
        <f t="shared" ref="Z68:Z131" si="4">IF(Y68="","",Y68)</f>
        <v>11</v>
      </c>
      <c r="AA68" s="22"/>
      <c r="AB68" s="22"/>
      <c r="AC68" s="22"/>
    </row>
    <row r="69" spans="1:29" ht="19.5" customHeight="1" x14ac:dyDescent="0.2">
      <c r="A69" s="33" t="s">
        <v>156</v>
      </c>
      <c r="B69" s="33" t="s">
        <v>191</v>
      </c>
      <c r="C69" s="34" t="s">
        <v>192</v>
      </c>
      <c r="D69" s="35" t="s">
        <v>193</v>
      </c>
      <c r="E69" s="35" t="s">
        <v>194</v>
      </c>
      <c r="F69" s="35" t="s">
        <v>29</v>
      </c>
      <c r="G69" s="78"/>
      <c r="H69" s="72"/>
      <c r="I69" s="72">
        <v>10</v>
      </c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11</v>
      </c>
      <c r="Z69" s="69">
        <f t="shared" si="4"/>
        <v>11</v>
      </c>
      <c r="AA69" s="22"/>
      <c r="AB69" s="22"/>
      <c r="AC69" s="22"/>
    </row>
    <row r="70" spans="1:29" ht="19.5" customHeight="1" x14ac:dyDescent="0.2">
      <c r="A70" s="33" t="s">
        <v>156</v>
      </c>
      <c r="B70" s="33" t="s">
        <v>195</v>
      </c>
      <c r="C70" s="34" t="s">
        <v>6545</v>
      </c>
      <c r="D70" s="35" t="s">
        <v>196</v>
      </c>
      <c r="E70" s="35" t="s">
        <v>197</v>
      </c>
      <c r="F70" s="35" t="s">
        <v>8</v>
      </c>
      <c r="G70" s="78"/>
      <c r="H70" s="72"/>
      <c r="I70" s="72">
        <v>8</v>
      </c>
      <c r="J70" s="72"/>
      <c r="K70" s="72"/>
      <c r="L70" s="72"/>
      <c r="M70" s="72">
        <v>2</v>
      </c>
      <c r="N70" s="72"/>
      <c r="O70" s="72"/>
      <c r="P70" s="72">
        <v>2</v>
      </c>
      <c r="Q70" s="72"/>
      <c r="R70" s="72"/>
      <c r="S70" s="72"/>
      <c r="T70" s="72"/>
      <c r="U70" s="72"/>
      <c r="V70" s="72"/>
      <c r="W70" s="72"/>
      <c r="X70" s="72"/>
      <c r="Y70" s="36">
        <f t="shared" si="3"/>
        <v>12</v>
      </c>
      <c r="Z70" s="69">
        <f t="shared" si="4"/>
        <v>12</v>
      </c>
      <c r="AA70" s="22"/>
      <c r="AB70" s="22"/>
      <c r="AC70" s="22"/>
    </row>
    <row r="71" spans="1:29" ht="19.5" customHeight="1" x14ac:dyDescent="0.2">
      <c r="A71" s="33" t="s">
        <v>156</v>
      </c>
      <c r="B71" s="33" t="s">
        <v>198</v>
      </c>
      <c r="C71" s="34" t="s">
        <v>6546</v>
      </c>
      <c r="D71" s="35" t="s">
        <v>196</v>
      </c>
      <c r="E71" s="35" t="s">
        <v>199</v>
      </c>
      <c r="F71" s="35" t="s">
        <v>8</v>
      </c>
      <c r="G71" s="78"/>
      <c r="H71" s="72"/>
      <c r="I71" s="72">
        <v>11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3"/>
        <v>11</v>
      </c>
      <c r="Z71" s="69">
        <f t="shared" si="4"/>
        <v>11</v>
      </c>
      <c r="AA71" s="22"/>
      <c r="AB71" s="22"/>
      <c r="AC71" s="22"/>
    </row>
    <row r="72" spans="1:29" ht="19.5" customHeight="1" x14ac:dyDescent="0.2">
      <c r="A72" s="33" t="s">
        <v>156</v>
      </c>
      <c r="B72" s="33" t="s">
        <v>200</v>
      </c>
      <c r="C72" s="34" t="s">
        <v>6547</v>
      </c>
      <c r="D72" s="35" t="s">
        <v>71</v>
      </c>
      <c r="E72" s="35" t="s">
        <v>201</v>
      </c>
      <c r="F72" s="35" t="s">
        <v>17</v>
      </c>
      <c r="G72" s="78"/>
      <c r="H72" s="72"/>
      <c r="I72" s="72">
        <v>5</v>
      </c>
      <c r="J72" s="72"/>
      <c r="K72" s="72"/>
      <c r="L72" s="72"/>
      <c r="M72" s="72">
        <v>2</v>
      </c>
      <c r="N72" s="72"/>
      <c r="O72" s="72"/>
      <c r="P72" s="72">
        <v>1</v>
      </c>
      <c r="Q72" s="72"/>
      <c r="R72" s="72"/>
      <c r="S72" s="72"/>
      <c r="T72" s="72"/>
      <c r="U72" s="72"/>
      <c r="V72" s="72"/>
      <c r="W72" s="72"/>
      <c r="X72" s="72"/>
      <c r="Y72" s="36">
        <f t="shared" si="3"/>
        <v>8</v>
      </c>
      <c r="Z72" s="69">
        <f t="shared" si="4"/>
        <v>8</v>
      </c>
      <c r="AA72" s="22"/>
      <c r="AB72" s="22"/>
      <c r="AC72" s="22"/>
    </row>
    <row r="73" spans="1:29" ht="19.5" customHeight="1" x14ac:dyDescent="0.2">
      <c r="A73" s="33" t="s">
        <v>156</v>
      </c>
      <c r="B73" s="33" t="s">
        <v>202</v>
      </c>
      <c r="C73" s="34" t="s">
        <v>5009</v>
      </c>
      <c r="D73" s="35" t="s">
        <v>203</v>
      </c>
      <c r="E73" s="35" t="s">
        <v>204</v>
      </c>
      <c r="F73" s="35" t="s">
        <v>29</v>
      </c>
      <c r="G73" s="78"/>
      <c r="H73" s="72"/>
      <c r="I73" s="72">
        <v>6</v>
      </c>
      <c r="J73" s="72"/>
      <c r="K73" s="72"/>
      <c r="L73" s="72"/>
      <c r="M73" s="72">
        <v>1</v>
      </c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8</v>
      </c>
      <c r="Z73" s="69">
        <f t="shared" si="4"/>
        <v>8</v>
      </c>
      <c r="AA73" s="22"/>
      <c r="AB73" s="22"/>
      <c r="AC73" s="22"/>
    </row>
    <row r="74" spans="1:29" ht="19.5" customHeight="1" x14ac:dyDescent="0.2">
      <c r="A74" s="33" t="s">
        <v>156</v>
      </c>
      <c r="B74" s="33" t="s">
        <v>4355</v>
      </c>
      <c r="C74" s="34" t="s">
        <v>6537</v>
      </c>
      <c r="D74" s="35" t="s">
        <v>48</v>
      </c>
      <c r="E74" s="35" t="s">
        <v>213</v>
      </c>
      <c r="F74" s="35" t="s">
        <v>48</v>
      </c>
      <c r="G74" s="78"/>
      <c r="H74" s="72"/>
      <c r="I74" s="72">
        <v>14</v>
      </c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3"/>
        <v>15</v>
      </c>
      <c r="Z74" s="69">
        <f t="shared" si="4"/>
        <v>15</v>
      </c>
      <c r="AA74" s="22"/>
      <c r="AB74" s="22"/>
      <c r="AC74" s="22"/>
    </row>
    <row r="75" spans="1:29" ht="19.5" customHeight="1" x14ac:dyDescent="0.2">
      <c r="A75" s="33" t="s">
        <v>156</v>
      </c>
      <c r="B75" s="33" t="s">
        <v>214</v>
      </c>
      <c r="C75" s="34" t="s">
        <v>6548</v>
      </c>
      <c r="D75" s="35" t="s">
        <v>187</v>
      </c>
      <c r="E75" s="35" t="s">
        <v>188</v>
      </c>
      <c r="F75" s="35" t="s">
        <v>8</v>
      </c>
      <c r="G75" s="78"/>
      <c r="H75" s="72"/>
      <c r="I75" s="72"/>
      <c r="J75" s="72"/>
      <c r="K75" s="72"/>
      <c r="L75" s="72"/>
      <c r="M75" s="72">
        <v>1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3"/>
        <v>1</v>
      </c>
      <c r="Z75" s="69">
        <f t="shared" si="4"/>
        <v>1</v>
      </c>
      <c r="AA75" s="22"/>
      <c r="AB75" s="22"/>
      <c r="AC75" s="22"/>
    </row>
    <row r="76" spans="1:29" ht="19.5" customHeight="1" x14ac:dyDescent="0.2">
      <c r="A76" s="33" t="s">
        <v>156</v>
      </c>
      <c r="B76" s="33" t="s">
        <v>4354</v>
      </c>
      <c r="C76" s="34" t="s">
        <v>5010</v>
      </c>
      <c r="D76" s="35" t="s">
        <v>211</v>
      </c>
      <c r="E76" s="35" t="s">
        <v>212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>
        <v>2</v>
      </c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4"/>
        <v>2</v>
      </c>
      <c r="AA76" s="22"/>
      <c r="AB76" s="22"/>
      <c r="AC76" s="22"/>
    </row>
    <row r="77" spans="1:29" ht="19.5" customHeight="1" x14ac:dyDescent="0.2">
      <c r="A77" s="33" t="s">
        <v>222</v>
      </c>
      <c r="B77" s="34" t="s">
        <v>223</v>
      </c>
      <c r="C77" s="34" t="s">
        <v>4421</v>
      </c>
      <c r="D77" s="35" t="s">
        <v>48</v>
      </c>
      <c r="E77" s="35" t="s">
        <v>224</v>
      </c>
      <c r="F77" s="35" t="s">
        <v>48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>
        <v>4</v>
      </c>
      <c r="S77" s="72">
        <v>1</v>
      </c>
      <c r="T77" s="72"/>
      <c r="U77" s="72"/>
      <c r="V77" s="72"/>
      <c r="W77" s="72"/>
      <c r="X77" s="72"/>
      <c r="Y77" s="36">
        <f t="shared" si="3"/>
        <v>5</v>
      </c>
      <c r="Z77" s="69">
        <f t="shared" si="4"/>
        <v>5</v>
      </c>
      <c r="AA77" s="22"/>
      <c r="AB77" s="22"/>
      <c r="AC77" s="22"/>
    </row>
    <row r="78" spans="1:29" ht="19.5" customHeight="1" x14ac:dyDescent="0.2">
      <c r="A78" s="33" t="s">
        <v>225</v>
      </c>
      <c r="B78" s="34" t="s">
        <v>226</v>
      </c>
      <c r="C78" s="34" t="s">
        <v>6457</v>
      </c>
      <c r="D78" s="35" t="s">
        <v>48</v>
      </c>
      <c r="E78" s="35" t="s">
        <v>227</v>
      </c>
      <c r="F78" s="35" t="s">
        <v>48</v>
      </c>
      <c r="G78" s="78"/>
      <c r="H78" s="72"/>
      <c r="I78" s="72"/>
      <c r="J78" s="72"/>
      <c r="K78" s="72"/>
      <c r="L78" s="72">
        <v>1</v>
      </c>
      <c r="M78" s="72"/>
      <c r="N78" s="72"/>
      <c r="O78" s="72"/>
      <c r="P78" s="72">
        <v>1</v>
      </c>
      <c r="Q78" s="72">
        <v>2</v>
      </c>
      <c r="R78" s="72"/>
      <c r="S78" s="72">
        <v>2</v>
      </c>
      <c r="T78" s="72"/>
      <c r="U78" s="72"/>
      <c r="V78" s="72">
        <v>1</v>
      </c>
      <c r="W78" s="72"/>
      <c r="X78" s="72"/>
      <c r="Y78" s="36">
        <f t="shared" si="3"/>
        <v>7</v>
      </c>
      <c r="Z78" s="69">
        <f t="shared" si="4"/>
        <v>7</v>
      </c>
      <c r="AA78" s="22"/>
      <c r="AB78" s="22"/>
      <c r="AC78" s="22"/>
    </row>
    <row r="79" spans="1:29" ht="19.5" customHeight="1" x14ac:dyDescent="0.2">
      <c r="A79" s="33" t="s">
        <v>228</v>
      </c>
      <c r="B79" s="33" t="s">
        <v>266</v>
      </c>
      <c r="C79" s="33" t="s">
        <v>5012</v>
      </c>
      <c r="D79" s="35" t="s">
        <v>48</v>
      </c>
      <c r="E79" s="39" t="s">
        <v>267</v>
      </c>
      <c r="F79" s="35" t="s">
        <v>48</v>
      </c>
      <c r="G79" s="78"/>
      <c r="H79" s="72">
        <v>1</v>
      </c>
      <c r="I79" s="72"/>
      <c r="J79" s="72"/>
      <c r="K79" s="72"/>
      <c r="L79" s="72"/>
      <c r="M79" s="72"/>
      <c r="N79" s="72"/>
      <c r="O79" s="72">
        <v>2</v>
      </c>
      <c r="P79" s="72">
        <v>8</v>
      </c>
      <c r="Q79" s="72">
        <v>2</v>
      </c>
      <c r="R79" s="72"/>
      <c r="S79" s="72"/>
      <c r="T79" s="72"/>
      <c r="U79" s="72"/>
      <c r="V79" s="72"/>
      <c r="W79" s="72"/>
      <c r="X79" s="72"/>
      <c r="Y79" s="36">
        <f t="shared" si="3"/>
        <v>13</v>
      </c>
      <c r="Z79" s="69">
        <f t="shared" si="4"/>
        <v>13</v>
      </c>
      <c r="AA79" s="22"/>
      <c r="AB79" s="22"/>
      <c r="AC79" s="22"/>
    </row>
    <row r="80" spans="1:29" ht="19.5" customHeight="1" x14ac:dyDescent="0.2">
      <c r="A80" s="33" t="s">
        <v>228</v>
      </c>
      <c r="B80" s="33" t="s">
        <v>264</v>
      </c>
      <c r="C80" s="33" t="s">
        <v>5013</v>
      </c>
      <c r="D80" s="35" t="s">
        <v>80</v>
      </c>
      <c r="E80" s="39" t="s">
        <v>265</v>
      </c>
      <c r="F80" s="35" t="s">
        <v>48</v>
      </c>
      <c r="G80" s="78"/>
      <c r="H80" s="72"/>
      <c r="I80" s="72"/>
      <c r="J80" s="72"/>
      <c r="K80" s="72">
        <v>8</v>
      </c>
      <c r="L80" s="72"/>
      <c r="M80" s="72"/>
      <c r="N80" s="72"/>
      <c r="O80" s="72"/>
      <c r="P80" s="72"/>
      <c r="Q80" s="72">
        <v>4</v>
      </c>
      <c r="R80" s="72"/>
      <c r="S80" s="72"/>
      <c r="T80" s="72"/>
      <c r="U80" s="72"/>
      <c r="V80" s="72"/>
      <c r="W80" s="72"/>
      <c r="X80" s="72"/>
      <c r="Y80" s="36">
        <f t="shared" si="3"/>
        <v>12</v>
      </c>
      <c r="Z80" s="69">
        <f t="shared" si="4"/>
        <v>12</v>
      </c>
      <c r="AA80" s="22"/>
      <c r="AB80" s="22"/>
      <c r="AC80" s="22"/>
    </row>
    <row r="81" spans="1:29" ht="19.5" customHeight="1" x14ac:dyDescent="0.2">
      <c r="A81" s="33" t="s">
        <v>228</v>
      </c>
      <c r="B81" s="34" t="s">
        <v>229</v>
      </c>
      <c r="C81" s="34" t="s">
        <v>6381</v>
      </c>
      <c r="D81" s="35" t="s">
        <v>165</v>
      </c>
      <c r="E81" s="39" t="s">
        <v>230</v>
      </c>
      <c r="F81" s="35" t="s">
        <v>29</v>
      </c>
      <c r="G81" s="78"/>
      <c r="H81" s="72">
        <v>1</v>
      </c>
      <c r="I81" s="72"/>
      <c r="J81" s="72">
        <v>2</v>
      </c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4"/>
        <v>3</v>
      </c>
      <c r="AA81" s="22"/>
      <c r="AB81" s="22"/>
      <c r="AC81" s="22"/>
    </row>
    <row r="82" spans="1:29" ht="19.5" customHeight="1" x14ac:dyDescent="0.2">
      <c r="A82" s="33" t="s">
        <v>228</v>
      </c>
      <c r="B82" s="34" t="s">
        <v>231</v>
      </c>
      <c r="C82" s="34" t="s">
        <v>5014</v>
      </c>
      <c r="D82" s="35" t="s">
        <v>232</v>
      </c>
      <c r="E82" s="39" t="s">
        <v>233</v>
      </c>
      <c r="F82" s="35" t="s">
        <v>33</v>
      </c>
      <c r="G82" s="78"/>
      <c r="H82" s="72"/>
      <c r="I82" s="72"/>
      <c r="J82" s="72">
        <v>7</v>
      </c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3"/>
        <v>7</v>
      </c>
      <c r="Z82" s="69">
        <f t="shared" si="4"/>
        <v>7</v>
      </c>
      <c r="AA82" s="22"/>
      <c r="AB82" s="22"/>
      <c r="AC82" s="22"/>
    </row>
    <row r="83" spans="1:29" ht="19.5" customHeight="1" x14ac:dyDescent="0.2">
      <c r="A83" s="33" t="s">
        <v>228</v>
      </c>
      <c r="B83" s="34" t="s">
        <v>234</v>
      </c>
      <c r="C83" s="34" t="s">
        <v>5015</v>
      </c>
      <c r="D83" s="35" t="s">
        <v>235</v>
      </c>
      <c r="E83" s="39" t="s">
        <v>236</v>
      </c>
      <c r="F83" s="35" t="s">
        <v>17</v>
      </c>
      <c r="G83" s="78"/>
      <c r="H83" s="72">
        <v>1</v>
      </c>
      <c r="I83" s="72">
        <v>2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3"/>
        <v>3</v>
      </c>
      <c r="Z83" s="69">
        <f t="shared" si="4"/>
        <v>3</v>
      </c>
      <c r="AA83" s="22"/>
      <c r="AB83" s="22"/>
      <c r="AC83" s="22"/>
    </row>
    <row r="84" spans="1:29" ht="19.5" customHeight="1" x14ac:dyDescent="0.2">
      <c r="A84" s="33" t="s">
        <v>228</v>
      </c>
      <c r="B84" s="34" t="s">
        <v>256</v>
      </c>
      <c r="C84" s="34" t="s">
        <v>4424</v>
      </c>
      <c r="D84" s="35" t="s">
        <v>165</v>
      </c>
      <c r="E84" s="39" t="s">
        <v>257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1</v>
      </c>
      <c r="R84" s="72"/>
      <c r="S84" s="72"/>
      <c r="T84" s="72"/>
      <c r="U84" s="72"/>
      <c r="V84" s="72"/>
      <c r="W84" s="72"/>
      <c r="X84" s="72"/>
      <c r="Y84" s="36">
        <f t="shared" si="3"/>
        <v>1</v>
      </c>
      <c r="Z84" s="69">
        <f t="shared" si="4"/>
        <v>1</v>
      </c>
      <c r="AA84" s="22"/>
      <c r="AB84" s="22"/>
      <c r="AC84" s="22"/>
    </row>
    <row r="85" spans="1:29" ht="19.5" customHeight="1" x14ac:dyDescent="0.2">
      <c r="A85" s="33" t="s">
        <v>228</v>
      </c>
      <c r="B85" s="34" t="s">
        <v>240</v>
      </c>
      <c r="C85" s="34" t="s">
        <v>6356</v>
      </c>
      <c r="D85" s="35" t="s">
        <v>119</v>
      </c>
      <c r="E85" s="39" t="s">
        <v>241</v>
      </c>
      <c r="F85" s="35" t="s">
        <v>8</v>
      </c>
      <c r="G85" s="78"/>
      <c r="H85" s="72"/>
      <c r="I85" s="72"/>
      <c r="J85" s="72">
        <v>1</v>
      </c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36">
        <f t="shared" si="3"/>
        <v>1</v>
      </c>
      <c r="Z85" s="69">
        <f t="shared" si="4"/>
        <v>1</v>
      </c>
      <c r="AA85" s="22"/>
      <c r="AB85" s="22"/>
      <c r="AC85" s="22"/>
    </row>
    <row r="86" spans="1:29" ht="19.5" customHeight="1" x14ac:dyDescent="0.2">
      <c r="A86" s="33" t="s">
        <v>228</v>
      </c>
      <c r="B86" s="34" t="s">
        <v>242</v>
      </c>
      <c r="C86" s="34" t="s">
        <v>5016</v>
      </c>
      <c r="D86" s="35" t="s">
        <v>243</v>
      </c>
      <c r="E86" s="39" t="s">
        <v>244</v>
      </c>
      <c r="F86" s="35" t="s">
        <v>17</v>
      </c>
      <c r="G86" s="78"/>
      <c r="H86" s="72"/>
      <c r="I86" s="72"/>
      <c r="J86" s="72">
        <v>1</v>
      </c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4"/>
        <v>1</v>
      </c>
      <c r="AA86" s="22"/>
      <c r="AB86" s="22"/>
      <c r="AC86" s="22"/>
    </row>
    <row r="87" spans="1:29" ht="19.5" customHeight="1" x14ac:dyDescent="0.2">
      <c r="A87" s="33" t="s">
        <v>228</v>
      </c>
      <c r="B87" s="34" t="s">
        <v>237</v>
      </c>
      <c r="C87" s="34" t="s">
        <v>4422</v>
      </c>
      <c r="D87" s="35" t="s">
        <v>238</v>
      </c>
      <c r="E87" s="39" t="s">
        <v>239</v>
      </c>
      <c r="F87" s="35" t="s">
        <v>17</v>
      </c>
      <c r="G87" s="78"/>
      <c r="H87" s="72"/>
      <c r="I87" s="72"/>
      <c r="J87" s="72">
        <v>1</v>
      </c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4"/>
        <v>1</v>
      </c>
      <c r="AA87" s="22"/>
      <c r="AB87" s="22"/>
      <c r="AC87" s="22"/>
    </row>
    <row r="88" spans="1:29" ht="19.5" customHeight="1" x14ac:dyDescent="0.2">
      <c r="A88" s="33" t="s">
        <v>228</v>
      </c>
      <c r="B88" s="34" t="s">
        <v>247</v>
      </c>
      <c r="C88" s="34" t="s">
        <v>5017</v>
      </c>
      <c r="D88" s="35" t="s">
        <v>248</v>
      </c>
      <c r="E88" s="39" t="s">
        <v>249</v>
      </c>
      <c r="F88" s="35" t="s">
        <v>8</v>
      </c>
      <c r="G88" s="78"/>
      <c r="H88" s="72"/>
      <c r="I88" s="72">
        <v>2</v>
      </c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36">
        <f t="shared" si="3"/>
        <v>2</v>
      </c>
      <c r="Z88" s="69">
        <f t="shared" si="4"/>
        <v>2</v>
      </c>
      <c r="AA88" s="22"/>
      <c r="AB88" s="22"/>
      <c r="AC88" s="22"/>
    </row>
    <row r="89" spans="1:29" ht="19.5" customHeight="1" x14ac:dyDescent="0.2">
      <c r="A89" s="33" t="s">
        <v>228</v>
      </c>
      <c r="B89" s="33" t="s">
        <v>258</v>
      </c>
      <c r="C89" s="33" t="s">
        <v>3801</v>
      </c>
      <c r="D89" s="35" t="s">
        <v>259</v>
      </c>
      <c r="E89" s="39" t="s">
        <v>260</v>
      </c>
      <c r="F89" s="35" t="s">
        <v>8</v>
      </c>
      <c r="G89" s="78"/>
      <c r="H89" s="72"/>
      <c r="I89" s="72">
        <v>2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4"/>
        <v>2</v>
      </c>
      <c r="AA89" s="22"/>
      <c r="AB89" s="22"/>
      <c r="AC89" s="22"/>
    </row>
    <row r="90" spans="1:29" ht="19.5" customHeight="1" x14ac:dyDescent="0.2">
      <c r="A90" s="33" t="s">
        <v>228</v>
      </c>
      <c r="B90" s="34" t="s">
        <v>253</v>
      </c>
      <c r="C90" s="34" t="s">
        <v>4423</v>
      </c>
      <c r="D90" s="35" t="s">
        <v>254</v>
      </c>
      <c r="E90" s="39" t="s">
        <v>255</v>
      </c>
      <c r="F90" s="35" t="s">
        <v>17</v>
      </c>
      <c r="G90" s="78"/>
      <c r="H90" s="72"/>
      <c r="I90" s="72">
        <v>2</v>
      </c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3"/>
        <v>2</v>
      </c>
      <c r="Z90" s="69">
        <f t="shared" si="4"/>
        <v>2</v>
      </c>
      <c r="AA90" s="22"/>
      <c r="AB90" s="22"/>
      <c r="AC90" s="22"/>
    </row>
    <row r="91" spans="1:29" ht="19.5" customHeight="1" x14ac:dyDescent="0.2">
      <c r="A91" s="33" t="s">
        <v>228</v>
      </c>
      <c r="B91" s="34" t="s">
        <v>250</v>
      </c>
      <c r="C91" s="34" t="s">
        <v>251</v>
      </c>
      <c r="D91" s="35" t="s">
        <v>158</v>
      </c>
      <c r="E91" s="39" t="s">
        <v>252</v>
      </c>
      <c r="F91" s="35" t="s">
        <v>17</v>
      </c>
      <c r="G91" s="78"/>
      <c r="H91" s="72"/>
      <c r="I91" s="72">
        <v>2</v>
      </c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3"/>
        <v>2</v>
      </c>
      <c r="Z91" s="69">
        <f t="shared" si="4"/>
        <v>2</v>
      </c>
      <c r="AA91" s="22"/>
      <c r="AB91" s="22"/>
      <c r="AC91" s="22"/>
    </row>
    <row r="92" spans="1:29" ht="19.5" customHeight="1" x14ac:dyDescent="0.2">
      <c r="A92" s="33" t="s">
        <v>228</v>
      </c>
      <c r="B92" s="33" t="s">
        <v>261</v>
      </c>
      <c r="C92" s="33" t="s">
        <v>5018</v>
      </c>
      <c r="D92" s="35" t="s">
        <v>262</v>
      </c>
      <c r="E92" s="39" t="s">
        <v>263</v>
      </c>
      <c r="F92" s="35" t="s">
        <v>8</v>
      </c>
      <c r="G92" s="78"/>
      <c r="H92" s="72"/>
      <c r="I92" s="72">
        <v>4</v>
      </c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36">
        <f t="shared" si="3"/>
        <v>4</v>
      </c>
      <c r="Z92" s="69">
        <f t="shared" si="4"/>
        <v>4</v>
      </c>
      <c r="AA92" s="22"/>
      <c r="AB92" s="22"/>
      <c r="AC92" s="22"/>
    </row>
    <row r="93" spans="1:29" ht="19.5" customHeight="1" x14ac:dyDescent="0.2">
      <c r="A93" s="33" t="s">
        <v>228</v>
      </c>
      <c r="B93" s="33" t="s">
        <v>4356</v>
      </c>
      <c r="C93" s="33" t="s">
        <v>5019</v>
      </c>
      <c r="D93" s="35" t="s">
        <v>268</v>
      </c>
      <c r="E93" s="39" t="s">
        <v>269</v>
      </c>
      <c r="F93" s="35" t="s">
        <v>8</v>
      </c>
      <c r="G93" s="78"/>
      <c r="H93" s="72"/>
      <c r="I93" s="72">
        <v>3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36">
        <f t="shared" si="3"/>
        <v>3</v>
      </c>
      <c r="Z93" s="69">
        <f t="shared" si="4"/>
        <v>3</v>
      </c>
      <c r="AA93" s="22"/>
      <c r="AB93" s="22"/>
      <c r="AC93" s="22"/>
    </row>
    <row r="94" spans="1:29" ht="19.5" customHeight="1" x14ac:dyDescent="0.2">
      <c r="A94" s="33" t="s">
        <v>228</v>
      </c>
      <c r="B94" s="34" t="s">
        <v>245</v>
      </c>
      <c r="C94" s="34" t="s">
        <v>6382</v>
      </c>
      <c r="D94" s="35" t="s">
        <v>211</v>
      </c>
      <c r="E94" s="39" t="s">
        <v>246</v>
      </c>
      <c r="F94" s="35" t="s">
        <v>29</v>
      </c>
      <c r="G94" s="78"/>
      <c r="H94" s="72">
        <v>4</v>
      </c>
      <c r="I94" s="72">
        <v>2</v>
      </c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36">
        <f t="shared" si="3"/>
        <v>6</v>
      </c>
      <c r="Z94" s="69">
        <f t="shared" si="4"/>
        <v>6</v>
      </c>
      <c r="AA94" s="22"/>
      <c r="AB94" s="22"/>
      <c r="AC94" s="22"/>
    </row>
    <row r="95" spans="1:29" ht="19.5" customHeight="1" x14ac:dyDescent="0.2">
      <c r="A95" s="33" t="s">
        <v>228</v>
      </c>
      <c r="B95" s="33" t="s">
        <v>4357</v>
      </c>
      <c r="C95" s="34" t="s">
        <v>5020</v>
      </c>
      <c r="D95" s="35" t="s">
        <v>95</v>
      </c>
      <c r="E95" s="39" t="s">
        <v>274</v>
      </c>
      <c r="F95" s="35" t="s">
        <v>33</v>
      </c>
      <c r="G95" s="78"/>
      <c r="H95" s="72"/>
      <c r="I95" s="72"/>
      <c r="J95" s="72"/>
      <c r="K95" s="72"/>
      <c r="L95" s="72"/>
      <c r="M95" s="72"/>
      <c r="N95" s="72"/>
      <c r="O95" s="72"/>
      <c r="P95" s="72">
        <v>2</v>
      </c>
      <c r="Q95" s="72"/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4"/>
        <v>2</v>
      </c>
      <c r="AA95" s="22"/>
      <c r="AB95" s="22"/>
      <c r="AC95" s="22"/>
    </row>
    <row r="96" spans="1:29" ht="19.5" customHeight="1" x14ac:dyDescent="0.2">
      <c r="A96" s="33" t="s">
        <v>228</v>
      </c>
      <c r="B96" s="33" t="s">
        <v>4358</v>
      </c>
      <c r="C96" s="41" t="s">
        <v>4425</v>
      </c>
      <c r="D96" s="35" t="s">
        <v>203</v>
      </c>
      <c r="E96" s="39" t="s">
        <v>275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>
        <v>1</v>
      </c>
      <c r="V96" s="72">
        <v>1</v>
      </c>
      <c r="W96" s="72"/>
      <c r="X96" s="72"/>
      <c r="Y96" s="36">
        <f t="shared" si="3"/>
        <v>2</v>
      </c>
      <c r="Z96" s="69">
        <f t="shared" si="4"/>
        <v>2</v>
      </c>
      <c r="AA96" s="22"/>
      <c r="AB96" s="22"/>
      <c r="AC96" s="22"/>
    </row>
    <row r="97" spans="1:29" ht="19.5" customHeight="1" x14ac:dyDescent="0.2">
      <c r="A97" s="33" t="s">
        <v>228</v>
      </c>
      <c r="B97" s="33" t="s">
        <v>4359</v>
      </c>
      <c r="C97" s="34" t="s">
        <v>4426</v>
      </c>
      <c r="D97" s="35" t="s">
        <v>276</v>
      </c>
      <c r="E97" s="39" t="s">
        <v>277</v>
      </c>
      <c r="F97" s="35" t="s">
        <v>8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>
        <v>2</v>
      </c>
      <c r="R97" s="72"/>
      <c r="S97" s="72">
        <v>1</v>
      </c>
      <c r="T97" s="72"/>
      <c r="U97" s="72"/>
      <c r="V97" s="72"/>
      <c r="W97" s="72"/>
      <c r="X97" s="72"/>
      <c r="Y97" s="36">
        <f t="shared" si="3"/>
        <v>3</v>
      </c>
      <c r="Z97" s="69">
        <f t="shared" si="4"/>
        <v>3</v>
      </c>
      <c r="AA97" s="22"/>
      <c r="AB97" s="22"/>
      <c r="AC97" s="22"/>
    </row>
    <row r="98" spans="1:29" ht="19.5" customHeight="1" x14ac:dyDescent="0.2">
      <c r="A98" s="33" t="s">
        <v>228</v>
      </c>
      <c r="B98" s="33" t="s">
        <v>4360</v>
      </c>
      <c r="C98" s="34" t="s">
        <v>5021</v>
      </c>
      <c r="D98" s="35" t="s">
        <v>278</v>
      </c>
      <c r="E98" s="39" t="s">
        <v>279</v>
      </c>
      <c r="F98" s="35" t="s">
        <v>17</v>
      </c>
      <c r="G98" s="78"/>
      <c r="H98" s="72">
        <v>8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36">
        <f t="shared" si="3"/>
        <v>8</v>
      </c>
      <c r="Z98" s="69">
        <f t="shared" si="4"/>
        <v>8</v>
      </c>
      <c r="AA98" s="22"/>
      <c r="AB98" s="22"/>
      <c r="AC98" s="22"/>
    </row>
    <row r="99" spans="1:29" ht="19.5" customHeight="1" x14ac:dyDescent="0.2">
      <c r="A99" s="33" t="s">
        <v>228</v>
      </c>
      <c r="B99" s="33" t="s">
        <v>4361</v>
      </c>
      <c r="C99" s="34" t="s">
        <v>4427</v>
      </c>
      <c r="D99" s="35" t="s">
        <v>158</v>
      </c>
      <c r="E99" s="39" t="s">
        <v>280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>
        <v>2</v>
      </c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4</v>
      </c>
      <c r="Z99" s="69">
        <f t="shared" si="4"/>
        <v>4</v>
      </c>
      <c r="AA99" s="22"/>
      <c r="AB99" s="22"/>
      <c r="AC99" s="22"/>
    </row>
    <row r="100" spans="1:29" ht="19.5" customHeight="1" x14ac:dyDescent="0.2">
      <c r="A100" s="33" t="s">
        <v>228</v>
      </c>
      <c r="B100" s="33" t="s">
        <v>4362</v>
      </c>
      <c r="C100" s="34" t="s">
        <v>4428</v>
      </c>
      <c r="D100" s="35" t="s">
        <v>196</v>
      </c>
      <c r="E100" s="39" t="s">
        <v>281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>
        <v>2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4"/>
        <v>2</v>
      </c>
      <c r="AA100" s="22"/>
      <c r="AB100" s="22"/>
      <c r="AC100" s="22"/>
    </row>
    <row r="101" spans="1:29" ht="19.5" customHeight="1" x14ac:dyDescent="0.2">
      <c r="A101" s="33" t="s">
        <v>228</v>
      </c>
      <c r="B101" s="33" t="s">
        <v>4363</v>
      </c>
      <c r="C101" s="34" t="s">
        <v>4429</v>
      </c>
      <c r="D101" s="35" t="s">
        <v>15</v>
      </c>
      <c r="E101" s="85" t="s">
        <v>282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1</v>
      </c>
      <c r="Z101" s="69">
        <f t="shared" si="4"/>
        <v>1</v>
      </c>
      <c r="AA101" s="22"/>
      <c r="AB101" s="22"/>
      <c r="AC101" s="22"/>
    </row>
    <row r="102" spans="1:29" ht="19.5" customHeight="1" x14ac:dyDescent="0.2">
      <c r="A102" s="33" t="s">
        <v>228</v>
      </c>
      <c r="B102" s="33" t="s">
        <v>4364</v>
      </c>
      <c r="C102" s="34" t="s">
        <v>4430</v>
      </c>
      <c r="D102" s="35" t="s">
        <v>119</v>
      </c>
      <c r="E102" s="39" t="s">
        <v>283</v>
      </c>
      <c r="F102" s="35" t="s">
        <v>8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3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3</v>
      </c>
      <c r="Z102" s="69">
        <f t="shared" si="4"/>
        <v>3</v>
      </c>
      <c r="AA102" s="22"/>
      <c r="AB102" s="22"/>
      <c r="AC102" s="22"/>
    </row>
    <row r="103" spans="1:29" ht="19.5" customHeight="1" x14ac:dyDescent="0.2">
      <c r="A103" s="33" t="s">
        <v>228</v>
      </c>
      <c r="B103" s="33" t="s">
        <v>4365</v>
      </c>
      <c r="C103" s="34" t="s">
        <v>4431</v>
      </c>
      <c r="D103" s="35" t="s">
        <v>48</v>
      </c>
      <c r="E103" s="85" t="s">
        <v>284</v>
      </c>
      <c r="F103" s="35" t="s">
        <v>48</v>
      </c>
      <c r="G103" s="78"/>
      <c r="H103" s="72">
        <v>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4"/>
        <v>1</v>
      </c>
      <c r="AA103" s="22"/>
      <c r="AB103" s="22"/>
      <c r="AC103" s="22"/>
    </row>
    <row r="104" spans="1:29" ht="19.5" customHeight="1" x14ac:dyDescent="0.2">
      <c r="A104" s="33" t="s">
        <v>228</v>
      </c>
      <c r="B104" s="33" t="s">
        <v>270</v>
      </c>
      <c r="C104" s="34" t="s">
        <v>5022</v>
      </c>
      <c r="D104" s="35" t="s">
        <v>48</v>
      </c>
      <c r="E104" s="39" t="s">
        <v>271</v>
      </c>
      <c r="F104" s="35" t="s">
        <v>48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1</v>
      </c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2</v>
      </c>
      <c r="Z104" s="69">
        <f t="shared" si="4"/>
        <v>2</v>
      </c>
      <c r="AA104" s="22"/>
      <c r="AB104" s="22"/>
      <c r="AC104" s="22"/>
    </row>
    <row r="105" spans="1:29" ht="19.5" customHeight="1" x14ac:dyDescent="0.2">
      <c r="A105" s="33" t="s">
        <v>228</v>
      </c>
      <c r="B105" s="33" t="s">
        <v>4366</v>
      </c>
      <c r="C105" s="34" t="s">
        <v>4432</v>
      </c>
      <c r="D105" s="35" t="s">
        <v>285</v>
      </c>
      <c r="E105" s="39" t="s">
        <v>286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>
        <v>2</v>
      </c>
      <c r="Q105" s="72">
        <v>1</v>
      </c>
      <c r="R105" s="72"/>
      <c r="S105" s="72"/>
      <c r="T105" s="72"/>
      <c r="U105" s="72"/>
      <c r="V105" s="72"/>
      <c r="W105" s="72"/>
      <c r="X105" s="72"/>
      <c r="Y105" s="36">
        <f t="shared" si="3"/>
        <v>3</v>
      </c>
      <c r="Z105" s="69">
        <f t="shared" si="4"/>
        <v>3</v>
      </c>
      <c r="AA105" s="22"/>
      <c r="AB105" s="22"/>
      <c r="AC105" s="22"/>
    </row>
    <row r="106" spans="1:29" ht="19.5" customHeight="1" x14ac:dyDescent="0.2">
      <c r="A106" s="33" t="s">
        <v>228</v>
      </c>
      <c r="B106" s="33" t="s">
        <v>287</v>
      </c>
      <c r="C106" s="34" t="s">
        <v>4433</v>
      </c>
      <c r="D106" s="35" t="s">
        <v>41</v>
      </c>
      <c r="E106" s="39" t="s">
        <v>288</v>
      </c>
      <c r="F106" s="35" t="s">
        <v>8</v>
      </c>
      <c r="G106" s="78"/>
      <c r="H106" s="72"/>
      <c r="I106" s="72">
        <v>2</v>
      </c>
      <c r="J106" s="72"/>
      <c r="K106" s="72">
        <v>2</v>
      </c>
      <c r="L106" s="72"/>
      <c r="M106" s="72">
        <v>1</v>
      </c>
      <c r="N106" s="72"/>
      <c r="O106" s="72"/>
      <c r="P106" s="72"/>
      <c r="Q106" s="72">
        <v>1</v>
      </c>
      <c r="R106" s="72"/>
      <c r="S106" s="72"/>
      <c r="T106" s="72"/>
      <c r="U106" s="72"/>
      <c r="V106" s="72"/>
      <c r="W106" s="72"/>
      <c r="X106" s="72"/>
      <c r="Y106" s="36">
        <f t="shared" si="3"/>
        <v>6</v>
      </c>
      <c r="Z106" s="69">
        <f t="shared" si="4"/>
        <v>6</v>
      </c>
      <c r="AA106" s="22"/>
      <c r="AB106" s="22"/>
      <c r="AC106" s="22"/>
    </row>
    <row r="107" spans="1:29" ht="19.5" customHeight="1" x14ac:dyDescent="0.2">
      <c r="A107" s="33" t="s">
        <v>228</v>
      </c>
      <c r="B107" s="33" t="s">
        <v>4367</v>
      </c>
      <c r="C107" s="34" t="s">
        <v>4434</v>
      </c>
      <c r="D107" s="35" t="s">
        <v>128</v>
      </c>
      <c r="E107" s="39" t="s">
        <v>289</v>
      </c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>
        <v>2</v>
      </c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3</v>
      </c>
      <c r="Z107" s="69">
        <f t="shared" si="4"/>
        <v>3</v>
      </c>
      <c r="AA107" s="22"/>
      <c r="AB107" s="22"/>
      <c r="AC107" s="22"/>
    </row>
    <row r="108" spans="1:29" ht="19.5" customHeight="1" x14ac:dyDescent="0.2">
      <c r="A108" s="33" t="s">
        <v>228</v>
      </c>
      <c r="B108" s="33" t="s">
        <v>4368</v>
      </c>
      <c r="C108" s="34" t="s">
        <v>5023</v>
      </c>
      <c r="D108" s="35" t="s">
        <v>290</v>
      </c>
      <c r="E108" s="39" t="s">
        <v>291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>
        <v>1</v>
      </c>
      <c r="Q108" s="72"/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4"/>
        <v>1</v>
      </c>
      <c r="AA108" s="22"/>
      <c r="AB108" s="22"/>
      <c r="AC108" s="22"/>
    </row>
    <row r="109" spans="1:29" ht="19.5" customHeight="1" x14ac:dyDescent="0.2">
      <c r="A109" s="33" t="s">
        <v>228</v>
      </c>
      <c r="B109" s="33" t="s">
        <v>4369</v>
      </c>
      <c r="C109" s="34" t="s">
        <v>5024</v>
      </c>
      <c r="D109" s="35" t="s">
        <v>71</v>
      </c>
      <c r="E109" s="39" t="s">
        <v>292</v>
      </c>
      <c r="F109" s="35" t="s">
        <v>17</v>
      </c>
      <c r="G109" s="78"/>
      <c r="H109" s="72">
        <v>2</v>
      </c>
      <c r="I109" s="72">
        <v>4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4"/>
        <v>6</v>
      </c>
      <c r="AA109" s="22"/>
      <c r="AB109" s="22"/>
      <c r="AC109" s="22"/>
    </row>
    <row r="110" spans="1:29" ht="19.5" customHeight="1" x14ac:dyDescent="0.2">
      <c r="A110" s="33" t="s">
        <v>228</v>
      </c>
      <c r="B110" s="33" t="s">
        <v>4370</v>
      </c>
      <c r="C110" s="34" t="s">
        <v>4435</v>
      </c>
      <c r="D110" s="35" t="s">
        <v>158</v>
      </c>
      <c r="E110" s="39" t="s">
        <v>293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>
        <v>2</v>
      </c>
      <c r="Q110" s="72"/>
      <c r="R110" s="72"/>
      <c r="S110" s="72"/>
      <c r="T110" s="72"/>
      <c r="U110" s="72"/>
      <c r="V110" s="72"/>
      <c r="W110" s="72"/>
      <c r="X110" s="72"/>
      <c r="Y110" s="36">
        <f t="shared" si="3"/>
        <v>2</v>
      </c>
      <c r="Z110" s="69">
        <f t="shared" si="4"/>
        <v>2</v>
      </c>
      <c r="AA110" s="22"/>
      <c r="AB110" s="22"/>
      <c r="AC110" s="22"/>
    </row>
    <row r="111" spans="1:29" ht="19.5" customHeight="1" x14ac:dyDescent="0.2">
      <c r="A111" s="33" t="s">
        <v>228</v>
      </c>
      <c r="B111" s="33" t="s">
        <v>272</v>
      </c>
      <c r="C111" s="34" t="s">
        <v>5025</v>
      </c>
      <c r="D111" s="35" t="s">
        <v>128</v>
      </c>
      <c r="E111" s="39" t="s">
        <v>273</v>
      </c>
      <c r="F111" s="35" t="s">
        <v>33</v>
      </c>
      <c r="G111" s="78"/>
      <c r="H111" s="72"/>
      <c r="I111" s="72">
        <v>2</v>
      </c>
      <c r="J111" s="72">
        <v>1</v>
      </c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3</v>
      </c>
      <c r="Z111" s="69">
        <f t="shared" si="4"/>
        <v>3</v>
      </c>
      <c r="AA111" s="22"/>
      <c r="AB111" s="22"/>
      <c r="AC111" s="22"/>
    </row>
    <row r="112" spans="1:29" ht="19.5" customHeight="1" x14ac:dyDescent="0.2">
      <c r="A112" s="33" t="s">
        <v>228</v>
      </c>
      <c r="B112" s="43" t="s">
        <v>294</v>
      </c>
      <c r="C112" s="34" t="s">
        <v>5026</v>
      </c>
      <c r="D112" s="35" t="s">
        <v>84</v>
      </c>
      <c r="E112" s="39" t="s">
        <v>295</v>
      </c>
      <c r="F112" s="35" t="s">
        <v>48</v>
      </c>
      <c r="G112" s="78"/>
      <c r="H112" s="72">
        <v>1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4"/>
        <v>1</v>
      </c>
      <c r="AA112" s="22"/>
      <c r="AB112" s="22"/>
      <c r="AC112" s="22"/>
    </row>
    <row r="113" spans="1:29" ht="19.5" customHeight="1" x14ac:dyDescent="0.2">
      <c r="A113" s="33" t="s">
        <v>296</v>
      </c>
      <c r="B113" s="34" t="s">
        <v>297</v>
      </c>
      <c r="C113" s="34" t="s">
        <v>4436</v>
      </c>
      <c r="D113" s="35" t="s">
        <v>298</v>
      </c>
      <c r="E113" s="35" t="s">
        <v>299</v>
      </c>
      <c r="F113" s="35" t="s">
        <v>48</v>
      </c>
      <c r="G113" s="78"/>
      <c r="H113" s="72"/>
      <c r="I113" s="72"/>
      <c r="J113" s="72"/>
      <c r="K113" s="72">
        <v>1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 x14ac:dyDescent="0.2">
      <c r="A114" s="33" t="s">
        <v>296</v>
      </c>
      <c r="B114" s="34" t="s">
        <v>300</v>
      </c>
      <c r="C114" s="34" t="s">
        <v>4437</v>
      </c>
      <c r="D114" s="35" t="s">
        <v>301</v>
      </c>
      <c r="E114" s="39" t="s">
        <v>302</v>
      </c>
      <c r="F114" s="35" t="s">
        <v>17</v>
      </c>
      <c r="G114" s="78"/>
      <c r="H114" s="72"/>
      <c r="I114" s="72">
        <v>2</v>
      </c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2</v>
      </c>
      <c r="Z114" s="69">
        <f t="shared" si="4"/>
        <v>2</v>
      </c>
      <c r="AA114" s="22"/>
      <c r="AB114" s="22"/>
      <c r="AC114" s="22"/>
    </row>
    <row r="115" spans="1:29" ht="19.5" customHeight="1" x14ac:dyDescent="0.2">
      <c r="A115" s="33" t="s">
        <v>296</v>
      </c>
      <c r="B115" s="34" t="s">
        <v>6562</v>
      </c>
      <c r="C115" s="34" t="s">
        <v>5027</v>
      </c>
      <c r="D115" s="35" t="s">
        <v>303</v>
      </c>
      <c r="E115" s="39" t="s">
        <v>304</v>
      </c>
      <c r="F115" s="35" t="s">
        <v>29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>
        <v>1</v>
      </c>
      <c r="V115" s="72"/>
      <c r="W115" s="72"/>
      <c r="X115" s="72"/>
      <c r="Y115" s="36">
        <f t="shared" si="3"/>
        <v>1</v>
      </c>
      <c r="Z115" s="69">
        <f t="shared" si="4"/>
        <v>1</v>
      </c>
      <c r="AA115" s="22"/>
      <c r="AB115" s="22"/>
      <c r="AC115" s="22"/>
    </row>
    <row r="116" spans="1:29" ht="19.5" customHeight="1" x14ac:dyDescent="0.2">
      <c r="A116" s="33" t="s">
        <v>296</v>
      </c>
      <c r="B116" s="34" t="s">
        <v>305</v>
      </c>
      <c r="C116" s="34" t="s">
        <v>5028</v>
      </c>
      <c r="D116" s="35" t="s">
        <v>306</v>
      </c>
      <c r="E116" s="35" t="s">
        <v>307</v>
      </c>
      <c r="F116" s="35" t="s">
        <v>33</v>
      </c>
      <c r="G116" s="78"/>
      <c r="H116" s="72"/>
      <c r="I116" s="72">
        <v>2</v>
      </c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 x14ac:dyDescent="0.2">
      <c r="A117" s="33" t="s">
        <v>296</v>
      </c>
      <c r="B117" s="34" t="s">
        <v>308</v>
      </c>
      <c r="C117" s="34" t="s">
        <v>5029</v>
      </c>
      <c r="D117" s="35" t="s">
        <v>309</v>
      </c>
      <c r="E117" s="39" t="s">
        <v>310</v>
      </c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3"/>
        <v>1</v>
      </c>
      <c r="Z117" s="69">
        <f t="shared" si="4"/>
        <v>1</v>
      </c>
      <c r="AA117" s="22"/>
      <c r="AB117" s="22"/>
      <c r="AC117" s="22"/>
    </row>
    <row r="118" spans="1:29" ht="19.5" customHeight="1" x14ac:dyDescent="0.2">
      <c r="A118" s="34" t="s">
        <v>311</v>
      </c>
      <c r="B118" s="33" t="s">
        <v>361</v>
      </c>
      <c r="C118" s="43" t="s">
        <v>5030</v>
      </c>
      <c r="D118" s="35" t="s">
        <v>74</v>
      </c>
      <c r="E118" s="35" t="s">
        <v>362</v>
      </c>
      <c r="F118" s="35" t="s">
        <v>48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>
        <v>2</v>
      </c>
      <c r="Q118" s="72"/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 x14ac:dyDescent="0.2">
      <c r="A119" s="33" t="s">
        <v>311</v>
      </c>
      <c r="B119" s="43" t="s">
        <v>363</v>
      </c>
      <c r="C119" s="34" t="s">
        <v>5031</v>
      </c>
      <c r="D119" s="35" t="s">
        <v>74</v>
      </c>
      <c r="E119" s="35" t="s">
        <v>360</v>
      </c>
      <c r="F119" s="35" t="s">
        <v>48</v>
      </c>
      <c r="G119" s="78"/>
      <c r="H119" s="72"/>
      <c r="I119" s="72">
        <v>5</v>
      </c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5</v>
      </c>
      <c r="Z119" s="69">
        <f t="shared" si="4"/>
        <v>5</v>
      </c>
      <c r="AA119" s="22"/>
      <c r="AB119" s="22"/>
      <c r="AC119" s="22"/>
    </row>
    <row r="120" spans="1:29" ht="19.5" customHeight="1" x14ac:dyDescent="0.2">
      <c r="A120" s="33" t="s">
        <v>311</v>
      </c>
      <c r="B120" s="33" t="s">
        <v>358</v>
      </c>
      <c r="C120" s="34" t="s">
        <v>5032</v>
      </c>
      <c r="D120" s="35" t="s">
        <v>74</v>
      </c>
      <c r="E120" s="35" t="s">
        <v>359</v>
      </c>
      <c r="F120" s="35" t="s">
        <v>48</v>
      </c>
      <c r="G120" s="78"/>
      <c r="H120" s="72"/>
      <c r="I120" s="72">
        <v>5</v>
      </c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5</v>
      </c>
      <c r="Z120" s="69">
        <f t="shared" si="4"/>
        <v>5</v>
      </c>
      <c r="AA120" s="22"/>
      <c r="AB120" s="22"/>
      <c r="AC120" s="22"/>
    </row>
    <row r="121" spans="1:29" ht="19.5" customHeight="1" x14ac:dyDescent="0.2">
      <c r="A121" s="33" t="s">
        <v>311</v>
      </c>
      <c r="B121" s="33" t="s">
        <v>312</v>
      </c>
      <c r="C121" s="34" t="s">
        <v>313</v>
      </c>
      <c r="D121" s="35" t="s">
        <v>314</v>
      </c>
      <c r="E121" s="35" t="s">
        <v>315</v>
      </c>
      <c r="F121" s="35" t="s">
        <v>29</v>
      </c>
      <c r="G121" s="78"/>
      <c r="H121" s="72"/>
      <c r="I121" s="72">
        <v>2</v>
      </c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s="32" customFormat="1" ht="19.5" customHeight="1" x14ac:dyDescent="0.2">
      <c r="A122" s="33" t="s">
        <v>311</v>
      </c>
      <c r="B122" s="33" t="s">
        <v>333</v>
      </c>
      <c r="C122" s="34" t="s">
        <v>5033</v>
      </c>
      <c r="D122" s="35" t="s">
        <v>334</v>
      </c>
      <c r="E122" s="35" t="s">
        <v>335</v>
      </c>
      <c r="F122" s="35" t="s">
        <v>29</v>
      </c>
      <c r="G122" s="78"/>
      <c r="H122" s="72"/>
      <c r="I122" s="72">
        <v>1</v>
      </c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1</v>
      </c>
      <c r="Z122" s="69">
        <f t="shared" si="4"/>
        <v>1</v>
      </c>
      <c r="AA122" s="31"/>
      <c r="AB122" s="31"/>
      <c r="AC122" s="31"/>
    </row>
    <row r="123" spans="1:29" s="32" customFormat="1" ht="19.5" customHeight="1" x14ac:dyDescent="0.2">
      <c r="A123" s="33" t="s">
        <v>311</v>
      </c>
      <c r="B123" s="33" t="s">
        <v>319</v>
      </c>
      <c r="C123" s="34" t="s">
        <v>5034</v>
      </c>
      <c r="D123" s="35" t="s">
        <v>320</v>
      </c>
      <c r="E123" s="35" t="s">
        <v>321</v>
      </c>
      <c r="F123" s="35" t="s">
        <v>33</v>
      </c>
      <c r="G123" s="78"/>
      <c r="H123" s="72"/>
      <c r="I123" s="72">
        <v>2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31"/>
      <c r="AB123" s="31"/>
      <c r="AC123" s="31"/>
    </row>
    <row r="124" spans="1:29" ht="19.5" customHeight="1" x14ac:dyDescent="0.2">
      <c r="A124" s="33" t="s">
        <v>311</v>
      </c>
      <c r="B124" s="33" t="s">
        <v>328</v>
      </c>
      <c r="C124" s="34" t="s">
        <v>5035</v>
      </c>
      <c r="D124" s="35" t="s">
        <v>329</v>
      </c>
      <c r="E124" s="35" t="s">
        <v>330</v>
      </c>
      <c r="F124" s="35" t="s">
        <v>17</v>
      </c>
      <c r="G124" s="78"/>
      <c r="H124" s="72"/>
      <c r="I124" s="72">
        <v>1</v>
      </c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">
      <c r="A125" s="33" t="s">
        <v>311</v>
      </c>
      <c r="B125" s="33" t="s">
        <v>331</v>
      </c>
      <c r="C125" s="34" t="s">
        <v>5036</v>
      </c>
      <c r="D125" s="35" t="s">
        <v>165</v>
      </c>
      <c r="E125" s="35" t="s">
        <v>332</v>
      </c>
      <c r="F125" s="35" t="s">
        <v>29</v>
      </c>
      <c r="G125" s="78"/>
      <c r="H125" s="72"/>
      <c r="I125" s="72">
        <v>2</v>
      </c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 x14ac:dyDescent="0.2">
      <c r="A126" s="33" t="s">
        <v>311</v>
      </c>
      <c r="B126" s="33" t="s">
        <v>336</v>
      </c>
      <c r="C126" s="34" t="s">
        <v>5037</v>
      </c>
      <c r="D126" s="35" t="s">
        <v>337</v>
      </c>
      <c r="E126" s="35" t="s">
        <v>338</v>
      </c>
      <c r="F126" s="35" t="s">
        <v>8</v>
      </c>
      <c r="G126" s="78"/>
      <c r="H126" s="72"/>
      <c r="I126" s="72">
        <v>2</v>
      </c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 x14ac:dyDescent="0.2">
      <c r="A127" s="33" t="s">
        <v>311</v>
      </c>
      <c r="B127" s="33" t="s">
        <v>339</v>
      </c>
      <c r="C127" s="34" t="s">
        <v>5038</v>
      </c>
      <c r="D127" s="35" t="s">
        <v>340</v>
      </c>
      <c r="E127" s="35" t="s">
        <v>341</v>
      </c>
      <c r="F127" s="35" t="s">
        <v>17</v>
      </c>
      <c r="G127" s="78"/>
      <c r="H127" s="72"/>
      <c r="I127" s="72">
        <v>1</v>
      </c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1</v>
      </c>
      <c r="Z127" s="69">
        <f t="shared" si="4"/>
        <v>1</v>
      </c>
      <c r="AA127" s="22"/>
      <c r="AB127" s="22"/>
      <c r="AC127" s="22"/>
    </row>
    <row r="128" spans="1:29" ht="19.5" customHeight="1" x14ac:dyDescent="0.2">
      <c r="A128" s="33" t="s">
        <v>311</v>
      </c>
      <c r="B128" s="33" t="s">
        <v>345</v>
      </c>
      <c r="C128" s="34" t="s">
        <v>5039</v>
      </c>
      <c r="D128" s="35" t="s">
        <v>38</v>
      </c>
      <c r="E128" s="35" t="s">
        <v>346</v>
      </c>
      <c r="F128" s="35" t="s">
        <v>8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1</v>
      </c>
      <c r="Z128" s="69">
        <f t="shared" si="4"/>
        <v>1</v>
      </c>
      <c r="AA128" s="22"/>
      <c r="AB128" s="22"/>
      <c r="AC128" s="22"/>
    </row>
    <row r="129" spans="1:29" ht="19.5" customHeight="1" x14ac:dyDescent="0.2">
      <c r="A129" s="33" t="s">
        <v>311</v>
      </c>
      <c r="B129" s="33" t="s">
        <v>3867</v>
      </c>
      <c r="C129" s="34" t="s">
        <v>6270</v>
      </c>
      <c r="D129" s="35" t="s">
        <v>352</v>
      </c>
      <c r="E129" s="35" t="s">
        <v>353</v>
      </c>
      <c r="F129" s="35" t="s">
        <v>8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 x14ac:dyDescent="0.2">
      <c r="A130" s="33" t="s">
        <v>311</v>
      </c>
      <c r="B130" s="34" t="s">
        <v>316</v>
      </c>
      <c r="C130" s="34" t="s">
        <v>3632</v>
      </c>
      <c r="D130" s="35" t="s">
        <v>317</v>
      </c>
      <c r="E130" s="35" t="s">
        <v>318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1</v>
      </c>
      <c r="Z130" s="69">
        <f t="shared" si="4"/>
        <v>1</v>
      </c>
      <c r="AA130" s="22"/>
      <c r="AB130" s="22"/>
      <c r="AC130" s="22"/>
    </row>
    <row r="131" spans="1:29" ht="19.5" customHeight="1" x14ac:dyDescent="0.2">
      <c r="A131" s="33" t="s">
        <v>311</v>
      </c>
      <c r="B131" s="33" t="s">
        <v>325</v>
      </c>
      <c r="C131" s="34" t="s">
        <v>5040</v>
      </c>
      <c r="D131" s="35" t="s">
        <v>326</v>
      </c>
      <c r="E131" s="35" t="s">
        <v>327</v>
      </c>
      <c r="F131" s="35" t="s">
        <v>17</v>
      </c>
      <c r="G131" s="78"/>
      <c r="H131" s="72"/>
      <c r="I131" s="72">
        <v>1</v>
      </c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311</v>
      </c>
      <c r="B132" s="33" t="s">
        <v>347</v>
      </c>
      <c r="C132" s="34" t="s">
        <v>5041</v>
      </c>
      <c r="D132" s="35" t="s">
        <v>348</v>
      </c>
      <c r="E132" s="35" t="s">
        <v>349</v>
      </c>
      <c r="F132" s="35" t="s">
        <v>29</v>
      </c>
      <c r="G132" s="78"/>
      <c r="H132" s="72"/>
      <c r="I132" s="72">
        <v>2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2</v>
      </c>
      <c r="Z132" s="69">
        <f t="shared" ref="Z132:Z195" si="6">IF(Y132="","",Y132)</f>
        <v>2</v>
      </c>
      <c r="AA132" s="22"/>
      <c r="AB132" s="22"/>
      <c r="AC132" s="22"/>
    </row>
    <row r="133" spans="1:29" ht="19.5" customHeight="1" x14ac:dyDescent="0.2">
      <c r="A133" s="33" t="s">
        <v>311</v>
      </c>
      <c r="B133" s="33" t="s">
        <v>4130</v>
      </c>
      <c r="C133" s="34" t="s">
        <v>5042</v>
      </c>
      <c r="D133" s="35" t="s">
        <v>350</v>
      </c>
      <c r="E133" s="35" t="s">
        <v>351</v>
      </c>
      <c r="F133" s="35" t="s">
        <v>29</v>
      </c>
      <c r="G133" s="78"/>
      <c r="H133" s="72"/>
      <c r="I133" s="72">
        <v>2</v>
      </c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2</v>
      </c>
      <c r="Z133" s="69">
        <f t="shared" si="6"/>
        <v>2</v>
      </c>
      <c r="AA133" s="22"/>
      <c r="AB133" s="22"/>
      <c r="AC133" s="22"/>
    </row>
    <row r="134" spans="1:29" ht="19.5" customHeight="1" x14ac:dyDescent="0.2">
      <c r="A134" s="33" t="s">
        <v>311</v>
      </c>
      <c r="B134" s="33" t="s">
        <v>4371</v>
      </c>
      <c r="C134" s="34" t="s">
        <v>5043</v>
      </c>
      <c r="D134" s="35" t="s">
        <v>323</v>
      </c>
      <c r="E134" s="35" t="s">
        <v>324</v>
      </c>
      <c r="F134" s="35" t="s">
        <v>33</v>
      </c>
      <c r="G134" s="78"/>
      <c r="H134" s="72"/>
      <c r="I134" s="72">
        <v>2</v>
      </c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6"/>
        <v>2</v>
      </c>
      <c r="AA134" s="22"/>
      <c r="AB134" s="22"/>
      <c r="AC134" s="22"/>
    </row>
    <row r="135" spans="1:29" ht="19.5" customHeight="1" x14ac:dyDescent="0.2">
      <c r="A135" s="33" t="s">
        <v>311</v>
      </c>
      <c r="B135" s="33" t="s">
        <v>322</v>
      </c>
      <c r="C135" s="34" t="s">
        <v>5044</v>
      </c>
      <c r="D135" s="35" t="s">
        <v>303</v>
      </c>
      <c r="E135" s="35" t="s">
        <v>3603</v>
      </c>
      <c r="F135" s="35" t="s">
        <v>29</v>
      </c>
      <c r="G135" s="78"/>
      <c r="H135" s="72"/>
      <c r="I135" s="72">
        <v>2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6"/>
        <v>2</v>
      </c>
      <c r="AA135" s="22"/>
      <c r="AB135" s="22"/>
      <c r="AC135" s="22"/>
    </row>
    <row r="136" spans="1:29" ht="19.5" customHeight="1" x14ac:dyDescent="0.2">
      <c r="A136" s="33" t="s">
        <v>311</v>
      </c>
      <c r="B136" s="33" t="s">
        <v>364</v>
      </c>
      <c r="C136" s="34" t="s">
        <v>5045</v>
      </c>
      <c r="D136" s="35" t="s">
        <v>144</v>
      </c>
      <c r="E136" s="35" t="s">
        <v>365</v>
      </c>
      <c r="F136" s="35" t="s">
        <v>17</v>
      </c>
      <c r="G136" s="78"/>
      <c r="H136" s="72"/>
      <c r="I136" s="72">
        <v>1</v>
      </c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6"/>
        <v>1</v>
      </c>
      <c r="AA136" s="22"/>
      <c r="AB136" s="22"/>
      <c r="AC136" s="22"/>
    </row>
    <row r="137" spans="1:29" ht="19.5" customHeight="1" x14ac:dyDescent="0.2">
      <c r="A137" s="33" t="s">
        <v>311</v>
      </c>
      <c r="B137" s="33" t="s">
        <v>342</v>
      </c>
      <c r="C137" s="34" t="s">
        <v>5046</v>
      </c>
      <c r="D137" s="35" t="s">
        <v>343</v>
      </c>
      <c r="E137" s="35" t="s">
        <v>344</v>
      </c>
      <c r="F137" s="35" t="s">
        <v>8</v>
      </c>
      <c r="G137" s="78"/>
      <c r="H137" s="72"/>
      <c r="I137" s="72">
        <v>2</v>
      </c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6"/>
        <v>2</v>
      </c>
      <c r="AA137" s="22"/>
      <c r="AB137" s="22"/>
      <c r="AC137" s="22"/>
    </row>
    <row r="138" spans="1:29" ht="19.5" customHeight="1" x14ac:dyDescent="0.2">
      <c r="A138" s="33" t="s">
        <v>311</v>
      </c>
      <c r="B138" s="33" t="s">
        <v>354</v>
      </c>
      <c r="C138" s="34" t="s">
        <v>355</v>
      </c>
      <c r="D138" s="35" t="s">
        <v>356</v>
      </c>
      <c r="E138" s="35" t="s">
        <v>357</v>
      </c>
      <c r="F138" s="35" t="s">
        <v>8</v>
      </c>
      <c r="G138" s="78"/>
      <c r="H138" s="72"/>
      <c r="I138" s="72">
        <v>3</v>
      </c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6"/>
        <v>3</v>
      </c>
      <c r="AA138" s="22"/>
      <c r="AB138" s="22"/>
      <c r="AC138" s="22"/>
    </row>
    <row r="139" spans="1:29" ht="19.5" customHeight="1" x14ac:dyDescent="0.2">
      <c r="A139" s="33" t="s">
        <v>311</v>
      </c>
      <c r="B139" s="33" t="s">
        <v>4372</v>
      </c>
      <c r="C139" s="34" t="s">
        <v>5031</v>
      </c>
      <c r="D139" s="35" t="s">
        <v>74</v>
      </c>
      <c r="E139" s="35" t="s">
        <v>360</v>
      </c>
      <c r="F139" s="35" t="s">
        <v>48</v>
      </c>
      <c r="G139" s="78"/>
      <c r="H139" s="72"/>
      <c r="I139" s="72">
        <v>2</v>
      </c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2</v>
      </c>
      <c r="T139" s="72"/>
      <c r="U139" s="72"/>
      <c r="V139" s="72"/>
      <c r="W139" s="72"/>
      <c r="X139" s="72"/>
      <c r="Y139" s="36">
        <f t="shared" si="5"/>
        <v>4</v>
      </c>
      <c r="Z139" s="69">
        <f t="shared" si="6"/>
        <v>4</v>
      </c>
      <c r="AA139" s="22"/>
      <c r="AB139" s="22"/>
      <c r="AC139" s="22"/>
    </row>
    <row r="140" spans="1:29" ht="19.5" customHeight="1" x14ac:dyDescent="0.2">
      <c r="A140" s="33" t="s">
        <v>366</v>
      </c>
      <c r="B140" s="33" t="s">
        <v>376</v>
      </c>
      <c r="C140" s="34" t="s">
        <v>4445</v>
      </c>
      <c r="D140" s="35" t="s">
        <v>377</v>
      </c>
      <c r="E140" s="35" t="s">
        <v>378</v>
      </c>
      <c r="F140" s="35" t="s">
        <v>48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36">
        <f t="shared" si="5"/>
        <v>2</v>
      </c>
      <c r="Z140" s="69">
        <f t="shared" si="6"/>
        <v>2</v>
      </c>
      <c r="AA140" s="22"/>
      <c r="AB140" s="22"/>
      <c r="AC140" s="22"/>
    </row>
    <row r="141" spans="1:29" ht="19.5" customHeight="1" x14ac:dyDescent="0.2">
      <c r="A141" s="33" t="s">
        <v>366</v>
      </c>
      <c r="B141" s="33" t="s">
        <v>379</v>
      </c>
      <c r="C141" s="34" t="s">
        <v>6383</v>
      </c>
      <c r="D141" s="35" t="s">
        <v>380</v>
      </c>
      <c r="E141" s="35" t="s">
        <v>381</v>
      </c>
      <c r="F141" s="35" t="s">
        <v>33</v>
      </c>
      <c r="G141" s="78"/>
      <c r="H141" s="72">
        <v>3</v>
      </c>
      <c r="I141" s="72">
        <v>2</v>
      </c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5"/>
        <v>5</v>
      </c>
      <c r="Z141" s="69">
        <f t="shared" si="6"/>
        <v>5</v>
      </c>
      <c r="AA141" s="22"/>
      <c r="AB141" s="22"/>
      <c r="AC141" s="22"/>
    </row>
    <row r="142" spans="1:29" ht="19.5" customHeight="1" x14ac:dyDescent="0.2">
      <c r="A142" s="33" t="s">
        <v>366</v>
      </c>
      <c r="B142" s="33" t="s">
        <v>371</v>
      </c>
      <c r="C142" s="34" t="s">
        <v>4442</v>
      </c>
      <c r="D142" s="35" t="s">
        <v>144</v>
      </c>
      <c r="E142" s="35" t="s">
        <v>372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5"/>
        <v>2</v>
      </c>
      <c r="Z142" s="69">
        <f t="shared" si="6"/>
        <v>2</v>
      </c>
      <c r="AA142" s="22"/>
      <c r="AB142" s="22"/>
      <c r="AC142" s="22"/>
    </row>
    <row r="143" spans="1:29" ht="19.5" customHeight="1" x14ac:dyDescent="0.2">
      <c r="A143" s="33" t="s">
        <v>366</v>
      </c>
      <c r="B143" s="33" t="s">
        <v>6566</v>
      </c>
      <c r="C143" s="34" t="s">
        <v>4443</v>
      </c>
      <c r="D143" s="35" t="s">
        <v>46</v>
      </c>
      <c r="E143" s="35" t="s">
        <v>373</v>
      </c>
      <c r="F143" s="35" t="s">
        <v>48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>
        <v>1</v>
      </c>
      <c r="T143" s="72"/>
      <c r="U143" s="72"/>
      <c r="V143" s="72"/>
      <c r="W143" s="72"/>
      <c r="X143" s="72"/>
      <c r="Y143" s="36">
        <f t="shared" si="5"/>
        <v>3</v>
      </c>
      <c r="Z143" s="69">
        <f t="shared" si="6"/>
        <v>3</v>
      </c>
      <c r="AA143" s="22"/>
      <c r="AB143" s="22"/>
      <c r="AC143" s="22"/>
    </row>
    <row r="144" spans="1:29" ht="19.5" customHeight="1" x14ac:dyDescent="0.2">
      <c r="A144" s="33" t="s">
        <v>366</v>
      </c>
      <c r="B144" s="33" t="s">
        <v>6567</v>
      </c>
      <c r="C144" s="34" t="s">
        <v>4441</v>
      </c>
      <c r="D144" s="35" t="s">
        <v>144</v>
      </c>
      <c r="E144" s="35" t="s">
        <v>370</v>
      </c>
      <c r="F144" s="35" t="s">
        <v>17</v>
      </c>
      <c r="G144" s="78">
        <v>1</v>
      </c>
      <c r="H144" s="72">
        <v>2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5"/>
        <v>3</v>
      </c>
      <c r="Z144" s="69">
        <f t="shared" si="6"/>
        <v>3</v>
      </c>
      <c r="AA144" s="22"/>
      <c r="AB144" s="22"/>
      <c r="AC144" s="22"/>
    </row>
    <row r="145" spans="1:29" ht="19.5" customHeight="1" x14ac:dyDescent="0.2">
      <c r="A145" s="33" t="s">
        <v>366</v>
      </c>
      <c r="B145" s="33" t="s">
        <v>6564</v>
      </c>
      <c r="C145" s="34" t="s">
        <v>4439</v>
      </c>
      <c r="D145" s="35" t="s">
        <v>144</v>
      </c>
      <c r="E145" s="39" t="s">
        <v>368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>
        <v>1</v>
      </c>
      <c r="Q145" s="72"/>
      <c r="R145" s="72"/>
      <c r="S145" s="72">
        <v>1</v>
      </c>
      <c r="T145" s="72"/>
      <c r="U145" s="72"/>
      <c r="V145" s="72"/>
      <c r="W145" s="72"/>
      <c r="X145" s="72"/>
      <c r="Y145" s="36">
        <f t="shared" si="5"/>
        <v>2</v>
      </c>
      <c r="Z145" s="69">
        <f t="shared" si="6"/>
        <v>2</v>
      </c>
      <c r="AA145" s="22"/>
      <c r="AB145" s="22"/>
      <c r="AC145" s="22"/>
    </row>
    <row r="146" spans="1:29" ht="19.5" customHeight="1" x14ac:dyDescent="0.2">
      <c r="A146" s="33" t="s">
        <v>366</v>
      </c>
      <c r="B146" s="33" t="s">
        <v>6565</v>
      </c>
      <c r="C146" s="34" t="s">
        <v>4444</v>
      </c>
      <c r="D146" s="35" t="s">
        <v>374</v>
      </c>
      <c r="E146" s="35" t="s">
        <v>375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1</v>
      </c>
      <c r="R146" s="72">
        <v>1</v>
      </c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6"/>
        <v>2</v>
      </c>
      <c r="AA146" s="22"/>
      <c r="AB146" s="22"/>
      <c r="AC146" s="22"/>
    </row>
    <row r="147" spans="1:29" ht="19.5" customHeight="1" x14ac:dyDescent="0.2">
      <c r="A147" s="33" t="s">
        <v>366</v>
      </c>
      <c r="B147" s="33" t="s">
        <v>6568</v>
      </c>
      <c r="C147" s="34" t="s">
        <v>4440</v>
      </c>
      <c r="D147" s="35" t="s">
        <v>144</v>
      </c>
      <c r="E147" s="39" t="s">
        <v>369</v>
      </c>
      <c r="F147" s="35" t="s">
        <v>17</v>
      </c>
      <c r="G147" s="78">
        <v>1</v>
      </c>
      <c r="H147" s="72">
        <v>1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2</v>
      </c>
      <c r="Z147" s="69">
        <f t="shared" si="6"/>
        <v>2</v>
      </c>
      <c r="AA147" s="22"/>
      <c r="AB147" s="22"/>
      <c r="AC147" s="22"/>
    </row>
    <row r="148" spans="1:29" ht="19.5" customHeight="1" x14ac:dyDescent="0.2">
      <c r="A148" s="33" t="s">
        <v>366</v>
      </c>
      <c r="B148" s="33" t="s">
        <v>6569</v>
      </c>
      <c r="C148" s="34" t="s">
        <v>4438</v>
      </c>
      <c r="D148" s="35" t="s">
        <v>144</v>
      </c>
      <c r="E148" s="35" t="s">
        <v>367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>
        <v>1</v>
      </c>
      <c r="V148" s="72"/>
      <c r="W148" s="72"/>
      <c r="X148" s="72"/>
      <c r="Y148" s="36">
        <f t="shared" si="5"/>
        <v>2</v>
      </c>
      <c r="Z148" s="69">
        <f t="shared" si="6"/>
        <v>2</v>
      </c>
      <c r="AA148" s="22"/>
      <c r="AB148" s="22"/>
      <c r="AC148" s="22"/>
    </row>
    <row r="149" spans="1:29" ht="19.5" customHeight="1" x14ac:dyDescent="0.2">
      <c r="A149" s="33" t="s">
        <v>382</v>
      </c>
      <c r="B149" s="34" t="s">
        <v>383</v>
      </c>
      <c r="C149" s="34" t="s">
        <v>83</v>
      </c>
      <c r="D149" s="35" t="s">
        <v>48</v>
      </c>
      <c r="E149" s="35" t="s">
        <v>384</v>
      </c>
      <c r="F149" s="35" t="s">
        <v>48</v>
      </c>
      <c r="G149" s="78"/>
      <c r="H149" s="72"/>
      <c r="I149" s="72">
        <v>2</v>
      </c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6"/>
        <v>2</v>
      </c>
      <c r="AA149" s="22"/>
      <c r="AB149" s="22"/>
      <c r="AC149" s="22"/>
    </row>
    <row r="150" spans="1:29" ht="19.5" customHeight="1" x14ac:dyDescent="0.2">
      <c r="A150" s="33" t="s">
        <v>385</v>
      </c>
      <c r="B150" s="33" t="s">
        <v>536</v>
      </c>
      <c r="C150" s="34" t="s">
        <v>5047</v>
      </c>
      <c r="D150" s="35" t="s">
        <v>421</v>
      </c>
      <c r="E150" s="35" t="s">
        <v>508</v>
      </c>
      <c r="F150" s="35" t="s">
        <v>33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1</v>
      </c>
      <c r="R150" s="72"/>
      <c r="S150" s="72"/>
      <c r="T150" s="72"/>
      <c r="U150" s="72"/>
      <c r="V150" s="72"/>
      <c r="W150" s="72"/>
      <c r="X150" s="72"/>
      <c r="Y150" s="36">
        <f t="shared" si="5"/>
        <v>1</v>
      </c>
      <c r="Z150" s="69">
        <f t="shared" si="6"/>
        <v>1</v>
      </c>
      <c r="AA150" s="22"/>
      <c r="AB150" s="22"/>
      <c r="AC150" s="22"/>
    </row>
    <row r="151" spans="1:29" ht="19.5" customHeight="1" x14ac:dyDescent="0.2">
      <c r="A151" s="33" t="s">
        <v>385</v>
      </c>
      <c r="B151" s="33" t="s">
        <v>537</v>
      </c>
      <c r="C151" s="34" t="s">
        <v>5048</v>
      </c>
      <c r="D151" s="35" t="s">
        <v>538</v>
      </c>
      <c r="E151" s="35" t="s">
        <v>539</v>
      </c>
      <c r="F151" s="35" t="s">
        <v>33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6"/>
        <v>2</v>
      </c>
      <c r="AA151" s="22"/>
      <c r="AB151" s="22"/>
      <c r="AC151" s="22"/>
    </row>
    <row r="152" spans="1:29" ht="19.5" customHeight="1" x14ac:dyDescent="0.2">
      <c r="A152" s="33" t="s">
        <v>385</v>
      </c>
      <c r="B152" s="33" t="s">
        <v>540</v>
      </c>
      <c r="C152" s="34" t="s">
        <v>5049</v>
      </c>
      <c r="D152" s="35" t="s">
        <v>482</v>
      </c>
      <c r="E152" s="35" t="s">
        <v>541</v>
      </c>
      <c r="F152" s="35" t="s">
        <v>33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1</v>
      </c>
      <c r="R152" s="72"/>
      <c r="S152" s="72"/>
      <c r="T152" s="72"/>
      <c r="U152" s="72"/>
      <c r="V152" s="72"/>
      <c r="W152" s="72"/>
      <c r="X152" s="72"/>
      <c r="Y152" s="36">
        <f t="shared" si="5"/>
        <v>1</v>
      </c>
      <c r="Z152" s="69">
        <f t="shared" si="6"/>
        <v>1</v>
      </c>
      <c r="AA152" s="22"/>
      <c r="AB152" s="22"/>
      <c r="AC152" s="22"/>
    </row>
    <row r="153" spans="1:29" ht="19.5" customHeight="1" x14ac:dyDescent="0.2">
      <c r="A153" s="33" t="s">
        <v>385</v>
      </c>
      <c r="B153" s="33" t="s">
        <v>542</v>
      </c>
      <c r="C153" s="34" t="s">
        <v>5050</v>
      </c>
      <c r="D153" s="35" t="s">
        <v>473</v>
      </c>
      <c r="E153" s="35" t="s">
        <v>439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2</v>
      </c>
      <c r="R153" s="72"/>
      <c r="S153" s="72"/>
      <c r="T153" s="72"/>
      <c r="U153" s="72"/>
      <c r="V153" s="72"/>
      <c r="W153" s="72"/>
      <c r="X153" s="72"/>
      <c r="Y153" s="36">
        <f t="shared" si="5"/>
        <v>2</v>
      </c>
      <c r="Z153" s="69">
        <f t="shared" si="6"/>
        <v>2</v>
      </c>
      <c r="AA153" s="22"/>
      <c r="AB153" s="22"/>
      <c r="AC153" s="22"/>
    </row>
    <row r="154" spans="1:29" ht="19.5" customHeight="1" x14ac:dyDescent="0.2">
      <c r="A154" s="33" t="s">
        <v>385</v>
      </c>
      <c r="B154" s="33" t="s">
        <v>543</v>
      </c>
      <c r="C154" s="34" t="s">
        <v>5051</v>
      </c>
      <c r="D154" s="35" t="s">
        <v>473</v>
      </c>
      <c r="E154" s="35" t="s">
        <v>439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>
        <v>1</v>
      </c>
      <c r="R154" s="72"/>
      <c r="S154" s="72"/>
      <c r="T154" s="72"/>
      <c r="U154" s="72"/>
      <c r="V154" s="72"/>
      <c r="W154" s="72"/>
      <c r="X154" s="72"/>
      <c r="Y154" s="36">
        <f t="shared" si="5"/>
        <v>1</v>
      </c>
      <c r="Z154" s="69">
        <f t="shared" si="6"/>
        <v>1</v>
      </c>
      <c r="AA154" s="22"/>
      <c r="AB154" s="22"/>
      <c r="AC154" s="22"/>
    </row>
    <row r="155" spans="1:29" ht="19.5" customHeight="1" x14ac:dyDescent="0.2">
      <c r="A155" s="33" t="s">
        <v>385</v>
      </c>
      <c r="B155" s="33" t="s">
        <v>547</v>
      </c>
      <c r="C155" s="34" t="s">
        <v>5052</v>
      </c>
      <c r="D155" s="35" t="s">
        <v>387</v>
      </c>
      <c r="E155" s="35" t="s">
        <v>548</v>
      </c>
      <c r="F155" s="35" t="s">
        <v>33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1</v>
      </c>
      <c r="R155" s="72"/>
      <c r="S155" s="72"/>
      <c r="T155" s="72"/>
      <c r="U155" s="72"/>
      <c r="V155" s="72"/>
      <c r="W155" s="72"/>
      <c r="X155" s="72"/>
      <c r="Y155" s="36">
        <f t="shared" si="5"/>
        <v>1</v>
      </c>
      <c r="Z155" s="69">
        <f t="shared" si="6"/>
        <v>1</v>
      </c>
      <c r="AA155" s="22"/>
      <c r="AB155" s="22"/>
      <c r="AC155" s="22"/>
    </row>
    <row r="156" spans="1:29" ht="19.5" customHeight="1" x14ac:dyDescent="0.2">
      <c r="A156" s="33" t="s">
        <v>385</v>
      </c>
      <c r="B156" s="33" t="s">
        <v>544</v>
      </c>
      <c r="C156" s="34" t="s">
        <v>5053</v>
      </c>
      <c r="D156" s="35" t="s">
        <v>545</v>
      </c>
      <c r="E156" s="35" t="s">
        <v>546</v>
      </c>
      <c r="F156" s="35" t="s">
        <v>33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/>
      <c r="Q156" s="72">
        <v>2</v>
      </c>
      <c r="R156" s="72"/>
      <c r="S156" s="72"/>
      <c r="T156" s="72"/>
      <c r="U156" s="72"/>
      <c r="V156" s="72"/>
      <c r="W156" s="72"/>
      <c r="X156" s="72"/>
      <c r="Y156" s="36">
        <f t="shared" si="5"/>
        <v>2</v>
      </c>
      <c r="Z156" s="69">
        <f t="shared" si="6"/>
        <v>2</v>
      </c>
      <c r="AA156" s="22"/>
      <c r="AB156" s="22"/>
      <c r="AC156" s="22"/>
    </row>
    <row r="157" spans="1:29" ht="19.5" customHeight="1" x14ac:dyDescent="0.2">
      <c r="A157" s="33" t="s">
        <v>385</v>
      </c>
      <c r="B157" s="33" t="s">
        <v>549</v>
      </c>
      <c r="C157" s="34" t="s">
        <v>5054</v>
      </c>
      <c r="D157" s="35" t="s">
        <v>550</v>
      </c>
      <c r="E157" s="35" t="s">
        <v>551</v>
      </c>
      <c r="F157" s="35" t="s">
        <v>33</v>
      </c>
      <c r="G157" s="78"/>
      <c r="H157" s="72"/>
      <c r="I157" s="72">
        <v>9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9</v>
      </c>
      <c r="Z157" s="69">
        <f t="shared" si="6"/>
        <v>9</v>
      </c>
      <c r="AA157" s="22"/>
      <c r="AB157" s="22"/>
      <c r="AC157" s="22"/>
    </row>
    <row r="158" spans="1:29" ht="19.5" customHeight="1" x14ac:dyDescent="0.2">
      <c r="A158" s="33" t="s">
        <v>385</v>
      </c>
      <c r="B158" s="33" t="s">
        <v>552</v>
      </c>
      <c r="C158" s="34" t="s">
        <v>4451</v>
      </c>
      <c r="D158" s="35" t="s">
        <v>89</v>
      </c>
      <c r="E158" s="35" t="s">
        <v>553</v>
      </c>
      <c r="F158" s="35" t="s">
        <v>33</v>
      </c>
      <c r="G158" s="78"/>
      <c r="H158" s="72"/>
      <c r="I158" s="72"/>
      <c r="J158" s="72"/>
      <c r="K158" s="72"/>
      <c r="L158" s="72"/>
      <c r="M158" s="72">
        <v>2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2</v>
      </c>
      <c r="Z158" s="69">
        <f t="shared" si="6"/>
        <v>2</v>
      </c>
      <c r="AA158" s="22"/>
      <c r="AB158" s="22"/>
      <c r="AC158" s="22"/>
    </row>
    <row r="159" spans="1:29" ht="19.5" customHeight="1" x14ac:dyDescent="0.2">
      <c r="A159" s="33" t="s">
        <v>385</v>
      </c>
      <c r="B159" s="33" t="s">
        <v>554</v>
      </c>
      <c r="C159" s="34" t="s">
        <v>4452</v>
      </c>
      <c r="D159" s="35" t="s">
        <v>31</v>
      </c>
      <c r="E159" s="35" t="s">
        <v>506</v>
      </c>
      <c r="F159" s="35" t="s">
        <v>33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1</v>
      </c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6"/>
        <v>1</v>
      </c>
      <c r="AA159" s="22"/>
      <c r="AB159" s="22"/>
      <c r="AC159" s="22"/>
    </row>
    <row r="160" spans="1:29" ht="19.5" customHeight="1" x14ac:dyDescent="0.2">
      <c r="A160" s="33" t="s">
        <v>385</v>
      </c>
      <c r="B160" s="33" t="s">
        <v>533</v>
      </c>
      <c r="C160" s="34" t="s">
        <v>5055</v>
      </c>
      <c r="D160" s="35" t="s">
        <v>485</v>
      </c>
      <c r="E160" s="35" t="s">
        <v>486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>
        <v>1</v>
      </c>
      <c r="R160" s="72"/>
      <c r="S160" s="72"/>
      <c r="T160" s="72"/>
      <c r="U160" s="72"/>
      <c r="V160" s="72"/>
      <c r="W160" s="72"/>
      <c r="X160" s="72"/>
      <c r="Y160" s="36">
        <f t="shared" si="5"/>
        <v>1</v>
      </c>
      <c r="Z160" s="69">
        <f t="shared" si="6"/>
        <v>1</v>
      </c>
      <c r="AA160" s="22"/>
      <c r="AB160" s="22"/>
      <c r="AC160" s="22"/>
    </row>
    <row r="161" spans="1:29" ht="19.5" customHeight="1" x14ac:dyDescent="0.2">
      <c r="A161" s="33" t="s">
        <v>385</v>
      </c>
      <c r="B161" s="33" t="s">
        <v>555</v>
      </c>
      <c r="C161" s="34" t="s">
        <v>5056</v>
      </c>
      <c r="D161" s="35" t="s">
        <v>501</v>
      </c>
      <c r="E161" s="35" t="s">
        <v>556</v>
      </c>
      <c r="F161" s="35" t="s">
        <v>33</v>
      </c>
      <c r="G161" s="78"/>
      <c r="H161" s="72"/>
      <c r="I161" s="72">
        <v>2</v>
      </c>
      <c r="J161" s="72"/>
      <c r="K161" s="72"/>
      <c r="L161" s="72"/>
      <c r="M161" s="72"/>
      <c r="N161" s="72"/>
      <c r="O161" s="72"/>
      <c r="P161" s="72"/>
      <c r="Q161" s="72">
        <v>1</v>
      </c>
      <c r="R161" s="72"/>
      <c r="S161" s="72">
        <v>1</v>
      </c>
      <c r="T161" s="72"/>
      <c r="U161" s="72"/>
      <c r="V161" s="72"/>
      <c r="W161" s="72"/>
      <c r="X161" s="72"/>
      <c r="Y161" s="36">
        <f t="shared" si="5"/>
        <v>4</v>
      </c>
      <c r="Z161" s="69">
        <f t="shared" si="6"/>
        <v>4</v>
      </c>
      <c r="AA161" s="22"/>
      <c r="AB161" s="22"/>
      <c r="AC161" s="22"/>
    </row>
    <row r="162" spans="1:29" ht="19.5" customHeight="1" x14ac:dyDescent="0.2">
      <c r="A162" s="33" t="s">
        <v>385</v>
      </c>
      <c r="B162" s="33" t="s">
        <v>557</v>
      </c>
      <c r="C162" s="34" t="s">
        <v>5057</v>
      </c>
      <c r="D162" s="35" t="s">
        <v>396</v>
      </c>
      <c r="E162" s="35" t="s">
        <v>492</v>
      </c>
      <c r="F162" s="35" t="s">
        <v>33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>
        <v>1</v>
      </c>
      <c r="U162" s="72"/>
      <c r="V162" s="72"/>
      <c r="W162" s="72"/>
      <c r="X162" s="72"/>
      <c r="Y162" s="36">
        <f t="shared" si="5"/>
        <v>1</v>
      </c>
      <c r="Z162" s="69">
        <f t="shared" si="6"/>
        <v>1</v>
      </c>
      <c r="AA162" s="22"/>
      <c r="AB162" s="22"/>
      <c r="AC162" s="22"/>
    </row>
    <row r="163" spans="1:29" ht="19.5" customHeight="1" x14ac:dyDescent="0.2">
      <c r="A163" s="33" t="s">
        <v>385</v>
      </c>
      <c r="B163" s="33" t="s">
        <v>558</v>
      </c>
      <c r="C163" s="34" t="s">
        <v>5058</v>
      </c>
      <c r="D163" s="35" t="s">
        <v>424</v>
      </c>
      <c r="E163" s="35" t="s">
        <v>559</v>
      </c>
      <c r="F163" s="35" t="s">
        <v>33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2</v>
      </c>
      <c r="R163" s="72"/>
      <c r="S163" s="72"/>
      <c r="T163" s="72"/>
      <c r="U163" s="72"/>
      <c r="V163" s="72"/>
      <c r="W163" s="72"/>
      <c r="X163" s="72"/>
      <c r="Y163" s="36">
        <f t="shared" si="5"/>
        <v>2</v>
      </c>
      <c r="Z163" s="69">
        <f t="shared" si="6"/>
        <v>2</v>
      </c>
      <c r="AA163" s="22"/>
      <c r="AB163" s="22"/>
      <c r="AC163" s="22"/>
    </row>
    <row r="164" spans="1:29" ht="19.5" customHeight="1" x14ac:dyDescent="0.2">
      <c r="A164" s="33" t="s">
        <v>385</v>
      </c>
      <c r="B164" s="33" t="s">
        <v>3986</v>
      </c>
      <c r="C164" s="34" t="s">
        <v>5059</v>
      </c>
      <c r="D164" s="35" t="s">
        <v>534</v>
      </c>
      <c r="E164" s="35" t="s">
        <v>535</v>
      </c>
      <c r="F164" s="35" t="s">
        <v>33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1</v>
      </c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6"/>
        <v>1</v>
      </c>
      <c r="AA164" s="22"/>
      <c r="AB164" s="22"/>
      <c r="AC164" s="22"/>
    </row>
    <row r="165" spans="1:29" ht="19.5" customHeight="1" x14ac:dyDescent="0.2">
      <c r="A165" s="33" t="s">
        <v>385</v>
      </c>
      <c r="B165" s="33" t="s">
        <v>560</v>
      </c>
      <c r="C165" s="34" t="s">
        <v>5060</v>
      </c>
      <c r="D165" s="35" t="s">
        <v>387</v>
      </c>
      <c r="E165" s="35" t="s">
        <v>561</v>
      </c>
      <c r="F165" s="35" t="s">
        <v>33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>
        <v>3</v>
      </c>
      <c r="T165" s="72"/>
      <c r="U165" s="72"/>
      <c r="V165" s="72"/>
      <c r="W165" s="72"/>
      <c r="X165" s="72"/>
      <c r="Y165" s="36">
        <f t="shared" si="5"/>
        <v>3</v>
      </c>
      <c r="Z165" s="69">
        <f t="shared" si="6"/>
        <v>3</v>
      </c>
      <c r="AA165" s="22"/>
      <c r="AB165" s="22"/>
      <c r="AC165" s="22"/>
    </row>
    <row r="166" spans="1:29" ht="19.5" customHeight="1" x14ac:dyDescent="0.2">
      <c r="A166" s="33" t="s">
        <v>385</v>
      </c>
      <c r="B166" s="33" t="s">
        <v>562</v>
      </c>
      <c r="C166" s="34" t="s">
        <v>4453</v>
      </c>
      <c r="D166" s="35" t="s">
        <v>31</v>
      </c>
      <c r="E166" s="35" t="s">
        <v>563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6</v>
      </c>
      <c r="T166" s="72"/>
      <c r="U166" s="72"/>
      <c r="V166" s="72"/>
      <c r="W166" s="72"/>
      <c r="X166" s="72"/>
      <c r="Y166" s="36">
        <f t="shared" si="5"/>
        <v>6</v>
      </c>
      <c r="Z166" s="69">
        <f t="shared" si="6"/>
        <v>6</v>
      </c>
      <c r="AA166" s="22"/>
      <c r="AB166" s="22"/>
      <c r="AC166" s="22"/>
    </row>
    <row r="167" spans="1:29" ht="19.5" customHeight="1" x14ac:dyDescent="0.2">
      <c r="A167" s="33" t="s">
        <v>385</v>
      </c>
      <c r="B167" s="33" t="s">
        <v>564</v>
      </c>
      <c r="C167" s="34" t="s">
        <v>5061</v>
      </c>
      <c r="D167" s="35" t="s">
        <v>565</v>
      </c>
      <c r="E167" s="35" t="s">
        <v>566</v>
      </c>
      <c r="F167" s="35" t="s">
        <v>33</v>
      </c>
      <c r="G167" s="78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>
        <v>6</v>
      </c>
      <c r="T167" s="72"/>
      <c r="U167" s="72"/>
      <c r="V167" s="72"/>
      <c r="W167" s="72"/>
      <c r="X167" s="72"/>
      <c r="Y167" s="36">
        <f t="shared" si="5"/>
        <v>6</v>
      </c>
      <c r="Z167" s="69">
        <f t="shared" si="6"/>
        <v>6</v>
      </c>
      <c r="AA167" s="22"/>
      <c r="AB167" s="22"/>
      <c r="AC167" s="22"/>
    </row>
    <row r="168" spans="1:29" ht="19.5" customHeight="1" x14ac:dyDescent="0.2">
      <c r="A168" s="33" t="s">
        <v>385</v>
      </c>
      <c r="B168" s="33" t="s">
        <v>527</v>
      </c>
      <c r="C168" s="34" t="s">
        <v>5062</v>
      </c>
      <c r="D168" s="35" t="s">
        <v>528</v>
      </c>
      <c r="E168" s="35" t="s">
        <v>529</v>
      </c>
      <c r="F168" s="35" t="s">
        <v>33</v>
      </c>
      <c r="G168" s="78"/>
      <c r="H168" s="72"/>
      <c r="I168" s="72"/>
      <c r="J168" s="72"/>
      <c r="K168" s="72"/>
      <c r="L168" s="72"/>
      <c r="M168" s="72">
        <v>1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6"/>
        <v>1</v>
      </c>
      <c r="AA168" s="22"/>
      <c r="AB168" s="22"/>
      <c r="AC168" s="22"/>
    </row>
    <row r="169" spans="1:29" ht="19.5" customHeight="1" x14ac:dyDescent="0.2">
      <c r="A169" s="33" t="s">
        <v>385</v>
      </c>
      <c r="B169" s="34" t="s">
        <v>386</v>
      </c>
      <c r="C169" s="34" t="s">
        <v>5063</v>
      </c>
      <c r="D169" s="35" t="s">
        <v>387</v>
      </c>
      <c r="E169" s="35" t="s">
        <v>388</v>
      </c>
      <c r="F169" s="35" t="s">
        <v>33</v>
      </c>
      <c r="G169" s="78">
        <v>1</v>
      </c>
      <c r="H169" s="72">
        <v>1</v>
      </c>
      <c r="I169" s="72">
        <v>6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8</v>
      </c>
      <c r="Z169" s="69">
        <f t="shared" si="6"/>
        <v>8</v>
      </c>
      <c r="AA169" s="22"/>
      <c r="AB169" s="22"/>
      <c r="AC169" s="22"/>
    </row>
    <row r="170" spans="1:29" ht="19.5" customHeight="1" x14ac:dyDescent="0.2">
      <c r="A170" s="33" t="s">
        <v>385</v>
      </c>
      <c r="B170" s="33" t="s">
        <v>395</v>
      </c>
      <c r="C170" s="34" t="s">
        <v>5064</v>
      </c>
      <c r="D170" s="35" t="s">
        <v>396</v>
      </c>
      <c r="E170" s="35" t="s">
        <v>397</v>
      </c>
      <c r="F170" s="35" t="s">
        <v>33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6"/>
        <v>1</v>
      </c>
      <c r="AA170" s="22"/>
      <c r="AB170" s="22"/>
      <c r="AC170" s="22"/>
    </row>
    <row r="171" spans="1:29" ht="19.5" customHeight="1" x14ac:dyDescent="0.2">
      <c r="A171" s="33" t="s">
        <v>385</v>
      </c>
      <c r="B171" s="33" t="s">
        <v>389</v>
      </c>
      <c r="C171" s="34" t="s">
        <v>5065</v>
      </c>
      <c r="D171" s="35" t="s">
        <v>390</v>
      </c>
      <c r="E171" s="35" t="s">
        <v>391</v>
      </c>
      <c r="F171" s="35" t="s">
        <v>33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2</v>
      </c>
      <c r="R171" s="72"/>
      <c r="S171" s="72"/>
      <c r="T171" s="72"/>
      <c r="U171" s="72"/>
      <c r="V171" s="72"/>
      <c r="W171" s="72"/>
      <c r="X171" s="72"/>
      <c r="Y171" s="36">
        <f t="shared" si="5"/>
        <v>2</v>
      </c>
      <c r="Z171" s="69">
        <f t="shared" si="6"/>
        <v>2</v>
      </c>
      <c r="AA171" s="22"/>
      <c r="AB171" s="22"/>
      <c r="AC171" s="22"/>
    </row>
    <row r="172" spans="1:29" ht="19.5" customHeight="1" x14ac:dyDescent="0.2">
      <c r="A172" s="33" t="s">
        <v>385</v>
      </c>
      <c r="B172" s="33" t="s">
        <v>392</v>
      </c>
      <c r="C172" s="34" t="s">
        <v>4446</v>
      </c>
      <c r="D172" s="35" t="s">
        <v>393</v>
      </c>
      <c r="E172" s="35" t="s">
        <v>394</v>
      </c>
      <c r="F172" s="35" t="s">
        <v>33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6"/>
        <v>2</v>
      </c>
      <c r="AA172" s="22"/>
      <c r="AB172" s="22"/>
      <c r="AC172" s="22"/>
    </row>
    <row r="173" spans="1:29" ht="19.5" customHeight="1" x14ac:dyDescent="0.2">
      <c r="A173" s="33" t="s">
        <v>385</v>
      </c>
      <c r="B173" s="33" t="s">
        <v>398</v>
      </c>
      <c r="C173" s="34" t="s">
        <v>5066</v>
      </c>
      <c r="D173" s="35" t="s">
        <v>399</v>
      </c>
      <c r="E173" s="35" t="s">
        <v>400</v>
      </c>
      <c r="F173" s="35" t="s">
        <v>33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2</v>
      </c>
      <c r="R173" s="72"/>
      <c r="S173" s="72"/>
      <c r="T173" s="72"/>
      <c r="U173" s="72"/>
      <c r="V173" s="72"/>
      <c r="W173" s="72"/>
      <c r="X173" s="72"/>
      <c r="Y173" s="36">
        <f t="shared" si="5"/>
        <v>2</v>
      </c>
      <c r="Z173" s="69">
        <f t="shared" si="6"/>
        <v>2</v>
      </c>
      <c r="AA173" s="22"/>
      <c r="AB173" s="22"/>
      <c r="AC173" s="22"/>
    </row>
    <row r="174" spans="1:29" ht="19.5" customHeight="1" x14ac:dyDescent="0.2">
      <c r="A174" s="33" t="s">
        <v>385</v>
      </c>
      <c r="B174" s="33" t="s">
        <v>401</v>
      </c>
      <c r="C174" s="34" t="s">
        <v>5067</v>
      </c>
      <c r="D174" s="35" t="s">
        <v>402</v>
      </c>
      <c r="E174" s="35" t="s">
        <v>403</v>
      </c>
      <c r="F174" s="35" t="s">
        <v>33</v>
      </c>
      <c r="G174" s="78"/>
      <c r="H174" s="72">
        <v>2</v>
      </c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4</v>
      </c>
      <c r="Z174" s="69">
        <f t="shared" si="6"/>
        <v>4</v>
      </c>
      <c r="AA174" s="22"/>
      <c r="AB174" s="22"/>
      <c r="AC174" s="22"/>
    </row>
    <row r="175" spans="1:29" ht="19.5" customHeight="1" x14ac:dyDescent="0.2">
      <c r="A175" s="33" t="s">
        <v>385</v>
      </c>
      <c r="B175" s="33" t="s">
        <v>404</v>
      </c>
      <c r="C175" s="34" t="s">
        <v>5068</v>
      </c>
      <c r="D175" s="35" t="s">
        <v>405</v>
      </c>
      <c r="E175" s="35" t="s">
        <v>406</v>
      </c>
      <c r="F175" s="35" t="s">
        <v>33</v>
      </c>
      <c r="G175" s="78"/>
      <c r="H175" s="72"/>
      <c r="I175" s="72"/>
      <c r="J175" s="72"/>
      <c r="K175" s="72"/>
      <c r="L175" s="72"/>
      <c r="M175" s="72">
        <v>1</v>
      </c>
      <c r="N175" s="72"/>
      <c r="O175" s="72"/>
      <c r="P175" s="72">
        <v>3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6"/>
        <v>4</v>
      </c>
      <c r="AA175" s="22"/>
      <c r="AB175" s="22"/>
      <c r="AC175" s="22"/>
    </row>
    <row r="176" spans="1:29" ht="19.5" customHeight="1" x14ac:dyDescent="0.2">
      <c r="A176" s="33" t="s">
        <v>385</v>
      </c>
      <c r="B176" s="33" t="s">
        <v>407</v>
      </c>
      <c r="C176" s="34" t="s">
        <v>5069</v>
      </c>
      <c r="D176" s="35" t="s">
        <v>31</v>
      </c>
      <c r="E176" s="35" t="s">
        <v>408</v>
      </c>
      <c r="F176" s="35" t="s">
        <v>33</v>
      </c>
      <c r="G176" s="78"/>
      <c r="H176" s="72"/>
      <c r="I176" s="72"/>
      <c r="J176" s="72"/>
      <c r="K176" s="72"/>
      <c r="L176" s="72"/>
      <c r="M176" s="72">
        <v>2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si="6"/>
        <v>2</v>
      </c>
      <c r="AA176" s="22"/>
      <c r="AB176" s="22"/>
      <c r="AC176" s="22"/>
    </row>
    <row r="177" spans="1:29" ht="19.5" customHeight="1" x14ac:dyDescent="0.2">
      <c r="A177" s="33" t="s">
        <v>385</v>
      </c>
      <c r="B177" s="33" t="s">
        <v>409</v>
      </c>
      <c r="C177" s="34" t="s">
        <v>5070</v>
      </c>
      <c r="D177" s="35" t="s">
        <v>396</v>
      </c>
      <c r="E177" s="35" t="s">
        <v>410</v>
      </c>
      <c r="F177" s="35" t="s">
        <v>33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2</v>
      </c>
      <c r="R177" s="72"/>
      <c r="S177" s="72"/>
      <c r="T177" s="72"/>
      <c r="U177" s="72"/>
      <c r="V177" s="72"/>
      <c r="W177" s="72"/>
      <c r="X177" s="72"/>
      <c r="Y177" s="36">
        <f t="shared" si="5"/>
        <v>2</v>
      </c>
      <c r="Z177" s="69">
        <f t="shared" si="6"/>
        <v>2</v>
      </c>
      <c r="AA177" s="22"/>
      <c r="AB177" s="22"/>
      <c r="AC177" s="22"/>
    </row>
    <row r="178" spans="1:29" ht="19.5" customHeight="1" x14ac:dyDescent="0.2">
      <c r="A178" s="33" t="s">
        <v>385</v>
      </c>
      <c r="B178" s="33" t="s">
        <v>411</v>
      </c>
      <c r="C178" s="34" t="s">
        <v>6384</v>
      </c>
      <c r="D178" s="35" t="s">
        <v>412</v>
      </c>
      <c r="E178" s="35" t="s">
        <v>413</v>
      </c>
      <c r="F178" s="35" t="s">
        <v>33</v>
      </c>
      <c r="G178" s="78"/>
      <c r="H178" s="72"/>
      <c r="I178" s="72">
        <v>1</v>
      </c>
      <c r="J178" s="72"/>
      <c r="K178" s="72"/>
      <c r="L178" s="72"/>
      <c r="M178" s="72">
        <v>1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2</v>
      </c>
      <c r="Z178" s="69">
        <f t="shared" si="6"/>
        <v>2</v>
      </c>
      <c r="AA178" s="22"/>
      <c r="AB178" s="22"/>
      <c r="AC178" s="22"/>
    </row>
    <row r="179" spans="1:29" ht="19.5" customHeight="1" x14ac:dyDescent="0.2">
      <c r="A179" s="33" t="s">
        <v>385</v>
      </c>
      <c r="B179" s="33" t="s">
        <v>414</v>
      </c>
      <c r="C179" s="34" t="s">
        <v>5071</v>
      </c>
      <c r="D179" s="35" t="s">
        <v>415</v>
      </c>
      <c r="E179" s="35" t="s">
        <v>416</v>
      </c>
      <c r="F179" s="35" t="s">
        <v>33</v>
      </c>
      <c r="G179" s="78"/>
      <c r="H179" s="72"/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6"/>
        <v>2</v>
      </c>
      <c r="AA179" s="22"/>
      <c r="AB179" s="22"/>
      <c r="AC179" s="22"/>
    </row>
    <row r="180" spans="1:29" ht="19.5" customHeight="1" x14ac:dyDescent="0.2">
      <c r="A180" s="33" t="s">
        <v>385</v>
      </c>
      <c r="B180" s="33" t="s">
        <v>417</v>
      </c>
      <c r="C180" s="34" t="s">
        <v>4447</v>
      </c>
      <c r="D180" s="35" t="s">
        <v>418</v>
      </c>
      <c r="E180" s="35" t="s">
        <v>419</v>
      </c>
      <c r="F180" s="35" t="s">
        <v>33</v>
      </c>
      <c r="G180" s="78"/>
      <c r="H180" s="72"/>
      <c r="I180" s="72">
        <v>2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6"/>
        <v>2</v>
      </c>
      <c r="AA180" s="22"/>
      <c r="AB180" s="22"/>
      <c r="AC180" s="22"/>
    </row>
    <row r="181" spans="1:29" ht="19.5" customHeight="1" x14ac:dyDescent="0.2">
      <c r="A181" s="33" t="s">
        <v>385</v>
      </c>
      <c r="B181" s="33" t="s">
        <v>420</v>
      </c>
      <c r="C181" s="34" t="s">
        <v>5072</v>
      </c>
      <c r="D181" s="35" t="s">
        <v>421</v>
      </c>
      <c r="E181" s="35" t="s">
        <v>422</v>
      </c>
      <c r="F181" s="35" t="s">
        <v>33</v>
      </c>
      <c r="G181" s="78"/>
      <c r="H181" s="72"/>
      <c r="I181" s="72"/>
      <c r="J181" s="72"/>
      <c r="K181" s="72"/>
      <c r="L181" s="72"/>
      <c r="M181" s="72">
        <v>2</v>
      </c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si="6"/>
        <v>2</v>
      </c>
      <c r="AA181" s="22"/>
      <c r="AB181" s="22"/>
      <c r="AC181" s="22"/>
    </row>
    <row r="182" spans="1:29" ht="19.5" customHeight="1" x14ac:dyDescent="0.2">
      <c r="A182" s="33" t="s">
        <v>385</v>
      </c>
      <c r="B182" s="33" t="s">
        <v>423</v>
      </c>
      <c r="C182" s="34" t="s">
        <v>5073</v>
      </c>
      <c r="D182" s="35" t="s">
        <v>424</v>
      </c>
      <c r="E182" s="35" t="s">
        <v>425</v>
      </c>
      <c r="F182" s="35" t="s">
        <v>33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1</v>
      </c>
      <c r="Z182" s="69">
        <f t="shared" si="6"/>
        <v>1</v>
      </c>
      <c r="AA182" s="22"/>
      <c r="AB182" s="22"/>
      <c r="AC182" s="22"/>
    </row>
    <row r="183" spans="1:29" ht="19.5" customHeight="1" x14ac:dyDescent="0.2">
      <c r="A183" s="33" t="s">
        <v>385</v>
      </c>
      <c r="B183" s="33" t="s">
        <v>426</v>
      </c>
      <c r="C183" s="34" t="s">
        <v>5074</v>
      </c>
      <c r="D183" s="35" t="s">
        <v>427</v>
      </c>
      <c r="E183" s="35" t="s">
        <v>428</v>
      </c>
      <c r="F183" s="35" t="s">
        <v>33</v>
      </c>
      <c r="G183" s="78"/>
      <c r="H183" s="72"/>
      <c r="I183" s="72">
        <v>1</v>
      </c>
      <c r="J183" s="72"/>
      <c r="K183" s="72"/>
      <c r="L183" s="72"/>
      <c r="M183" s="72"/>
      <c r="N183" s="72"/>
      <c r="O183" s="72"/>
      <c r="P183" s="72"/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2</v>
      </c>
      <c r="Z183" s="69">
        <f t="shared" si="6"/>
        <v>2</v>
      </c>
      <c r="AA183" s="22"/>
      <c r="AB183" s="22"/>
      <c r="AC183" s="22"/>
    </row>
    <row r="184" spans="1:29" ht="19.5" customHeight="1" x14ac:dyDescent="0.2">
      <c r="A184" s="33" t="s">
        <v>385</v>
      </c>
      <c r="B184" s="33" t="s">
        <v>3868</v>
      </c>
      <c r="C184" s="34" t="s">
        <v>5075</v>
      </c>
      <c r="D184" s="35" t="s">
        <v>415</v>
      </c>
      <c r="E184" s="35" t="s">
        <v>416</v>
      </c>
      <c r="F184" s="35" t="s">
        <v>33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 x14ac:dyDescent="0.2">
      <c r="A185" s="33" t="s">
        <v>385</v>
      </c>
      <c r="B185" s="33" t="s">
        <v>429</v>
      </c>
      <c r="C185" s="34" t="s">
        <v>5076</v>
      </c>
      <c r="D185" s="35" t="s">
        <v>430</v>
      </c>
      <c r="E185" s="35" t="s">
        <v>431</v>
      </c>
      <c r="F185" s="35" t="s">
        <v>33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 x14ac:dyDescent="0.2">
      <c r="A186" s="33" t="s">
        <v>385</v>
      </c>
      <c r="B186" s="33" t="s">
        <v>432</v>
      </c>
      <c r="C186" s="34" t="s">
        <v>5077</v>
      </c>
      <c r="D186" s="35" t="s">
        <v>433</v>
      </c>
      <c r="E186" s="35" t="s">
        <v>434</v>
      </c>
      <c r="F186" s="35" t="s">
        <v>33</v>
      </c>
      <c r="G186" s="78"/>
      <c r="H186" s="72"/>
      <c r="I186" s="72"/>
      <c r="J186" s="72"/>
      <c r="K186" s="72"/>
      <c r="L186" s="72"/>
      <c r="M186" s="72">
        <v>3</v>
      </c>
      <c r="N186" s="72"/>
      <c r="O186" s="72"/>
      <c r="P186" s="72">
        <v>2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5</v>
      </c>
      <c r="Z186" s="69">
        <f t="shared" si="6"/>
        <v>5</v>
      </c>
      <c r="AA186" s="22"/>
      <c r="AB186" s="22"/>
      <c r="AC186" s="22"/>
    </row>
    <row r="187" spans="1:29" ht="19.5" customHeight="1" x14ac:dyDescent="0.2">
      <c r="A187" s="33" t="s">
        <v>385</v>
      </c>
      <c r="B187" s="33" t="s">
        <v>3985</v>
      </c>
      <c r="C187" s="34" t="s">
        <v>5078</v>
      </c>
      <c r="D187" s="35" t="s">
        <v>435</v>
      </c>
      <c r="E187" s="35" t="s">
        <v>436</v>
      </c>
      <c r="F187" s="35" t="s">
        <v>33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>
        <v>2</v>
      </c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 x14ac:dyDescent="0.2">
      <c r="A188" s="33" t="s">
        <v>385</v>
      </c>
      <c r="B188" s="33" t="s">
        <v>437</v>
      </c>
      <c r="C188" s="34" t="s">
        <v>5079</v>
      </c>
      <c r="D188" s="35" t="s">
        <v>387</v>
      </c>
      <c r="E188" s="35" t="s">
        <v>436</v>
      </c>
      <c r="F188" s="35" t="s">
        <v>33</v>
      </c>
      <c r="G188" s="78"/>
      <c r="H188" s="72"/>
      <c r="I188" s="72"/>
      <c r="J188" s="72"/>
      <c r="K188" s="72"/>
      <c r="L188" s="72"/>
      <c r="M188" s="72"/>
      <c r="N188" s="72">
        <v>2</v>
      </c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2</v>
      </c>
      <c r="Z188" s="69">
        <f t="shared" si="6"/>
        <v>2</v>
      </c>
      <c r="AA188" s="22"/>
      <c r="AB188" s="22"/>
      <c r="AC188" s="22"/>
    </row>
    <row r="189" spans="1:29" ht="19.5" customHeight="1" x14ac:dyDescent="0.2">
      <c r="A189" s="33" t="s">
        <v>385</v>
      </c>
      <c r="B189" s="33" t="s">
        <v>530</v>
      </c>
      <c r="C189" s="34" t="s">
        <v>4450</v>
      </c>
      <c r="D189" s="35" t="s">
        <v>531</v>
      </c>
      <c r="E189" s="35" t="s">
        <v>532</v>
      </c>
      <c r="F189" s="35" t="s">
        <v>33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5"/>
        <v>2</v>
      </c>
      <c r="Z189" s="69">
        <f t="shared" si="6"/>
        <v>2</v>
      </c>
      <c r="AA189" s="22"/>
      <c r="AB189" s="22"/>
      <c r="AC189" s="22"/>
    </row>
    <row r="190" spans="1:29" ht="19.5" customHeight="1" x14ac:dyDescent="0.2">
      <c r="A190" s="33" t="s">
        <v>385</v>
      </c>
      <c r="B190" s="33" t="s">
        <v>438</v>
      </c>
      <c r="C190" s="34" t="s">
        <v>5080</v>
      </c>
      <c r="D190" s="35" t="s">
        <v>415</v>
      </c>
      <c r="E190" s="35" t="s">
        <v>439</v>
      </c>
      <c r="F190" s="35" t="s">
        <v>33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2</v>
      </c>
      <c r="R190" s="72"/>
      <c r="S190" s="72"/>
      <c r="T190" s="72"/>
      <c r="U190" s="72"/>
      <c r="V190" s="72"/>
      <c r="W190" s="72"/>
      <c r="X190" s="72"/>
      <c r="Y190" s="36">
        <f t="shared" si="5"/>
        <v>2</v>
      </c>
      <c r="Z190" s="69">
        <f t="shared" si="6"/>
        <v>2</v>
      </c>
      <c r="AA190" s="22"/>
      <c r="AB190" s="22"/>
      <c r="AC190" s="22"/>
    </row>
    <row r="191" spans="1:29" ht="19.5" customHeight="1" x14ac:dyDescent="0.2">
      <c r="A191" s="33" t="s">
        <v>385</v>
      </c>
      <c r="B191" s="33" t="s">
        <v>440</v>
      </c>
      <c r="C191" s="34" t="s">
        <v>5081</v>
      </c>
      <c r="D191" s="35" t="s">
        <v>441</v>
      </c>
      <c r="E191" s="35" t="s">
        <v>442</v>
      </c>
      <c r="F191" s="35" t="s">
        <v>33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2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 x14ac:dyDescent="0.2">
      <c r="A192" s="33" t="s">
        <v>385</v>
      </c>
      <c r="B192" s="33" t="s">
        <v>443</v>
      </c>
      <c r="C192" s="34" t="s">
        <v>5082</v>
      </c>
      <c r="D192" s="35" t="s">
        <v>444</v>
      </c>
      <c r="E192" s="35" t="s">
        <v>445</v>
      </c>
      <c r="F192" s="35" t="s">
        <v>33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2</v>
      </c>
      <c r="R192" s="72"/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 x14ac:dyDescent="0.2">
      <c r="A193" s="33" t="s">
        <v>385</v>
      </c>
      <c r="B193" s="33" t="s">
        <v>446</v>
      </c>
      <c r="C193" s="34" t="s">
        <v>5083</v>
      </c>
      <c r="D193" s="35" t="s">
        <v>323</v>
      </c>
      <c r="E193" s="35" t="s">
        <v>447</v>
      </c>
      <c r="F193" s="35" t="s">
        <v>33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 x14ac:dyDescent="0.2">
      <c r="A194" s="33" t="s">
        <v>385</v>
      </c>
      <c r="B194" s="33" t="s">
        <v>448</v>
      </c>
      <c r="C194" s="34" t="s">
        <v>5084</v>
      </c>
      <c r="D194" s="35" t="s">
        <v>449</v>
      </c>
      <c r="E194" s="35" t="s">
        <v>450</v>
      </c>
      <c r="F194" s="35" t="s">
        <v>33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1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 x14ac:dyDescent="0.2">
      <c r="A195" s="33" t="s">
        <v>385</v>
      </c>
      <c r="B195" s="33" t="s">
        <v>451</v>
      </c>
      <c r="C195" s="34" t="s">
        <v>5085</v>
      </c>
      <c r="D195" s="35" t="s">
        <v>452</v>
      </c>
      <c r="E195" s="35" t="s">
        <v>453</v>
      </c>
      <c r="F195" s="35" t="s">
        <v>33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2</v>
      </c>
      <c r="R195" s="72"/>
      <c r="S195" s="72"/>
      <c r="T195" s="72"/>
      <c r="U195" s="72"/>
      <c r="V195" s="72"/>
      <c r="W195" s="72"/>
      <c r="X195" s="72"/>
      <c r="Y195" s="36">
        <f t="shared" si="7"/>
        <v>2</v>
      </c>
      <c r="Z195" s="69">
        <f t="shared" si="6"/>
        <v>2</v>
      </c>
      <c r="AA195" s="22"/>
      <c r="AB195" s="22"/>
      <c r="AC195" s="22"/>
    </row>
    <row r="196" spans="1:29" ht="19.5" customHeight="1" x14ac:dyDescent="0.2">
      <c r="A196" s="33" t="s">
        <v>385</v>
      </c>
      <c r="B196" s="33" t="s">
        <v>454</v>
      </c>
      <c r="C196" s="34" t="s">
        <v>5086</v>
      </c>
      <c r="D196" s="35" t="s">
        <v>455</v>
      </c>
      <c r="E196" s="35" t="s">
        <v>456</v>
      </c>
      <c r="F196" s="35" t="s">
        <v>33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1</v>
      </c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ref="Z196:Z259" si="8">IF(Y196="","",Y196)</f>
        <v>1</v>
      </c>
      <c r="AA196" s="22"/>
      <c r="AB196" s="22"/>
      <c r="AC196" s="22"/>
    </row>
    <row r="197" spans="1:29" ht="19.5" customHeight="1" x14ac:dyDescent="0.2">
      <c r="A197" s="33" t="s">
        <v>385</v>
      </c>
      <c r="B197" s="33" t="s">
        <v>457</v>
      </c>
      <c r="C197" s="34" t="s">
        <v>5087</v>
      </c>
      <c r="D197" s="35" t="s">
        <v>4145</v>
      </c>
      <c r="E197" s="35" t="s">
        <v>458</v>
      </c>
      <c r="F197" s="35" t="s">
        <v>33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>
        <v>2</v>
      </c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8"/>
        <v>2</v>
      </c>
      <c r="AA197" s="22"/>
      <c r="AB197" s="22"/>
      <c r="AC197" s="22"/>
    </row>
    <row r="198" spans="1:29" ht="19.5" customHeight="1" x14ac:dyDescent="0.2">
      <c r="A198" s="33" t="s">
        <v>385</v>
      </c>
      <c r="B198" s="33" t="s">
        <v>459</v>
      </c>
      <c r="C198" s="34" t="s">
        <v>6385</v>
      </c>
      <c r="D198" s="35" t="s">
        <v>405</v>
      </c>
      <c r="E198" s="35" t="s">
        <v>460</v>
      </c>
      <c r="F198" s="35" t="s">
        <v>33</v>
      </c>
      <c r="G198" s="78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>
        <v>1</v>
      </c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8"/>
        <v>1</v>
      </c>
      <c r="AA198" s="22"/>
      <c r="AB198" s="22"/>
      <c r="AC198" s="22"/>
    </row>
    <row r="199" spans="1:29" ht="19.5" customHeight="1" x14ac:dyDescent="0.2">
      <c r="A199" s="33" t="s">
        <v>385</v>
      </c>
      <c r="B199" s="33" t="s">
        <v>461</v>
      </c>
      <c r="C199" s="34" t="s">
        <v>5088</v>
      </c>
      <c r="D199" s="35" t="s">
        <v>306</v>
      </c>
      <c r="E199" s="35" t="s">
        <v>462</v>
      </c>
      <c r="F199" s="35" t="s">
        <v>33</v>
      </c>
      <c r="G199" s="78"/>
      <c r="H199" s="72"/>
      <c r="I199" s="72"/>
      <c r="J199" s="72"/>
      <c r="K199" s="72"/>
      <c r="L199" s="72"/>
      <c r="M199" s="72">
        <v>2</v>
      </c>
      <c r="N199" s="72"/>
      <c r="O199" s="72"/>
      <c r="P199" s="72">
        <v>1</v>
      </c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4</v>
      </c>
      <c r="Z199" s="69">
        <f t="shared" si="8"/>
        <v>4</v>
      </c>
      <c r="AA199" s="22"/>
      <c r="AB199" s="22"/>
      <c r="AC199" s="22"/>
    </row>
    <row r="200" spans="1:29" ht="19.5" customHeight="1" x14ac:dyDescent="0.2">
      <c r="A200" s="33" t="s">
        <v>385</v>
      </c>
      <c r="B200" s="33" t="s">
        <v>463</v>
      </c>
      <c r="C200" s="34" t="s">
        <v>5089</v>
      </c>
      <c r="D200" s="35" t="s">
        <v>4145</v>
      </c>
      <c r="E200" s="35" t="s">
        <v>464</v>
      </c>
      <c r="F200" s="35" t="s">
        <v>33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2</v>
      </c>
      <c r="R200" s="72"/>
      <c r="S200" s="72"/>
      <c r="T200" s="72"/>
      <c r="U200" s="72"/>
      <c r="V200" s="72"/>
      <c r="W200" s="72"/>
      <c r="X200" s="72"/>
      <c r="Y200" s="36">
        <f t="shared" si="7"/>
        <v>2</v>
      </c>
      <c r="Z200" s="69">
        <f t="shared" si="8"/>
        <v>2</v>
      </c>
      <c r="AA200" s="22"/>
      <c r="AB200" s="22"/>
      <c r="AC200" s="22"/>
    </row>
    <row r="201" spans="1:29" ht="19.5" customHeight="1" x14ac:dyDescent="0.2">
      <c r="A201" s="33" t="s">
        <v>385</v>
      </c>
      <c r="B201" s="33" t="s">
        <v>465</v>
      </c>
      <c r="C201" s="34" t="s">
        <v>5090</v>
      </c>
      <c r="D201" s="35" t="s">
        <v>466</v>
      </c>
      <c r="E201" s="35" t="s">
        <v>467</v>
      </c>
      <c r="F201" s="35" t="s">
        <v>33</v>
      </c>
      <c r="G201" s="78"/>
      <c r="H201" s="72">
        <v>1</v>
      </c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8"/>
        <v>2</v>
      </c>
      <c r="AA201" s="22"/>
      <c r="AB201" s="22"/>
      <c r="AC201" s="22"/>
    </row>
    <row r="202" spans="1:29" ht="19.5" customHeight="1" x14ac:dyDescent="0.2">
      <c r="A202" s="33" t="s">
        <v>385</v>
      </c>
      <c r="B202" s="33" t="s">
        <v>468</v>
      </c>
      <c r="C202" s="34" t="s">
        <v>5091</v>
      </c>
      <c r="D202" s="35" t="s">
        <v>412</v>
      </c>
      <c r="E202" s="35" t="s">
        <v>469</v>
      </c>
      <c r="F202" s="35" t="s">
        <v>33</v>
      </c>
      <c r="G202" s="78"/>
      <c r="H202" s="72">
        <v>2</v>
      </c>
      <c r="I202" s="72">
        <v>4</v>
      </c>
      <c r="J202" s="72"/>
      <c r="K202" s="72"/>
      <c r="L202" s="72"/>
      <c r="M202" s="72"/>
      <c r="N202" s="72"/>
      <c r="O202" s="72"/>
      <c r="P202" s="72">
        <v>1</v>
      </c>
      <c r="Q202" s="72"/>
      <c r="R202" s="72"/>
      <c r="S202" s="72"/>
      <c r="T202" s="72"/>
      <c r="U202" s="72"/>
      <c r="V202" s="72"/>
      <c r="W202" s="72"/>
      <c r="X202" s="72"/>
      <c r="Y202" s="36">
        <f t="shared" si="7"/>
        <v>7</v>
      </c>
      <c r="Z202" s="69">
        <f t="shared" si="8"/>
        <v>7</v>
      </c>
      <c r="AA202" s="22"/>
      <c r="AB202" s="22"/>
      <c r="AC202" s="22"/>
    </row>
    <row r="203" spans="1:29" ht="19.5" customHeight="1" x14ac:dyDescent="0.2">
      <c r="A203" s="33" t="s">
        <v>385</v>
      </c>
      <c r="B203" s="33" t="s">
        <v>470</v>
      </c>
      <c r="C203" s="34" t="s">
        <v>5092</v>
      </c>
      <c r="D203" s="35" t="s">
        <v>206</v>
      </c>
      <c r="E203" s="35" t="s">
        <v>471</v>
      </c>
      <c r="F203" s="35" t="s">
        <v>33</v>
      </c>
      <c r="G203" s="78"/>
      <c r="H203" s="72"/>
      <c r="I203" s="72">
        <v>10</v>
      </c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36">
        <f t="shared" si="7"/>
        <v>10</v>
      </c>
      <c r="Z203" s="69">
        <f t="shared" si="8"/>
        <v>10</v>
      </c>
      <c r="AA203" s="22"/>
      <c r="AB203" s="22"/>
      <c r="AC203" s="22"/>
    </row>
    <row r="204" spans="1:29" ht="19.5" customHeight="1" x14ac:dyDescent="0.2">
      <c r="A204" s="33" t="s">
        <v>385</v>
      </c>
      <c r="B204" s="33" t="s">
        <v>513</v>
      </c>
      <c r="C204" s="34" t="s">
        <v>4449</v>
      </c>
      <c r="D204" s="35" t="s">
        <v>393</v>
      </c>
      <c r="E204" s="35" t="s">
        <v>394</v>
      </c>
      <c r="F204" s="35" t="s">
        <v>33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1</v>
      </c>
      <c r="R204" s="72"/>
      <c r="S204" s="72"/>
      <c r="T204" s="72"/>
      <c r="U204" s="72"/>
      <c r="V204" s="72"/>
      <c r="W204" s="72"/>
      <c r="X204" s="72"/>
      <c r="Y204" s="36">
        <f t="shared" si="7"/>
        <v>1</v>
      </c>
      <c r="Z204" s="69">
        <f t="shared" si="8"/>
        <v>1</v>
      </c>
      <c r="AA204" s="22"/>
      <c r="AB204" s="22"/>
      <c r="AC204" s="22"/>
    </row>
    <row r="205" spans="1:29" ht="19.5" customHeight="1" x14ac:dyDescent="0.2">
      <c r="A205" s="33" t="s">
        <v>385</v>
      </c>
      <c r="B205" s="33" t="s">
        <v>472</v>
      </c>
      <c r="C205" s="34" t="s">
        <v>5093</v>
      </c>
      <c r="D205" s="35" t="s">
        <v>473</v>
      </c>
      <c r="E205" s="35" t="s">
        <v>439</v>
      </c>
      <c r="F205" s="35" t="s">
        <v>33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7"/>
        <v>1</v>
      </c>
      <c r="Z205" s="69">
        <f t="shared" si="8"/>
        <v>1</v>
      </c>
      <c r="AA205" s="22"/>
      <c r="AB205" s="22"/>
      <c r="AC205" s="22"/>
    </row>
    <row r="206" spans="1:29" ht="19.5" customHeight="1" x14ac:dyDescent="0.2">
      <c r="A206" s="33" t="s">
        <v>385</v>
      </c>
      <c r="B206" s="33" t="s">
        <v>474</v>
      </c>
      <c r="C206" s="34" t="s">
        <v>5094</v>
      </c>
      <c r="D206" s="35" t="s">
        <v>399</v>
      </c>
      <c r="E206" s="35" t="s">
        <v>475</v>
      </c>
      <c r="F206" s="35" t="s">
        <v>33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8"/>
        <v>1</v>
      </c>
      <c r="AA206" s="22"/>
      <c r="AB206" s="22"/>
      <c r="AC206" s="22"/>
    </row>
    <row r="207" spans="1:29" ht="19.5" customHeight="1" x14ac:dyDescent="0.2">
      <c r="A207" s="33" t="s">
        <v>385</v>
      </c>
      <c r="B207" s="33" t="s">
        <v>476</v>
      </c>
      <c r="C207" s="34" t="s">
        <v>5095</v>
      </c>
      <c r="D207" s="35" t="s">
        <v>415</v>
      </c>
      <c r="E207" s="35" t="s">
        <v>477</v>
      </c>
      <c r="F207" s="35" t="s">
        <v>33</v>
      </c>
      <c r="G207" s="78"/>
      <c r="H207" s="72"/>
      <c r="I207" s="72">
        <v>2</v>
      </c>
      <c r="J207" s="72"/>
      <c r="K207" s="72"/>
      <c r="L207" s="72"/>
      <c r="M207" s="72"/>
      <c r="N207" s="72"/>
      <c r="O207" s="72"/>
      <c r="P207" s="72">
        <v>1</v>
      </c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3</v>
      </c>
      <c r="Z207" s="69">
        <f t="shared" si="8"/>
        <v>3</v>
      </c>
      <c r="AA207" s="22"/>
      <c r="AB207" s="22"/>
      <c r="AC207" s="22"/>
    </row>
    <row r="208" spans="1:29" ht="19.5" customHeight="1" x14ac:dyDescent="0.2">
      <c r="A208" s="33" t="s">
        <v>385</v>
      </c>
      <c r="B208" s="33" t="s">
        <v>478</v>
      </c>
      <c r="C208" s="34" t="s">
        <v>5096</v>
      </c>
      <c r="D208" s="35" t="s">
        <v>323</v>
      </c>
      <c r="E208" s="35" t="s">
        <v>447</v>
      </c>
      <c r="F208" s="35" t="s">
        <v>33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8"/>
        <v>2</v>
      </c>
      <c r="AA208" s="22"/>
      <c r="AB208" s="22"/>
      <c r="AC208" s="22"/>
    </row>
    <row r="209" spans="1:29" ht="19.5" customHeight="1" x14ac:dyDescent="0.2">
      <c r="A209" s="33" t="s">
        <v>385</v>
      </c>
      <c r="B209" s="33" t="s">
        <v>479</v>
      </c>
      <c r="C209" s="34" t="s">
        <v>5097</v>
      </c>
      <c r="D209" s="35" t="s">
        <v>405</v>
      </c>
      <c r="E209" s="35" t="s">
        <v>480</v>
      </c>
      <c r="F209" s="35" t="s">
        <v>33</v>
      </c>
      <c r="G209" s="78"/>
      <c r="H209" s="72"/>
      <c r="I209" s="72"/>
      <c r="J209" s="72"/>
      <c r="K209" s="72"/>
      <c r="L209" s="72"/>
      <c r="M209" s="72">
        <v>1</v>
      </c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8"/>
        <v>2</v>
      </c>
      <c r="AA209" s="22"/>
      <c r="AB209" s="22"/>
      <c r="AC209" s="22"/>
    </row>
    <row r="210" spans="1:29" ht="19.5" customHeight="1" x14ac:dyDescent="0.2">
      <c r="A210" s="33" t="s">
        <v>385</v>
      </c>
      <c r="B210" s="33" t="s">
        <v>517</v>
      </c>
      <c r="C210" s="34" t="s">
        <v>5098</v>
      </c>
      <c r="D210" s="35" t="s">
        <v>518</v>
      </c>
      <c r="E210" s="35" t="s">
        <v>519</v>
      </c>
      <c r="F210" s="35" t="s">
        <v>33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>
        <v>1</v>
      </c>
      <c r="T210" s="72"/>
      <c r="U210" s="72"/>
      <c r="V210" s="72"/>
      <c r="W210" s="72"/>
      <c r="X210" s="72"/>
      <c r="Y210" s="36">
        <f t="shared" si="7"/>
        <v>1</v>
      </c>
      <c r="Z210" s="69">
        <f t="shared" si="8"/>
        <v>1</v>
      </c>
      <c r="AA210" s="22"/>
      <c r="AB210" s="22"/>
      <c r="AC210" s="22"/>
    </row>
    <row r="211" spans="1:29" ht="19.5" customHeight="1" x14ac:dyDescent="0.2">
      <c r="A211" s="33" t="s">
        <v>385</v>
      </c>
      <c r="B211" s="33" t="s">
        <v>514</v>
      </c>
      <c r="C211" s="34" t="s">
        <v>5099</v>
      </c>
      <c r="D211" s="35" t="s">
        <v>515</v>
      </c>
      <c r="E211" s="35" t="s">
        <v>516</v>
      </c>
      <c r="F211" s="35" t="s">
        <v>33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>
        <v>2</v>
      </c>
      <c r="R211" s="72"/>
      <c r="S211" s="72"/>
      <c r="T211" s="72"/>
      <c r="U211" s="72"/>
      <c r="V211" s="72"/>
      <c r="W211" s="72"/>
      <c r="X211" s="72"/>
      <c r="Y211" s="36">
        <f t="shared" si="7"/>
        <v>2</v>
      </c>
      <c r="Z211" s="69">
        <f t="shared" si="8"/>
        <v>2</v>
      </c>
      <c r="AA211" s="22"/>
      <c r="AB211" s="22"/>
      <c r="AC211" s="22"/>
    </row>
    <row r="212" spans="1:29" ht="19.5" customHeight="1" x14ac:dyDescent="0.2">
      <c r="A212" s="33" t="s">
        <v>385</v>
      </c>
      <c r="B212" s="33" t="s">
        <v>520</v>
      </c>
      <c r="C212" s="34" t="s">
        <v>6386</v>
      </c>
      <c r="D212" s="35" t="s">
        <v>402</v>
      </c>
      <c r="E212" s="35" t="s">
        <v>521</v>
      </c>
      <c r="F212" s="35" t="s">
        <v>33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8"/>
        <v>1</v>
      </c>
      <c r="AA212" s="22"/>
      <c r="AB212" s="22"/>
      <c r="AC212" s="22"/>
    </row>
    <row r="213" spans="1:29" ht="19.5" customHeight="1" x14ac:dyDescent="0.2">
      <c r="A213" s="33" t="s">
        <v>385</v>
      </c>
      <c r="B213" s="33" t="s">
        <v>481</v>
      </c>
      <c r="C213" s="34" t="s">
        <v>5100</v>
      </c>
      <c r="D213" s="35" t="s">
        <v>482</v>
      </c>
      <c r="E213" s="35" t="s">
        <v>483</v>
      </c>
      <c r="F213" s="35" t="s">
        <v>33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>
        <v>2</v>
      </c>
      <c r="S213" s="72"/>
      <c r="T213" s="72"/>
      <c r="U213" s="72"/>
      <c r="V213" s="72"/>
      <c r="W213" s="72"/>
      <c r="X213" s="72"/>
      <c r="Y213" s="36">
        <f t="shared" si="7"/>
        <v>2</v>
      </c>
      <c r="Z213" s="69">
        <f t="shared" si="8"/>
        <v>2</v>
      </c>
      <c r="AA213" s="22"/>
      <c r="AB213" s="22"/>
      <c r="AC213" s="22"/>
    </row>
    <row r="214" spans="1:29" ht="19.5" customHeight="1" x14ac:dyDescent="0.2">
      <c r="A214" s="33" t="s">
        <v>385</v>
      </c>
      <c r="B214" s="33" t="s">
        <v>484</v>
      </c>
      <c r="C214" s="34" t="s">
        <v>5101</v>
      </c>
      <c r="D214" s="35" t="s">
        <v>485</v>
      </c>
      <c r="E214" s="35" t="s">
        <v>486</v>
      </c>
      <c r="F214" s="35" t="s">
        <v>33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/>
      <c r="T214" s="72"/>
      <c r="U214" s="72"/>
      <c r="V214" s="72"/>
      <c r="W214" s="72"/>
      <c r="X214" s="72"/>
      <c r="Y214" s="36">
        <f t="shared" si="7"/>
        <v>2</v>
      </c>
      <c r="Z214" s="69">
        <f t="shared" si="8"/>
        <v>2</v>
      </c>
      <c r="AA214" s="22"/>
      <c r="AB214" s="22"/>
      <c r="AC214" s="22"/>
    </row>
    <row r="215" spans="1:29" ht="19.5" customHeight="1" x14ac:dyDescent="0.2">
      <c r="A215" s="33" t="s">
        <v>385</v>
      </c>
      <c r="B215" s="33" t="s">
        <v>487</v>
      </c>
      <c r="C215" s="34" t="s">
        <v>5102</v>
      </c>
      <c r="D215" s="35" t="s">
        <v>309</v>
      </c>
      <c r="E215" s="35" t="s">
        <v>488</v>
      </c>
      <c r="F215" s="35" t="s">
        <v>33</v>
      </c>
      <c r="G215" s="78"/>
      <c r="H215" s="72"/>
      <c r="I215" s="72">
        <v>4</v>
      </c>
      <c r="J215" s="72"/>
      <c r="K215" s="72"/>
      <c r="L215" s="72"/>
      <c r="M215" s="72">
        <v>1</v>
      </c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36">
        <f t="shared" si="7"/>
        <v>5</v>
      </c>
      <c r="Z215" s="69">
        <f t="shared" si="8"/>
        <v>5</v>
      </c>
      <c r="AA215" s="22"/>
      <c r="AB215" s="22"/>
      <c r="AC215" s="22"/>
    </row>
    <row r="216" spans="1:29" ht="19.5" customHeight="1" x14ac:dyDescent="0.2">
      <c r="A216" s="33" t="s">
        <v>385</v>
      </c>
      <c r="B216" s="33" t="s">
        <v>522</v>
      </c>
      <c r="C216" s="34" t="s">
        <v>5103</v>
      </c>
      <c r="D216" s="35" t="s">
        <v>455</v>
      </c>
      <c r="E216" s="35" t="s">
        <v>523</v>
      </c>
      <c r="F216" s="35" t="s">
        <v>33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1</v>
      </c>
      <c r="R216" s="72"/>
      <c r="S216" s="72"/>
      <c r="T216" s="72"/>
      <c r="U216" s="72"/>
      <c r="V216" s="72"/>
      <c r="W216" s="72"/>
      <c r="X216" s="72"/>
      <c r="Y216" s="36">
        <f t="shared" si="7"/>
        <v>1</v>
      </c>
      <c r="Z216" s="69">
        <f t="shared" si="8"/>
        <v>1</v>
      </c>
      <c r="AA216" s="22"/>
      <c r="AB216" s="22"/>
      <c r="AC216" s="22"/>
    </row>
    <row r="217" spans="1:29" ht="19.5" customHeight="1" x14ac:dyDescent="0.2">
      <c r="A217" s="33" t="s">
        <v>385</v>
      </c>
      <c r="B217" s="33" t="s">
        <v>489</v>
      </c>
      <c r="C217" s="34" t="s">
        <v>5104</v>
      </c>
      <c r="D217" s="35" t="s">
        <v>405</v>
      </c>
      <c r="E217" s="35" t="s">
        <v>490</v>
      </c>
      <c r="F217" s="35" t="s">
        <v>33</v>
      </c>
      <c r="G217" s="78"/>
      <c r="H217" s="72"/>
      <c r="I217" s="72"/>
      <c r="J217" s="72"/>
      <c r="K217" s="72"/>
      <c r="L217" s="72"/>
      <c r="M217" s="72">
        <v>1</v>
      </c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8"/>
        <v>3</v>
      </c>
      <c r="AA217" s="22"/>
      <c r="AB217" s="22"/>
      <c r="AC217" s="22"/>
    </row>
    <row r="218" spans="1:29" ht="19.5" customHeight="1" x14ac:dyDescent="0.2">
      <c r="A218" s="33" t="s">
        <v>385</v>
      </c>
      <c r="B218" s="33" t="s">
        <v>526</v>
      </c>
      <c r="C218" s="34" t="s">
        <v>5105</v>
      </c>
      <c r="D218" s="35" t="s">
        <v>4145</v>
      </c>
      <c r="E218" s="35" t="s">
        <v>458</v>
      </c>
      <c r="F218" s="35" t="s">
        <v>33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8"/>
        <v>1</v>
      </c>
      <c r="AA218" s="22"/>
      <c r="AB218" s="22"/>
      <c r="AC218" s="22"/>
    </row>
    <row r="219" spans="1:29" ht="19.5" customHeight="1" x14ac:dyDescent="0.2">
      <c r="A219" s="33" t="s">
        <v>385</v>
      </c>
      <c r="B219" s="33" t="s">
        <v>491</v>
      </c>
      <c r="C219" s="34" t="s">
        <v>5106</v>
      </c>
      <c r="D219" s="35" t="s">
        <v>396</v>
      </c>
      <c r="E219" s="35" t="s">
        <v>492</v>
      </c>
      <c r="F219" s="35" t="s">
        <v>33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2</v>
      </c>
      <c r="Z219" s="69">
        <f t="shared" si="8"/>
        <v>2</v>
      </c>
      <c r="AA219" s="22"/>
      <c r="AB219" s="22"/>
      <c r="AC219" s="22"/>
    </row>
    <row r="220" spans="1:29" ht="19.5" customHeight="1" x14ac:dyDescent="0.2">
      <c r="A220" s="33" t="s">
        <v>385</v>
      </c>
      <c r="B220" s="33" t="s">
        <v>493</v>
      </c>
      <c r="C220" s="34" t="s">
        <v>6387</v>
      </c>
      <c r="D220" s="35" t="s">
        <v>320</v>
      </c>
      <c r="E220" s="35" t="s">
        <v>494</v>
      </c>
      <c r="F220" s="35" t="s">
        <v>33</v>
      </c>
      <c r="G220" s="78"/>
      <c r="H220" s="72"/>
      <c r="I220" s="72">
        <v>6</v>
      </c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36">
        <f t="shared" si="7"/>
        <v>6</v>
      </c>
      <c r="Z220" s="69">
        <f t="shared" si="8"/>
        <v>6</v>
      </c>
      <c r="AA220" s="22"/>
      <c r="AB220" s="22"/>
      <c r="AC220" s="22"/>
    </row>
    <row r="221" spans="1:29" ht="19.5" customHeight="1" x14ac:dyDescent="0.2">
      <c r="A221" s="33" t="s">
        <v>385</v>
      </c>
      <c r="B221" s="33" t="s">
        <v>495</v>
      </c>
      <c r="C221" s="34" t="s">
        <v>5107</v>
      </c>
      <c r="D221" s="35" t="s">
        <v>496</v>
      </c>
      <c r="E221" s="35" t="s">
        <v>497</v>
      </c>
      <c r="F221" s="35" t="s">
        <v>33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/>
      <c r="Q221" s="72">
        <v>2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8"/>
        <v>2</v>
      </c>
      <c r="AA221" s="22"/>
      <c r="AB221" s="22"/>
      <c r="AC221" s="22"/>
    </row>
    <row r="222" spans="1:29" ht="19.5" customHeight="1" x14ac:dyDescent="0.2">
      <c r="A222" s="33" t="s">
        <v>385</v>
      </c>
      <c r="B222" s="33" t="s">
        <v>498</v>
      </c>
      <c r="C222" s="34" t="s">
        <v>5108</v>
      </c>
      <c r="D222" s="35" t="s">
        <v>31</v>
      </c>
      <c r="E222" s="35" t="s">
        <v>499</v>
      </c>
      <c r="F222" s="35" t="s">
        <v>33</v>
      </c>
      <c r="G222" s="78"/>
      <c r="H222" s="72"/>
      <c r="I222" s="72">
        <v>6</v>
      </c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6</v>
      </c>
      <c r="Z222" s="69">
        <f t="shared" si="8"/>
        <v>6</v>
      </c>
      <c r="AA222" s="22"/>
      <c r="AB222" s="22"/>
      <c r="AC222" s="22"/>
    </row>
    <row r="223" spans="1:29" ht="19.5" customHeight="1" x14ac:dyDescent="0.2">
      <c r="A223" s="33" t="s">
        <v>385</v>
      </c>
      <c r="B223" s="33" t="s">
        <v>500</v>
      </c>
      <c r="C223" s="34" t="s">
        <v>5109</v>
      </c>
      <c r="D223" s="35" t="s">
        <v>501</v>
      </c>
      <c r="E223" s="35" t="s">
        <v>502</v>
      </c>
      <c r="F223" s="35" t="s">
        <v>33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2</v>
      </c>
      <c r="R223" s="72"/>
      <c r="S223" s="72"/>
      <c r="T223" s="72"/>
      <c r="U223" s="72"/>
      <c r="V223" s="72"/>
      <c r="W223" s="72"/>
      <c r="X223" s="72"/>
      <c r="Y223" s="36">
        <f t="shared" si="7"/>
        <v>2</v>
      </c>
      <c r="Z223" s="69">
        <f t="shared" si="8"/>
        <v>2</v>
      </c>
      <c r="AA223" s="22"/>
      <c r="AB223" s="22"/>
      <c r="AC223" s="22"/>
    </row>
    <row r="224" spans="1:29" ht="19.5" customHeight="1" x14ac:dyDescent="0.2">
      <c r="A224" s="33" t="s">
        <v>385</v>
      </c>
      <c r="B224" s="33" t="s">
        <v>524</v>
      </c>
      <c r="C224" s="34" t="s">
        <v>6271</v>
      </c>
      <c r="D224" s="35" t="s">
        <v>89</v>
      </c>
      <c r="E224" s="35" t="s">
        <v>525</v>
      </c>
      <c r="F224" s="35" t="s">
        <v>33</v>
      </c>
      <c r="G224" s="78"/>
      <c r="H224" s="72"/>
      <c r="I224" s="72"/>
      <c r="J224" s="72"/>
      <c r="K224" s="72"/>
      <c r="L224" s="72"/>
      <c r="M224" s="72">
        <v>2</v>
      </c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3</v>
      </c>
      <c r="Z224" s="69">
        <f t="shared" si="8"/>
        <v>3</v>
      </c>
      <c r="AA224" s="22"/>
      <c r="AB224" s="22"/>
      <c r="AC224" s="22"/>
    </row>
    <row r="225" spans="1:29" ht="19.5" customHeight="1" x14ac:dyDescent="0.2">
      <c r="A225" s="33" t="s">
        <v>385</v>
      </c>
      <c r="B225" s="33" t="s">
        <v>503</v>
      </c>
      <c r="C225" s="34" t="s">
        <v>5110</v>
      </c>
      <c r="D225" s="35" t="s">
        <v>433</v>
      </c>
      <c r="E225" s="35" t="s">
        <v>504</v>
      </c>
      <c r="F225" s="35" t="s">
        <v>33</v>
      </c>
      <c r="G225" s="78"/>
      <c r="H225" s="72"/>
      <c r="I225" s="72"/>
      <c r="J225" s="72"/>
      <c r="K225" s="72"/>
      <c r="L225" s="72"/>
      <c r="M225" s="72">
        <v>3</v>
      </c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36">
        <f t="shared" si="7"/>
        <v>3</v>
      </c>
      <c r="Z225" s="69">
        <f t="shared" si="8"/>
        <v>3</v>
      </c>
      <c r="AA225" s="22"/>
      <c r="AB225" s="22"/>
      <c r="AC225" s="22"/>
    </row>
    <row r="226" spans="1:29" ht="19.5" customHeight="1" x14ac:dyDescent="0.2">
      <c r="A226" s="33" t="s">
        <v>385</v>
      </c>
      <c r="B226" s="33" t="s">
        <v>511</v>
      </c>
      <c r="C226" s="34" t="s">
        <v>5111</v>
      </c>
      <c r="D226" s="35" t="s">
        <v>444</v>
      </c>
      <c r="E226" s="35" t="s">
        <v>512</v>
      </c>
      <c r="F226" s="35" t="s">
        <v>33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>
        <v>1</v>
      </c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8"/>
        <v>1</v>
      </c>
      <c r="AA226" s="22"/>
      <c r="AB226" s="22"/>
      <c r="AC226" s="22"/>
    </row>
    <row r="227" spans="1:29" ht="19.5" customHeight="1" x14ac:dyDescent="0.2">
      <c r="A227" s="33" t="s">
        <v>385</v>
      </c>
      <c r="B227" s="33" t="s">
        <v>505</v>
      </c>
      <c r="C227" s="34" t="s">
        <v>4448</v>
      </c>
      <c r="D227" s="35" t="s">
        <v>31</v>
      </c>
      <c r="E227" s="35" t="s">
        <v>506</v>
      </c>
      <c r="F227" s="35" t="s">
        <v>33</v>
      </c>
      <c r="G227" s="78">
        <v>1</v>
      </c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2</v>
      </c>
      <c r="R227" s="72"/>
      <c r="S227" s="72"/>
      <c r="T227" s="72"/>
      <c r="U227" s="72"/>
      <c r="V227" s="72"/>
      <c r="W227" s="72"/>
      <c r="X227" s="72"/>
      <c r="Y227" s="36">
        <f t="shared" si="7"/>
        <v>3</v>
      </c>
      <c r="Z227" s="69">
        <f t="shared" si="8"/>
        <v>3</v>
      </c>
      <c r="AA227" s="22"/>
      <c r="AB227" s="22"/>
      <c r="AC227" s="22"/>
    </row>
    <row r="228" spans="1:29" ht="19.5" customHeight="1" x14ac:dyDescent="0.2">
      <c r="A228" s="33" t="s">
        <v>385</v>
      </c>
      <c r="B228" s="33" t="s">
        <v>507</v>
      </c>
      <c r="C228" s="34" t="s">
        <v>5112</v>
      </c>
      <c r="D228" s="35" t="s">
        <v>421</v>
      </c>
      <c r="E228" s="35" t="s">
        <v>508</v>
      </c>
      <c r="F228" s="35" t="s">
        <v>33</v>
      </c>
      <c r="G228" s="78"/>
      <c r="H228" s="72"/>
      <c r="I228" s="72"/>
      <c r="J228" s="72"/>
      <c r="K228" s="72"/>
      <c r="L228" s="72"/>
      <c r="M228" s="72">
        <v>1</v>
      </c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2</v>
      </c>
      <c r="Z228" s="69">
        <f t="shared" si="8"/>
        <v>2</v>
      </c>
      <c r="AA228" s="22"/>
      <c r="AB228" s="22"/>
      <c r="AC228" s="22"/>
    </row>
    <row r="229" spans="1:29" ht="19.5" customHeight="1" x14ac:dyDescent="0.2">
      <c r="A229" s="33" t="s">
        <v>385</v>
      </c>
      <c r="B229" s="33" t="s">
        <v>509</v>
      </c>
      <c r="C229" s="34" t="s">
        <v>5113</v>
      </c>
      <c r="D229" s="35" t="s">
        <v>95</v>
      </c>
      <c r="E229" s="35" t="s">
        <v>510</v>
      </c>
      <c r="F229" s="35" t="s">
        <v>33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>
        <v>2</v>
      </c>
      <c r="R229" s="72"/>
      <c r="S229" s="72"/>
      <c r="T229" s="72"/>
      <c r="U229" s="72"/>
      <c r="V229" s="72"/>
      <c r="W229" s="72"/>
      <c r="X229" s="72"/>
      <c r="Y229" s="36">
        <f t="shared" si="7"/>
        <v>2</v>
      </c>
      <c r="Z229" s="69">
        <f t="shared" si="8"/>
        <v>2</v>
      </c>
      <c r="AA229" s="22"/>
      <c r="AB229" s="22"/>
      <c r="AC229" s="22"/>
    </row>
    <row r="230" spans="1:29" ht="19.5" customHeight="1" x14ac:dyDescent="0.2">
      <c r="A230" s="33" t="s">
        <v>567</v>
      </c>
      <c r="B230" s="34" t="s">
        <v>574</v>
      </c>
      <c r="C230" s="34" t="s">
        <v>5114</v>
      </c>
      <c r="D230" s="35" t="s">
        <v>575</v>
      </c>
      <c r="E230" s="35" t="s">
        <v>576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7"/>
        <v>1</v>
      </c>
      <c r="Z230" s="69">
        <f t="shared" si="8"/>
        <v>1</v>
      </c>
      <c r="AA230" s="22"/>
      <c r="AB230" s="22"/>
      <c r="AC230" s="22"/>
    </row>
    <row r="231" spans="1:29" ht="19.5" customHeight="1" x14ac:dyDescent="0.2">
      <c r="A231" s="33" t="s">
        <v>567</v>
      </c>
      <c r="B231" s="34" t="s">
        <v>577</v>
      </c>
      <c r="C231" s="34" t="s">
        <v>5115</v>
      </c>
      <c r="D231" s="35" t="s">
        <v>578</v>
      </c>
      <c r="E231" s="35" t="s">
        <v>579</v>
      </c>
      <c r="F231" s="35" t="s">
        <v>17</v>
      </c>
      <c r="G231" s="78"/>
      <c r="H231" s="72"/>
      <c r="I231" s="72">
        <v>9</v>
      </c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36">
        <f t="shared" si="7"/>
        <v>9</v>
      </c>
      <c r="Z231" s="69">
        <f t="shared" si="8"/>
        <v>9</v>
      </c>
      <c r="AA231" s="22"/>
      <c r="AB231" s="22"/>
      <c r="AC231" s="22"/>
    </row>
    <row r="232" spans="1:29" ht="19.5" customHeight="1" x14ac:dyDescent="0.2">
      <c r="A232" s="33" t="s">
        <v>567</v>
      </c>
      <c r="B232" s="34" t="s">
        <v>580</v>
      </c>
      <c r="C232" s="34" t="s">
        <v>5116</v>
      </c>
      <c r="D232" s="35" t="s">
        <v>581</v>
      </c>
      <c r="E232" s="35" t="s">
        <v>582</v>
      </c>
      <c r="F232" s="35" t="s">
        <v>17</v>
      </c>
      <c r="G232" s="78"/>
      <c r="H232" s="72"/>
      <c r="I232" s="72">
        <v>5</v>
      </c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6</v>
      </c>
      <c r="Z232" s="69">
        <f t="shared" si="8"/>
        <v>6</v>
      </c>
      <c r="AA232" s="22"/>
      <c r="AB232" s="22"/>
      <c r="AC232" s="22"/>
    </row>
    <row r="233" spans="1:29" ht="19.5" customHeight="1" x14ac:dyDescent="0.2">
      <c r="A233" s="33" t="s">
        <v>567</v>
      </c>
      <c r="B233" s="34" t="s">
        <v>583</v>
      </c>
      <c r="C233" s="34" t="s">
        <v>5117</v>
      </c>
      <c r="D233" s="35" t="s">
        <v>649</v>
      </c>
      <c r="E233" s="35" t="s">
        <v>584</v>
      </c>
      <c r="F233" s="35" t="s">
        <v>17</v>
      </c>
      <c r="G233" s="78"/>
      <c r="H233" s="72"/>
      <c r="I233" s="72">
        <v>9</v>
      </c>
      <c r="J233" s="72"/>
      <c r="K233" s="72"/>
      <c r="L233" s="72"/>
      <c r="M233" s="72"/>
      <c r="N233" s="72">
        <v>1</v>
      </c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36">
        <f t="shared" si="7"/>
        <v>10</v>
      </c>
      <c r="Z233" s="69">
        <f t="shared" si="8"/>
        <v>10</v>
      </c>
      <c r="AA233" s="22"/>
      <c r="AB233" s="22"/>
      <c r="AC233" s="22"/>
    </row>
    <row r="234" spans="1:29" ht="19.5" customHeight="1" x14ac:dyDescent="0.2">
      <c r="A234" s="33" t="s">
        <v>567</v>
      </c>
      <c r="B234" s="33" t="s">
        <v>592</v>
      </c>
      <c r="C234" s="34" t="s">
        <v>5118</v>
      </c>
      <c r="D234" s="35" t="s">
        <v>593</v>
      </c>
      <c r="E234" s="35" t="s">
        <v>594</v>
      </c>
      <c r="F234" s="35" t="s">
        <v>17</v>
      </c>
      <c r="G234" s="78"/>
      <c r="H234" s="72"/>
      <c r="I234" s="72">
        <v>3</v>
      </c>
      <c r="J234" s="72"/>
      <c r="K234" s="72"/>
      <c r="L234" s="72"/>
      <c r="M234" s="72"/>
      <c r="N234" s="72"/>
      <c r="O234" s="72"/>
      <c r="P234" s="72"/>
      <c r="Q234" s="72">
        <v>1</v>
      </c>
      <c r="R234" s="72"/>
      <c r="S234" s="72"/>
      <c r="T234" s="72"/>
      <c r="U234" s="72"/>
      <c r="V234" s="72"/>
      <c r="W234" s="72"/>
      <c r="X234" s="72"/>
      <c r="Y234" s="36">
        <f t="shared" si="7"/>
        <v>4</v>
      </c>
      <c r="Z234" s="69">
        <f t="shared" si="8"/>
        <v>4</v>
      </c>
      <c r="AA234" s="22"/>
      <c r="AB234" s="22"/>
      <c r="AC234" s="22"/>
    </row>
    <row r="235" spans="1:29" ht="19.5" customHeight="1" x14ac:dyDescent="0.2">
      <c r="A235" s="33" t="s">
        <v>567</v>
      </c>
      <c r="B235" s="34" t="s">
        <v>585</v>
      </c>
      <c r="C235" s="34" t="s">
        <v>5119</v>
      </c>
      <c r="D235" s="35" t="s">
        <v>4328</v>
      </c>
      <c r="E235" s="35" t="s">
        <v>586</v>
      </c>
      <c r="F235" s="35" t="s">
        <v>17</v>
      </c>
      <c r="G235" s="78"/>
      <c r="H235" s="72"/>
      <c r="I235" s="72"/>
      <c r="J235" s="72"/>
      <c r="K235" s="72"/>
      <c r="L235" s="72"/>
      <c r="M235" s="72">
        <v>1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8"/>
        <v>1</v>
      </c>
      <c r="AA235" s="22"/>
      <c r="AB235" s="22"/>
      <c r="AC235" s="22"/>
    </row>
    <row r="236" spans="1:29" ht="19.5" customHeight="1" x14ac:dyDescent="0.2">
      <c r="A236" s="33" t="s">
        <v>567</v>
      </c>
      <c r="B236" s="34" t="s">
        <v>587</v>
      </c>
      <c r="C236" s="34" t="s">
        <v>5120</v>
      </c>
      <c r="D236" s="35" t="s">
        <v>588</v>
      </c>
      <c r="E236" s="35" t="s">
        <v>589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>
        <v>1</v>
      </c>
      <c r="R236" s="72"/>
      <c r="S236" s="72"/>
      <c r="T236" s="72"/>
      <c r="U236" s="72"/>
      <c r="V236" s="72"/>
      <c r="W236" s="72"/>
      <c r="X236" s="72"/>
      <c r="Y236" s="36">
        <f t="shared" si="7"/>
        <v>1</v>
      </c>
      <c r="Z236" s="69">
        <f t="shared" si="8"/>
        <v>1</v>
      </c>
      <c r="AA236" s="22"/>
      <c r="AB236" s="22"/>
      <c r="AC236" s="22"/>
    </row>
    <row r="237" spans="1:29" ht="19.5" customHeight="1" x14ac:dyDescent="0.2">
      <c r="A237" s="33" t="s">
        <v>567</v>
      </c>
      <c r="B237" s="34" t="s">
        <v>590</v>
      </c>
      <c r="C237" s="34" t="s">
        <v>5121</v>
      </c>
      <c r="D237" s="35" t="s">
        <v>4329</v>
      </c>
      <c r="E237" s="35" t="s">
        <v>591</v>
      </c>
      <c r="F237" s="35" t="s">
        <v>17</v>
      </c>
      <c r="G237" s="78"/>
      <c r="H237" s="72"/>
      <c r="I237" s="72"/>
      <c r="J237" s="72"/>
      <c r="K237" s="72"/>
      <c r="L237" s="72"/>
      <c r="M237" s="72">
        <v>1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1</v>
      </c>
      <c r="Z237" s="69">
        <f t="shared" si="8"/>
        <v>1</v>
      </c>
      <c r="AA237" s="22"/>
      <c r="AB237" s="22"/>
      <c r="AC237" s="22"/>
    </row>
    <row r="238" spans="1:29" ht="19.5" customHeight="1" x14ac:dyDescent="0.2">
      <c r="A238" s="33" t="s">
        <v>567</v>
      </c>
      <c r="B238" s="33" t="s">
        <v>595</v>
      </c>
      <c r="C238" s="34" t="s">
        <v>5122</v>
      </c>
      <c r="D238" s="35" t="s">
        <v>596</v>
      </c>
      <c r="E238" s="35" t="s">
        <v>597</v>
      </c>
      <c r="F238" s="35" t="s">
        <v>17</v>
      </c>
      <c r="G238" s="78"/>
      <c r="H238" s="72"/>
      <c r="I238" s="72"/>
      <c r="J238" s="72"/>
      <c r="K238" s="72"/>
      <c r="L238" s="72"/>
      <c r="M238" s="72">
        <v>2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7"/>
        <v>2</v>
      </c>
      <c r="Z238" s="69">
        <f t="shared" si="8"/>
        <v>2</v>
      </c>
      <c r="AA238" s="22"/>
      <c r="AB238" s="22"/>
      <c r="AC238" s="22"/>
    </row>
    <row r="239" spans="1:29" ht="19.5" customHeight="1" x14ac:dyDescent="0.2">
      <c r="A239" s="33" t="s">
        <v>567</v>
      </c>
      <c r="B239" s="33" t="s">
        <v>598</v>
      </c>
      <c r="C239" s="34" t="s">
        <v>5123</v>
      </c>
      <c r="D239" s="35" t="s">
        <v>4331</v>
      </c>
      <c r="E239" s="35" t="s">
        <v>599</v>
      </c>
      <c r="F239" s="35" t="s">
        <v>17</v>
      </c>
      <c r="G239" s="78"/>
      <c r="H239" s="72"/>
      <c r="I239" s="72"/>
      <c r="J239" s="72"/>
      <c r="K239" s="72"/>
      <c r="L239" s="72">
        <v>3</v>
      </c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7"/>
        <v>3</v>
      </c>
      <c r="Z239" s="69">
        <f t="shared" si="8"/>
        <v>3</v>
      </c>
      <c r="AA239" s="22"/>
      <c r="AB239" s="22"/>
      <c r="AC239" s="22"/>
    </row>
    <row r="240" spans="1:29" ht="19.5" customHeight="1" x14ac:dyDescent="0.2">
      <c r="A240" s="33" t="s">
        <v>567</v>
      </c>
      <c r="B240" s="33" t="s">
        <v>600</v>
      </c>
      <c r="C240" s="34" t="s">
        <v>5124</v>
      </c>
      <c r="D240" s="35" t="s">
        <v>4302</v>
      </c>
      <c r="E240" s="35" t="s">
        <v>601</v>
      </c>
      <c r="F240" s="35" t="s">
        <v>17</v>
      </c>
      <c r="G240" s="78"/>
      <c r="H240" s="72"/>
      <c r="I240" s="72"/>
      <c r="J240" s="72"/>
      <c r="K240" s="72"/>
      <c r="L240" s="72"/>
      <c r="M240" s="72"/>
      <c r="N240" s="72"/>
      <c r="O240" s="72">
        <v>1</v>
      </c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1</v>
      </c>
      <c r="Z240" s="69">
        <f t="shared" si="8"/>
        <v>1</v>
      </c>
      <c r="AA240" s="22"/>
      <c r="AB240" s="22"/>
      <c r="AC240" s="22"/>
    </row>
    <row r="241" spans="1:29" ht="19.5" customHeight="1" x14ac:dyDescent="0.2">
      <c r="A241" s="33" t="s">
        <v>567</v>
      </c>
      <c r="B241" s="33" t="s">
        <v>602</v>
      </c>
      <c r="C241" s="34" t="s">
        <v>5125</v>
      </c>
      <c r="D241" s="35" t="s">
        <v>3869</v>
      </c>
      <c r="E241" s="35" t="s">
        <v>603</v>
      </c>
      <c r="F241" s="35" t="s">
        <v>17</v>
      </c>
      <c r="G241" s="78"/>
      <c r="H241" s="72"/>
      <c r="I241" s="72">
        <v>8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7"/>
        <v>8</v>
      </c>
      <c r="Z241" s="69">
        <f t="shared" si="8"/>
        <v>8</v>
      </c>
      <c r="AA241" s="22"/>
      <c r="AB241" s="22"/>
      <c r="AC241" s="22"/>
    </row>
    <row r="242" spans="1:29" ht="19.5" customHeight="1" x14ac:dyDescent="0.2">
      <c r="A242" s="33" t="s">
        <v>567</v>
      </c>
      <c r="B242" s="33" t="s">
        <v>604</v>
      </c>
      <c r="C242" s="34" t="s">
        <v>6272</v>
      </c>
      <c r="D242" s="35" t="s">
        <v>605</v>
      </c>
      <c r="E242" s="35" t="s">
        <v>606</v>
      </c>
      <c r="F242" s="35" t="s">
        <v>17</v>
      </c>
      <c r="G242" s="78"/>
      <c r="H242" s="72"/>
      <c r="I242" s="72">
        <v>7</v>
      </c>
      <c r="J242" s="72"/>
      <c r="K242" s="72"/>
      <c r="L242" s="72"/>
      <c r="M242" s="72">
        <v>1</v>
      </c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9</v>
      </c>
      <c r="Z242" s="69">
        <f t="shared" si="8"/>
        <v>9</v>
      </c>
      <c r="AA242" s="22"/>
      <c r="AB242" s="22"/>
      <c r="AC242" s="22"/>
    </row>
    <row r="243" spans="1:29" ht="19.5" customHeight="1" x14ac:dyDescent="0.2">
      <c r="A243" s="33" t="s">
        <v>567</v>
      </c>
      <c r="B243" s="33" t="s">
        <v>607</v>
      </c>
      <c r="C243" s="34" t="s">
        <v>5126</v>
      </c>
      <c r="D243" s="35" t="s">
        <v>608</v>
      </c>
      <c r="E243" s="35" t="s">
        <v>609</v>
      </c>
      <c r="F243" s="35" t="s">
        <v>17</v>
      </c>
      <c r="G243" s="78"/>
      <c r="H243" s="72"/>
      <c r="I243" s="72">
        <v>1</v>
      </c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 x14ac:dyDescent="0.2">
      <c r="A244" s="33" t="s">
        <v>567</v>
      </c>
      <c r="B244" s="33" t="s">
        <v>610</v>
      </c>
      <c r="C244" s="34" t="s">
        <v>5127</v>
      </c>
      <c r="D244" s="35" t="s">
        <v>878</v>
      </c>
      <c r="E244" s="35" t="s">
        <v>611</v>
      </c>
      <c r="F244" s="35" t="s">
        <v>17</v>
      </c>
      <c r="G244" s="78"/>
      <c r="H244" s="72"/>
      <c r="I244" s="72">
        <v>8</v>
      </c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36">
        <f t="shared" si="7"/>
        <v>8</v>
      </c>
      <c r="Z244" s="69">
        <f t="shared" si="8"/>
        <v>8</v>
      </c>
      <c r="AA244" s="22"/>
      <c r="AB244" s="22"/>
      <c r="AC244" s="22"/>
    </row>
    <row r="245" spans="1:29" ht="19.5" customHeight="1" x14ac:dyDescent="0.2">
      <c r="A245" s="33" t="s">
        <v>567</v>
      </c>
      <c r="B245" s="33" t="s">
        <v>612</v>
      </c>
      <c r="C245" s="34" t="s">
        <v>5128</v>
      </c>
      <c r="D245" s="35" t="s">
        <v>4334</v>
      </c>
      <c r="E245" s="35" t="s">
        <v>613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>
        <v>2</v>
      </c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 x14ac:dyDescent="0.2">
      <c r="A246" s="33" t="s">
        <v>567</v>
      </c>
      <c r="B246" s="33" t="s">
        <v>614</v>
      </c>
      <c r="C246" s="34" t="s">
        <v>5129</v>
      </c>
      <c r="D246" s="35" t="s">
        <v>4337</v>
      </c>
      <c r="E246" s="35" t="s">
        <v>615</v>
      </c>
      <c r="F246" s="35" t="s">
        <v>17</v>
      </c>
      <c r="G246" s="78"/>
      <c r="H246" s="72"/>
      <c r="I246" s="72">
        <v>6</v>
      </c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36">
        <f t="shared" si="7"/>
        <v>6</v>
      </c>
      <c r="Z246" s="69">
        <f t="shared" si="8"/>
        <v>6</v>
      </c>
      <c r="AA246" s="22"/>
      <c r="AB246" s="22"/>
      <c r="AC246" s="22"/>
    </row>
    <row r="247" spans="1:29" ht="19.5" customHeight="1" x14ac:dyDescent="0.2">
      <c r="A247" s="33" t="s">
        <v>567</v>
      </c>
      <c r="B247" s="33" t="s">
        <v>616</v>
      </c>
      <c r="C247" s="34" t="s">
        <v>5130</v>
      </c>
      <c r="D247" s="35" t="s">
        <v>3870</v>
      </c>
      <c r="E247" s="35" t="s">
        <v>617</v>
      </c>
      <c r="F247" s="35" t="s">
        <v>17</v>
      </c>
      <c r="G247" s="78"/>
      <c r="H247" s="72">
        <v>6</v>
      </c>
      <c r="I247" s="72">
        <v>4</v>
      </c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36">
        <f t="shared" si="7"/>
        <v>10</v>
      </c>
      <c r="Z247" s="69">
        <f t="shared" si="8"/>
        <v>10</v>
      </c>
      <c r="AA247" s="22"/>
      <c r="AB247" s="22"/>
      <c r="AC247" s="22"/>
    </row>
    <row r="248" spans="1:29" ht="19.5" customHeight="1" x14ac:dyDescent="0.2">
      <c r="A248" s="33" t="s">
        <v>567</v>
      </c>
      <c r="B248" s="33" t="s">
        <v>618</v>
      </c>
      <c r="C248" s="34" t="s">
        <v>5131</v>
      </c>
      <c r="D248" s="35" t="s">
        <v>3871</v>
      </c>
      <c r="E248" s="35" t="s">
        <v>619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 x14ac:dyDescent="0.2">
      <c r="A249" s="33" t="s">
        <v>567</v>
      </c>
      <c r="B249" s="33" t="s">
        <v>620</v>
      </c>
      <c r="C249" s="34" t="s">
        <v>5132</v>
      </c>
      <c r="D249" s="35" t="s">
        <v>3872</v>
      </c>
      <c r="E249" s="35" t="s">
        <v>621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1</v>
      </c>
      <c r="Q249" s="72"/>
      <c r="R249" s="72"/>
      <c r="S249" s="72"/>
      <c r="T249" s="72"/>
      <c r="U249" s="72"/>
      <c r="V249" s="72"/>
      <c r="W249" s="72"/>
      <c r="X249" s="72"/>
      <c r="Y249" s="36">
        <f t="shared" si="7"/>
        <v>1</v>
      </c>
      <c r="Z249" s="69">
        <f t="shared" si="8"/>
        <v>1</v>
      </c>
      <c r="AA249" s="22"/>
      <c r="AB249" s="22"/>
      <c r="AC249" s="22"/>
    </row>
    <row r="250" spans="1:29" ht="19.5" customHeight="1" x14ac:dyDescent="0.2">
      <c r="A250" s="33" t="s">
        <v>567</v>
      </c>
      <c r="B250" s="33" t="s">
        <v>622</v>
      </c>
      <c r="C250" s="34" t="s">
        <v>5133</v>
      </c>
      <c r="D250" s="35" t="s">
        <v>890</v>
      </c>
      <c r="E250" s="35" t="s">
        <v>623</v>
      </c>
      <c r="F250" s="35" t="s">
        <v>17</v>
      </c>
      <c r="G250" s="78"/>
      <c r="H250" s="72"/>
      <c r="I250" s="72">
        <v>5</v>
      </c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36">
        <f t="shared" si="7"/>
        <v>5</v>
      </c>
      <c r="Z250" s="69">
        <f t="shared" si="8"/>
        <v>5</v>
      </c>
      <c r="AA250" s="22"/>
      <c r="AB250" s="22"/>
      <c r="AC250" s="22"/>
    </row>
    <row r="251" spans="1:29" ht="19.5" customHeight="1" x14ac:dyDescent="0.2">
      <c r="A251" s="33" t="s">
        <v>567</v>
      </c>
      <c r="B251" s="33" t="s">
        <v>624</v>
      </c>
      <c r="C251" s="34" t="s">
        <v>5134</v>
      </c>
      <c r="D251" s="35" t="s">
        <v>4144</v>
      </c>
      <c r="E251" s="35" t="s">
        <v>625</v>
      </c>
      <c r="F251" s="35" t="s">
        <v>17</v>
      </c>
      <c r="G251" s="78"/>
      <c r="H251" s="72"/>
      <c r="I251" s="72">
        <v>1</v>
      </c>
      <c r="J251" s="72"/>
      <c r="K251" s="72"/>
      <c r="L251" s="72"/>
      <c r="M251" s="72"/>
      <c r="N251" s="72"/>
      <c r="O251" s="72"/>
      <c r="P251" s="72"/>
      <c r="Q251" s="72">
        <v>2</v>
      </c>
      <c r="R251" s="72"/>
      <c r="S251" s="72"/>
      <c r="T251" s="72"/>
      <c r="U251" s="72"/>
      <c r="V251" s="72"/>
      <c r="W251" s="72"/>
      <c r="X251" s="72"/>
      <c r="Y251" s="36">
        <f t="shared" si="7"/>
        <v>3</v>
      </c>
      <c r="Z251" s="69">
        <f t="shared" si="8"/>
        <v>3</v>
      </c>
      <c r="AA251" s="22"/>
      <c r="AB251" s="22"/>
      <c r="AC251" s="22"/>
    </row>
    <row r="252" spans="1:29" ht="19.5" customHeight="1" x14ac:dyDescent="0.2">
      <c r="A252" s="33" t="s">
        <v>567</v>
      </c>
      <c r="B252" s="33" t="s">
        <v>626</v>
      </c>
      <c r="C252" s="34" t="s">
        <v>5135</v>
      </c>
      <c r="D252" s="35" t="s">
        <v>4144</v>
      </c>
      <c r="E252" s="35" t="s">
        <v>627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>
        <v>1</v>
      </c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567</v>
      </c>
      <c r="B253" s="33" t="s">
        <v>628</v>
      </c>
      <c r="C253" s="34" t="s">
        <v>5136</v>
      </c>
      <c r="D253" s="35" t="s">
        <v>3598</v>
      </c>
      <c r="E253" s="35" t="s">
        <v>629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 x14ac:dyDescent="0.2">
      <c r="A254" s="33" t="s">
        <v>567</v>
      </c>
      <c r="B254" s="33" t="s">
        <v>630</v>
      </c>
      <c r="C254" s="34" t="s">
        <v>5137</v>
      </c>
      <c r="D254" s="35" t="s">
        <v>3873</v>
      </c>
      <c r="E254" s="35" t="s">
        <v>631</v>
      </c>
      <c r="F254" s="35" t="s">
        <v>17</v>
      </c>
      <c r="G254" s="78"/>
      <c r="H254" s="72"/>
      <c r="I254" s="72"/>
      <c r="J254" s="72"/>
      <c r="K254" s="72"/>
      <c r="L254" s="72"/>
      <c r="M254" s="72">
        <v>1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 x14ac:dyDescent="0.2">
      <c r="A255" s="33" t="s">
        <v>567</v>
      </c>
      <c r="B255" s="33" t="s">
        <v>632</v>
      </c>
      <c r="C255" s="34" t="s">
        <v>5138</v>
      </c>
      <c r="D255" s="35" t="s">
        <v>3874</v>
      </c>
      <c r="E255" s="35" t="s">
        <v>633</v>
      </c>
      <c r="F255" s="35" t="s">
        <v>17</v>
      </c>
      <c r="G255" s="78"/>
      <c r="H255" s="72"/>
      <c r="I255" s="72"/>
      <c r="J255" s="72"/>
      <c r="K255" s="72"/>
      <c r="L255" s="72">
        <v>1</v>
      </c>
      <c r="M255" s="72"/>
      <c r="N255" s="72"/>
      <c r="O255" s="72"/>
      <c r="P255" s="72">
        <v>1</v>
      </c>
      <c r="Q255" s="72"/>
      <c r="R255" s="72"/>
      <c r="S255" s="72"/>
      <c r="T255" s="72"/>
      <c r="U255" s="72"/>
      <c r="V255" s="72"/>
      <c r="W255" s="72"/>
      <c r="X255" s="72"/>
      <c r="Y255" s="36">
        <f t="shared" si="7"/>
        <v>2</v>
      </c>
      <c r="Z255" s="69">
        <f t="shared" si="8"/>
        <v>2</v>
      </c>
      <c r="AA255" s="22"/>
      <c r="AB255" s="22"/>
      <c r="AC255" s="22"/>
    </row>
    <row r="256" spans="1:29" ht="19.5" customHeight="1" x14ac:dyDescent="0.2">
      <c r="A256" s="33" t="s">
        <v>567</v>
      </c>
      <c r="B256" s="33" t="s">
        <v>634</v>
      </c>
      <c r="C256" s="34" t="s">
        <v>5139</v>
      </c>
      <c r="D256" s="35" t="s">
        <v>635</v>
      </c>
      <c r="E256" s="35" t="s">
        <v>636</v>
      </c>
      <c r="F256" s="35" t="s">
        <v>17</v>
      </c>
      <c r="G256" s="78"/>
      <c r="H256" s="72"/>
      <c r="I256" s="72"/>
      <c r="J256" s="72"/>
      <c r="K256" s="72"/>
      <c r="L256" s="72"/>
      <c r="M256" s="72">
        <v>1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7"/>
        <v>1</v>
      </c>
      <c r="Z256" s="69">
        <f t="shared" si="8"/>
        <v>1</v>
      </c>
      <c r="AA256" s="22"/>
      <c r="AB256" s="22"/>
      <c r="AC256" s="22"/>
    </row>
    <row r="257" spans="1:29" ht="19.5" customHeight="1" x14ac:dyDescent="0.2">
      <c r="A257" s="33" t="s">
        <v>567</v>
      </c>
      <c r="B257" s="33" t="s">
        <v>637</v>
      </c>
      <c r="C257" s="34" t="s">
        <v>5140</v>
      </c>
      <c r="D257" s="35" t="s">
        <v>3875</v>
      </c>
      <c r="E257" s="35" t="s">
        <v>638</v>
      </c>
      <c r="F257" s="35" t="s">
        <v>17</v>
      </c>
      <c r="G257" s="78"/>
      <c r="H257" s="72"/>
      <c r="I257" s="72"/>
      <c r="J257" s="72"/>
      <c r="K257" s="72"/>
      <c r="L257" s="72"/>
      <c r="M257" s="72"/>
      <c r="N257" s="72">
        <v>1</v>
      </c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 x14ac:dyDescent="0.2">
      <c r="A258" s="33" t="s">
        <v>567</v>
      </c>
      <c r="B258" s="33" t="s">
        <v>639</v>
      </c>
      <c r="C258" s="34" t="s">
        <v>5141</v>
      </c>
      <c r="D258" s="35" t="s">
        <v>235</v>
      </c>
      <c r="E258" s="35" t="s">
        <v>236</v>
      </c>
      <c r="F258" s="35" t="s">
        <v>17</v>
      </c>
      <c r="G258" s="78"/>
      <c r="H258" s="72"/>
      <c r="I258" s="72">
        <v>4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4</v>
      </c>
      <c r="Z258" s="69">
        <f t="shared" si="8"/>
        <v>4</v>
      </c>
      <c r="AA258" s="22"/>
      <c r="AB258" s="22"/>
      <c r="AC258" s="22"/>
    </row>
    <row r="259" spans="1:29" ht="19.5" customHeight="1" x14ac:dyDescent="0.2">
      <c r="A259" s="33" t="s">
        <v>567</v>
      </c>
      <c r="B259" s="33" t="s">
        <v>640</v>
      </c>
      <c r="C259" s="34" t="s">
        <v>5142</v>
      </c>
      <c r="D259" s="35" t="s">
        <v>235</v>
      </c>
      <c r="E259" s="35" t="s">
        <v>236</v>
      </c>
      <c r="F259" s="35" t="s">
        <v>17</v>
      </c>
      <c r="G259" s="78"/>
      <c r="H259" s="72"/>
      <c r="I259" s="72"/>
      <c r="J259" s="72"/>
      <c r="K259" s="72"/>
      <c r="L259" s="72"/>
      <c r="M259" s="72">
        <v>1</v>
      </c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567</v>
      </c>
      <c r="B260" s="33" t="s">
        <v>641</v>
      </c>
      <c r="C260" s="34" t="s">
        <v>5143</v>
      </c>
      <c r="D260" s="35" t="s">
        <v>642</v>
      </c>
      <c r="E260" s="35" t="s">
        <v>643</v>
      </c>
      <c r="F260" s="35" t="s">
        <v>17</v>
      </c>
      <c r="G260" s="78"/>
      <c r="H260" s="72"/>
      <c r="I260" s="72">
        <v>4</v>
      </c>
      <c r="J260" s="72"/>
      <c r="K260" s="72"/>
      <c r="L260" s="72"/>
      <c r="M260" s="72"/>
      <c r="N260" s="72"/>
      <c r="O260" s="72"/>
      <c r="P260" s="72">
        <v>1</v>
      </c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5</v>
      </c>
      <c r="Z260" s="69">
        <f t="shared" ref="Z260:Z323" si="10">IF(Y260="","",Y260)</f>
        <v>5</v>
      </c>
      <c r="AA260" s="22"/>
      <c r="AB260" s="22"/>
      <c r="AC260" s="22"/>
    </row>
    <row r="261" spans="1:29" ht="19.5" customHeight="1" x14ac:dyDescent="0.2">
      <c r="A261" s="33" t="s">
        <v>567</v>
      </c>
      <c r="B261" s="33" t="s">
        <v>644</v>
      </c>
      <c r="C261" s="34" t="s">
        <v>5144</v>
      </c>
      <c r="D261" s="35" t="s">
        <v>3876</v>
      </c>
      <c r="E261" s="35" t="s">
        <v>645</v>
      </c>
      <c r="F261" s="35" t="s">
        <v>17</v>
      </c>
      <c r="G261" s="78"/>
      <c r="H261" s="72"/>
      <c r="I261" s="72">
        <v>8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8</v>
      </c>
      <c r="Z261" s="69">
        <f t="shared" si="10"/>
        <v>8</v>
      </c>
      <c r="AA261" s="22"/>
      <c r="AB261" s="22"/>
      <c r="AC261" s="22"/>
    </row>
    <row r="262" spans="1:29" ht="19.5" customHeight="1" x14ac:dyDescent="0.2">
      <c r="A262" s="33" t="s">
        <v>567</v>
      </c>
      <c r="B262" s="33" t="s">
        <v>646</v>
      </c>
      <c r="C262" s="34" t="s">
        <v>5145</v>
      </c>
      <c r="D262" s="35" t="s">
        <v>4112</v>
      </c>
      <c r="E262" s="35" t="s">
        <v>647</v>
      </c>
      <c r="F262" s="35" t="s">
        <v>17</v>
      </c>
      <c r="G262" s="78"/>
      <c r="H262" s="72"/>
      <c r="I262" s="72">
        <v>2</v>
      </c>
      <c r="J262" s="72"/>
      <c r="K262" s="72"/>
      <c r="L262" s="72"/>
      <c r="M262" s="72"/>
      <c r="N262" s="72"/>
      <c r="O262" s="72"/>
      <c r="P262" s="72">
        <v>1</v>
      </c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3</v>
      </c>
      <c r="Z262" s="69">
        <f t="shared" si="10"/>
        <v>3</v>
      </c>
      <c r="AA262" s="22"/>
      <c r="AB262" s="22"/>
      <c r="AC262" s="22"/>
    </row>
    <row r="263" spans="1:29" ht="19.5" customHeight="1" x14ac:dyDescent="0.2">
      <c r="A263" s="33" t="s">
        <v>567</v>
      </c>
      <c r="B263" s="33" t="s">
        <v>648</v>
      </c>
      <c r="C263" s="34" t="s">
        <v>5146</v>
      </c>
      <c r="D263" s="35" t="s">
        <v>649</v>
      </c>
      <c r="E263" s="35" t="s">
        <v>650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>
        <v>1</v>
      </c>
      <c r="R263" s="72"/>
      <c r="S263" s="72"/>
      <c r="T263" s="72"/>
      <c r="U263" s="72"/>
      <c r="V263" s="72"/>
      <c r="W263" s="72"/>
      <c r="X263" s="72"/>
      <c r="Y263" s="36">
        <f t="shared" si="9"/>
        <v>1</v>
      </c>
      <c r="Z263" s="69">
        <f t="shared" si="10"/>
        <v>1</v>
      </c>
      <c r="AA263" s="22"/>
      <c r="AB263" s="22"/>
      <c r="AC263" s="22"/>
    </row>
    <row r="264" spans="1:29" ht="19.5" customHeight="1" x14ac:dyDescent="0.2">
      <c r="A264" s="33" t="s">
        <v>567</v>
      </c>
      <c r="B264" s="33" t="s">
        <v>651</v>
      </c>
      <c r="C264" s="34" t="s">
        <v>5147</v>
      </c>
      <c r="D264" s="35" t="s">
        <v>717</v>
      </c>
      <c r="E264" s="35" t="s">
        <v>652</v>
      </c>
      <c r="F264" s="35" t="s">
        <v>17</v>
      </c>
      <c r="G264" s="78"/>
      <c r="H264" s="72"/>
      <c r="I264" s="72">
        <v>4</v>
      </c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36">
        <f t="shared" si="9"/>
        <v>4</v>
      </c>
      <c r="Z264" s="69">
        <f t="shared" si="10"/>
        <v>4</v>
      </c>
      <c r="AA264" s="22"/>
      <c r="AB264" s="22"/>
      <c r="AC264" s="22"/>
    </row>
    <row r="265" spans="1:29" ht="19.5" customHeight="1" x14ac:dyDescent="0.2">
      <c r="A265" s="33" t="s">
        <v>567</v>
      </c>
      <c r="B265" s="33" t="s">
        <v>653</v>
      </c>
      <c r="C265" s="34" t="s">
        <v>5148</v>
      </c>
      <c r="D265" s="35" t="s">
        <v>878</v>
      </c>
      <c r="E265" s="35" t="s">
        <v>654</v>
      </c>
      <c r="F265" s="35" t="s">
        <v>17</v>
      </c>
      <c r="G265" s="78"/>
      <c r="H265" s="72"/>
      <c r="I265" s="72">
        <v>9</v>
      </c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36">
        <f t="shared" si="9"/>
        <v>9</v>
      </c>
      <c r="Z265" s="69">
        <f t="shared" si="10"/>
        <v>9</v>
      </c>
      <c r="AA265" s="22"/>
      <c r="AB265" s="22"/>
      <c r="AC265" s="22"/>
    </row>
    <row r="266" spans="1:29" ht="19.5" customHeight="1" x14ac:dyDescent="0.2">
      <c r="A266" s="33" t="s">
        <v>567</v>
      </c>
      <c r="B266" s="33" t="s">
        <v>655</v>
      </c>
      <c r="C266" s="34" t="s">
        <v>5149</v>
      </c>
      <c r="D266" s="35" t="s">
        <v>575</v>
      </c>
      <c r="E266" s="35" t="s">
        <v>656</v>
      </c>
      <c r="F266" s="35" t="s">
        <v>17</v>
      </c>
      <c r="G266" s="78"/>
      <c r="H266" s="72"/>
      <c r="I266" s="72"/>
      <c r="J266" s="72"/>
      <c r="K266" s="72"/>
      <c r="L266" s="72"/>
      <c r="M266" s="72">
        <v>1</v>
      </c>
      <c r="N266" s="72"/>
      <c r="O266" s="72"/>
      <c r="P266" s="72">
        <v>1</v>
      </c>
      <c r="Q266" s="72"/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10"/>
        <v>2</v>
      </c>
      <c r="AA266" s="22"/>
      <c r="AB266" s="22"/>
      <c r="AC266" s="22"/>
    </row>
    <row r="267" spans="1:29" ht="19.5" customHeight="1" x14ac:dyDescent="0.2">
      <c r="A267" s="33" t="s">
        <v>567</v>
      </c>
      <c r="B267" s="33" t="s">
        <v>657</v>
      </c>
      <c r="C267" s="34" t="s">
        <v>5150</v>
      </c>
      <c r="D267" s="35" t="s">
        <v>658</v>
      </c>
      <c r="E267" s="35" t="s">
        <v>659</v>
      </c>
      <c r="F267" s="35" t="s">
        <v>17</v>
      </c>
      <c r="G267" s="78"/>
      <c r="H267" s="72"/>
      <c r="I267" s="72"/>
      <c r="J267" s="72"/>
      <c r="K267" s="72"/>
      <c r="L267" s="72"/>
      <c r="M267" s="72">
        <v>1</v>
      </c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36">
        <f t="shared" si="9"/>
        <v>1</v>
      </c>
      <c r="Z267" s="69">
        <f t="shared" si="10"/>
        <v>1</v>
      </c>
      <c r="AA267" s="22"/>
      <c r="AB267" s="22"/>
      <c r="AC267" s="22"/>
    </row>
    <row r="268" spans="1:29" ht="19.5" customHeight="1" x14ac:dyDescent="0.2">
      <c r="A268" s="33" t="s">
        <v>567</v>
      </c>
      <c r="B268" s="33" t="s">
        <v>660</v>
      </c>
      <c r="C268" s="34" t="s">
        <v>5151</v>
      </c>
      <c r="D268" s="35" t="s">
        <v>661</v>
      </c>
      <c r="E268" s="35" t="s">
        <v>662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10"/>
        <v>1</v>
      </c>
      <c r="AA268" s="22"/>
      <c r="AB268" s="22"/>
      <c r="AC268" s="22"/>
    </row>
    <row r="269" spans="1:29" ht="19.5" customHeight="1" x14ac:dyDescent="0.2">
      <c r="A269" s="33" t="s">
        <v>567</v>
      </c>
      <c r="B269" s="33" t="s">
        <v>663</v>
      </c>
      <c r="C269" s="34" t="s">
        <v>5152</v>
      </c>
      <c r="D269" s="35" t="s">
        <v>664</v>
      </c>
      <c r="E269" s="35" t="s">
        <v>665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3</v>
      </c>
      <c r="R269" s="72"/>
      <c r="S269" s="72"/>
      <c r="T269" s="72"/>
      <c r="U269" s="72"/>
      <c r="V269" s="72"/>
      <c r="W269" s="72"/>
      <c r="X269" s="72"/>
      <c r="Y269" s="36">
        <f t="shared" si="9"/>
        <v>3</v>
      </c>
      <c r="Z269" s="69">
        <f t="shared" si="10"/>
        <v>3</v>
      </c>
      <c r="AA269" s="22"/>
      <c r="AB269" s="22"/>
      <c r="AC269" s="22"/>
    </row>
    <row r="270" spans="1:29" ht="19.5" customHeight="1" x14ac:dyDescent="0.2">
      <c r="A270" s="33" t="s">
        <v>567</v>
      </c>
      <c r="B270" s="33" t="s">
        <v>666</v>
      </c>
      <c r="C270" s="34" t="s">
        <v>5153</v>
      </c>
      <c r="D270" s="35" t="s">
        <v>667</v>
      </c>
      <c r="E270" s="35" t="s">
        <v>668</v>
      </c>
      <c r="F270" s="35" t="s">
        <v>17</v>
      </c>
      <c r="G270" s="78"/>
      <c r="H270" s="72"/>
      <c r="I270" s="72">
        <v>4</v>
      </c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36">
        <f t="shared" si="9"/>
        <v>4</v>
      </c>
      <c r="Z270" s="69">
        <f t="shared" si="10"/>
        <v>4</v>
      </c>
      <c r="AA270" s="22"/>
      <c r="AB270" s="22"/>
      <c r="AC270" s="22"/>
    </row>
    <row r="271" spans="1:29" ht="19.5" customHeight="1" x14ac:dyDescent="0.2">
      <c r="A271" s="33" t="s">
        <v>567</v>
      </c>
      <c r="B271" s="33" t="s">
        <v>669</v>
      </c>
      <c r="C271" s="34" t="s">
        <v>5154</v>
      </c>
      <c r="D271" s="35" t="s">
        <v>670</v>
      </c>
      <c r="E271" s="35" t="s">
        <v>671</v>
      </c>
      <c r="F271" s="35" t="s">
        <v>17</v>
      </c>
      <c r="G271" s="78"/>
      <c r="H271" s="72"/>
      <c r="I271" s="72"/>
      <c r="J271" s="72"/>
      <c r="K271" s="72"/>
      <c r="L271" s="72"/>
      <c r="M271" s="72">
        <v>2</v>
      </c>
      <c r="N271" s="72"/>
      <c r="O271" s="72"/>
      <c r="P271" s="72">
        <v>3</v>
      </c>
      <c r="Q271" s="72"/>
      <c r="R271" s="72"/>
      <c r="S271" s="72"/>
      <c r="T271" s="72"/>
      <c r="U271" s="72"/>
      <c r="V271" s="72"/>
      <c r="W271" s="72"/>
      <c r="X271" s="72"/>
      <c r="Y271" s="36">
        <f t="shared" si="9"/>
        <v>5</v>
      </c>
      <c r="Z271" s="69">
        <f t="shared" si="10"/>
        <v>5</v>
      </c>
      <c r="AA271" s="22"/>
      <c r="AB271" s="22"/>
      <c r="AC271" s="22"/>
    </row>
    <row r="272" spans="1:29" ht="19.5" customHeight="1" x14ac:dyDescent="0.2">
      <c r="A272" s="33" t="s">
        <v>567</v>
      </c>
      <c r="B272" s="33" t="s">
        <v>672</v>
      </c>
      <c r="C272" s="34" t="s">
        <v>5155</v>
      </c>
      <c r="D272" s="35" t="s">
        <v>673</v>
      </c>
      <c r="E272" s="35" t="s">
        <v>674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>
        <v>1</v>
      </c>
      <c r="W272" s="72"/>
      <c r="X272" s="72"/>
      <c r="Y272" s="36">
        <f t="shared" si="9"/>
        <v>1</v>
      </c>
      <c r="Z272" s="69">
        <f t="shared" si="10"/>
        <v>1</v>
      </c>
      <c r="AA272" s="22"/>
      <c r="AB272" s="22"/>
      <c r="AC272" s="22"/>
    </row>
    <row r="273" spans="1:29" ht="19.5" customHeight="1" x14ac:dyDescent="0.2">
      <c r="A273" s="33" t="s">
        <v>567</v>
      </c>
      <c r="B273" s="33" t="s">
        <v>675</v>
      </c>
      <c r="C273" s="34" t="s">
        <v>5156</v>
      </c>
      <c r="D273" s="35" t="s">
        <v>4331</v>
      </c>
      <c r="E273" s="35" t="s">
        <v>676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>
        <v>1</v>
      </c>
      <c r="U273" s="72"/>
      <c r="V273" s="72"/>
      <c r="W273" s="72"/>
      <c r="X273" s="72"/>
      <c r="Y273" s="36">
        <f t="shared" si="9"/>
        <v>1</v>
      </c>
      <c r="Z273" s="69">
        <f t="shared" si="10"/>
        <v>1</v>
      </c>
      <c r="AA273" s="22"/>
      <c r="AB273" s="22"/>
      <c r="AC273" s="22"/>
    </row>
    <row r="274" spans="1:29" ht="19.5" customHeight="1" x14ac:dyDescent="0.2">
      <c r="A274" s="33" t="s">
        <v>567</v>
      </c>
      <c r="B274" s="33" t="s">
        <v>677</v>
      </c>
      <c r="C274" s="34" t="s">
        <v>5157</v>
      </c>
      <c r="D274" s="35" t="s">
        <v>4087</v>
      </c>
      <c r="E274" s="35" t="s">
        <v>678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>
        <v>1</v>
      </c>
      <c r="P274" s="72"/>
      <c r="Q274" s="72">
        <v>2</v>
      </c>
      <c r="R274" s="72"/>
      <c r="S274" s="72"/>
      <c r="T274" s="72"/>
      <c r="U274" s="72"/>
      <c r="V274" s="72"/>
      <c r="W274" s="72"/>
      <c r="X274" s="72"/>
      <c r="Y274" s="36">
        <f t="shared" si="9"/>
        <v>3</v>
      </c>
      <c r="Z274" s="69">
        <f t="shared" si="10"/>
        <v>3</v>
      </c>
      <c r="AA274" s="22"/>
      <c r="AB274" s="22"/>
      <c r="AC274" s="22"/>
    </row>
    <row r="275" spans="1:29" ht="19.5" customHeight="1" x14ac:dyDescent="0.2">
      <c r="A275" s="33" t="s">
        <v>567</v>
      </c>
      <c r="B275" s="33" t="s">
        <v>679</v>
      </c>
      <c r="C275" s="34" t="s">
        <v>5158</v>
      </c>
      <c r="D275" s="35" t="s">
        <v>680</v>
      </c>
      <c r="E275" s="35" t="s">
        <v>681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1</v>
      </c>
      <c r="Z275" s="69">
        <f t="shared" si="10"/>
        <v>1</v>
      </c>
      <c r="AA275" s="22"/>
      <c r="AB275" s="22"/>
      <c r="AC275" s="22"/>
    </row>
    <row r="276" spans="1:29" ht="19.5" customHeight="1" x14ac:dyDescent="0.2">
      <c r="A276" s="33" t="s">
        <v>567</v>
      </c>
      <c r="B276" s="33" t="s">
        <v>684</v>
      </c>
      <c r="C276" s="34" t="s">
        <v>6357</v>
      </c>
      <c r="D276" s="35" t="s">
        <v>685</v>
      </c>
      <c r="E276" s="35" t="s">
        <v>686</v>
      </c>
      <c r="F276" s="35" t="s">
        <v>17</v>
      </c>
      <c r="G276" s="78"/>
      <c r="H276" s="72"/>
      <c r="I276" s="72"/>
      <c r="J276" s="72"/>
      <c r="K276" s="72"/>
      <c r="L276" s="72"/>
      <c r="M276" s="72">
        <v>4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4</v>
      </c>
      <c r="Z276" s="69">
        <f t="shared" si="10"/>
        <v>4</v>
      </c>
      <c r="AA276" s="22"/>
      <c r="AB276" s="22"/>
      <c r="AC276" s="22"/>
    </row>
    <row r="277" spans="1:29" ht="19.5" customHeight="1" x14ac:dyDescent="0.2">
      <c r="A277" s="33" t="s">
        <v>567</v>
      </c>
      <c r="B277" s="33" t="s">
        <v>682</v>
      </c>
      <c r="C277" s="34" t="s">
        <v>5159</v>
      </c>
      <c r="D277" s="35" t="s">
        <v>4088</v>
      </c>
      <c r="E277" s="35" t="s">
        <v>683</v>
      </c>
      <c r="F277" s="35" t="s">
        <v>17</v>
      </c>
      <c r="G277" s="78"/>
      <c r="H277" s="72"/>
      <c r="I277" s="72"/>
      <c r="J277" s="72"/>
      <c r="K277" s="72"/>
      <c r="L277" s="72"/>
      <c r="M277" s="72">
        <v>1</v>
      </c>
      <c r="N277" s="72"/>
      <c r="O277" s="72"/>
      <c r="P277" s="72"/>
      <c r="Q277" s="72">
        <v>1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10"/>
        <v>2</v>
      </c>
      <c r="AA277" s="22"/>
      <c r="AB277" s="22"/>
      <c r="AC277" s="22"/>
    </row>
    <row r="278" spans="1:29" ht="19.5" customHeight="1" x14ac:dyDescent="0.2">
      <c r="A278" s="33" t="s">
        <v>567</v>
      </c>
      <c r="B278" s="33" t="s">
        <v>687</v>
      </c>
      <c r="C278" s="34" t="s">
        <v>5160</v>
      </c>
      <c r="D278" s="35" t="s">
        <v>3869</v>
      </c>
      <c r="E278" s="35" t="s">
        <v>688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>
        <v>1</v>
      </c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10"/>
        <v>2</v>
      </c>
      <c r="AA278" s="22"/>
      <c r="AB278" s="22"/>
      <c r="AC278" s="22"/>
    </row>
    <row r="279" spans="1:29" ht="19.5" customHeight="1" x14ac:dyDescent="0.2">
      <c r="A279" s="33" t="s">
        <v>567</v>
      </c>
      <c r="B279" s="33" t="s">
        <v>689</v>
      </c>
      <c r="C279" s="34" t="s">
        <v>5161</v>
      </c>
      <c r="D279" s="35" t="s">
        <v>690</v>
      </c>
      <c r="E279" s="35" t="s">
        <v>691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>
        <v>1</v>
      </c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10"/>
        <v>1</v>
      </c>
      <c r="AA279" s="22"/>
      <c r="AB279" s="22"/>
      <c r="AC279" s="22"/>
    </row>
    <row r="280" spans="1:29" ht="19.5" customHeight="1" x14ac:dyDescent="0.2">
      <c r="A280" s="33" t="s">
        <v>567</v>
      </c>
      <c r="B280" s="33" t="s">
        <v>692</v>
      </c>
      <c r="C280" s="34" t="s">
        <v>5162</v>
      </c>
      <c r="D280" s="35" t="s">
        <v>581</v>
      </c>
      <c r="E280" s="35" t="s">
        <v>691</v>
      </c>
      <c r="F280" s="35" t="s">
        <v>17</v>
      </c>
      <c r="G280" s="78"/>
      <c r="H280" s="72"/>
      <c r="I280" s="72"/>
      <c r="J280" s="72"/>
      <c r="K280" s="72"/>
      <c r="L280" s="72"/>
      <c r="M280" s="72">
        <v>1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10"/>
        <v>1</v>
      </c>
      <c r="AA280" s="22"/>
      <c r="AB280" s="22"/>
      <c r="AC280" s="22"/>
    </row>
    <row r="281" spans="1:29" ht="19.5" customHeight="1" x14ac:dyDescent="0.2">
      <c r="A281" s="33" t="s">
        <v>567</v>
      </c>
      <c r="B281" s="33" t="s">
        <v>693</v>
      </c>
      <c r="C281" s="34" t="s">
        <v>5163</v>
      </c>
      <c r="D281" s="35" t="s">
        <v>685</v>
      </c>
      <c r="E281" s="35" t="s">
        <v>694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>
        <v>1</v>
      </c>
      <c r="W281" s="72"/>
      <c r="X281" s="72"/>
      <c r="Y281" s="36">
        <f t="shared" si="9"/>
        <v>1</v>
      </c>
      <c r="Z281" s="69">
        <f t="shared" si="10"/>
        <v>1</v>
      </c>
      <c r="AA281" s="22"/>
      <c r="AB281" s="22"/>
      <c r="AC281" s="22"/>
    </row>
    <row r="282" spans="1:29" ht="19.5" customHeight="1" x14ac:dyDescent="0.2">
      <c r="A282" s="33" t="s">
        <v>567</v>
      </c>
      <c r="B282" s="33" t="s">
        <v>695</v>
      </c>
      <c r="C282" s="34" t="s">
        <v>5164</v>
      </c>
      <c r="D282" s="35" t="s">
        <v>4070</v>
      </c>
      <c r="E282" s="35" t="s">
        <v>696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>
        <v>1</v>
      </c>
      <c r="S282" s="72">
        <v>1</v>
      </c>
      <c r="T282" s="72"/>
      <c r="U282" s="72"/>
      <c r="V282" s="72"/>
      <c r="W282" s="72"/>
      <c r="X282" s="72"/>
      <c r="Y282" s="36">
        <f t="shared" si="9"/>
        <v>3</v>
      </c>
      <c r="Z282" s="69">
        <f t="shared" si="10"/>
        <v>3</v>
      </c>
      <c r="AA282" s="22"/>
      <c r="AB282" s="22"/>
      <c r="AC282" s="22"/>
    </row>
    <row r="283" spans="1:29" ht="19.5" customHeight="1" x14ac:dyDescent="0.2">
      <c r="A283" s="33" t="s">
        <v>567</v>
      </c>
      <c r="B283" s="33" t="s">
        <v>894</v>
      </c>
      <c r="C283" s="34" t="s">
        <v>6273</v>
      </c>
      <c r="D283" s="35" t="s">
        <v>873</v>
      </c>
      <c r="E283" s="35" t="s">
        <v>4650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>
        <v>2</v>
      </c>
      <c r="X283" s="72"/>
      <c r="Y283" s="36">
        <f t="shared" si="9"/>
        <v>2</v>
      </c>
      <c r="Z283" s="69">
        <f t="shared" si="10"/>
        <v>2</v>
      </c>
      <c r="AA283" s="22"/>
      <c r="AB283" s="22"/>
      <c r="AC283" s="22"/>
    </row>
    <row r="284" spans="1:29" ht="19.5" customHeight="1" x14ac:dyDescent="0.2">
      <c r="A284" s="33" t="s">
        <v>567</v>
      </c>
      <c r="B284" s="33" t="s">
        <v>895</v>
      </c>
      <c r="C284" s="34" t="s">
        <v>4942</v>
      </c>
      <c r="D284" s="35" t="s">
        <v>3885</v>
      </c>
      <c r="E284" s="35" t="s">
        <v>4651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>
        <v>6</v>
      </c>
      <c r="T284" s="72"/>
      <c r="U284" s="72"/>
      <c r="V284" s="72"/>
      <c r="W284" s="72"/>
      <c r="X284" s="72"/>
      <c r="Y284" s="36">
        <f t="shared" si="9"/>
        <v>6</v>
      </c>
      <c r="Z284" s="69">
        <f t="shared" si="10"/>
        <v>6</v>
      </c>
      <c r="AA284" s="22"/>
      <c r="AB284" s="22"/>
      <c r="AC284" s="22"/>
    </row>
    <row r="285" spans="1:29" ht="19.5" customHeight="1" x14ac:dyDescent="0.2">
      <c r="A285" s="33" t="s">
        <v>567</v>
      </c>
      <c r="B285" s="33" t="s">
        <v>896</v>
      </c>
      <c r="C285" s="34" t="s">
        <v>5165</v>
      </c>
      <c r="D285" s="35" t="s">
        <v>4094</v>
      </c>
      <c r="E285" s="35" t="s">
        <v>4652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3</v>
      </c>
      <c r="T285" s="72"/>
      <c r="U285" s="72">
        <v>2</v>
      </c>
      <c r="V285" s="72"/>
      <c r="W285" s="72"/>
      <c r="X285" s="72"/>
      <c r="Y285" s="36">
        <f t="shared" si="9"/>
        <v>5</v>
      </c>
      <c r="Z285" s="69">
        <f t="shared" si="10"/>
        <v>5</v>
      </c>
      <c r="AA285" s="22"/>
      <c r="AB285" s="22"/>
      <c r="AC285" s="22"/>
    </row>
    <row r="286" spans="1:29" ht="19.5" customHeight="1" x14ac:dyDescent="0.2">
      <c r="A286" s="33" t="s">
        <v>567</v>
      </c>
      <c r="B286" s="33" t="s">
        <v>4854</v>
      </c>
      <c r="C286" s="34" t="s">
        <v>5166</v>
      </c>
      <c r="D286" s="35" t="s">
        <v>897</v>
      </c>
      <c r="E286" s="35" t="s">
        <v>4653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2</v>
      </c>
      <c r="T286" s="72"/>
      <c r="U286" s="72"/>
      <c r="V286" s="72"/>
      <c r="W286" s="72"/>
      <c r="X286" s="72"/>
      <c r="Y286" s="36">
        <f t="shared" si="9"/>
        <v>2</v>
      </c>
      <c r="Z286" s="69">
        <f t="shared" si="10"/>
        <v>2</v>
      </c>
      <c r="AA286" s="22"/>
      <c r="AB286" s="22"/>
      <c r="AC286" s="22"/>
    </row>
    <row r="287" spans="1:29" ht="19.5" customHeight="1" x14ac:dyDescent="0.2">
      <c r="A287" s="33" t="s">
        <v>567</v>
      </c>
      <c r="B287" s="33" t="s">
        <v>898</v>
      </c>
      <c r="C287" s="34" t="s">
        <v>5167</v>
      </c>
      <c r="D287" s="35" t="s">
        <v>899</v>
      </c>
      <c r="E287" s="35" t="s">
        <v>756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4</v>
      </c>
      <c r="T287" s="72">
        <v>2</v>
      </c>
      <c r="U287" s="72"/>
      <c r="V287" s="72"/>
      <c r="W287" s="72"/>
      <c r="X287" s="72"/>
      <c r="Y287" s="36">
        <f t="shared" si="9"/>
        <v>6</v>
      </c>
      <c r="Z287" s="69">
        <f t="shared" si="10"/>
        <v>6</v>
      </c>
      <c r="AA287" s="22"/>
      <c r="AB287" s="22"/>
      <c r="AC287" s="22"/>
    </row>
    <row r="288" spans="1:29" ht="19.5" customHeight="1" x14ac:dyDescent="0.2">
      <c r="A288" s="33" t="s">
        <v>567</v>
      </c>
      <c r="B288" s="33" t="s">
        <v>4373</v>
      </c>
      <c r="C288" s="34" t="s">
        <v>4461</v>
      </c>
      <c r="D288" s="35" t="s">
        <v>4308</v>
      </c>
      <c r="E288" s="35" t="s">
        <v>4654</v>
      </c>
      <c r="F288" s="35" t="s">
        <v>17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4</v>
      </c>
      <c r="T288" s="72">
        <v>2</v>
      </c>
      <c r="U288" s="72"/>
      <c r="V288" s="72"/>
      <c r="W288" s="72"/>
      <c r="X288" s="72"/>
      <c r="Y288" s="36">
        <f t="shared" si="9"/>
        <v>6</v>
      </c>
      <c r="Z288" s="69">
        <f t="shared" si="10"/>
        <v>6</v>
      </c>
      <c r="AA288" s="22"/>
      <c r="AB288" s="22"/>
      <c r="AC288" s="22"/>
    </row>
    <row r="289" spans="1:29" ht="19.5" customHeight="1" x14ac:dyDescent="0.2">
      <c r="A289" s="33" t="s">
        <v>567</v>
      </c>
      <c r="B289" s="33" t="s">
        <v>900</v>
      </c>
      <c r="C289" s="34" t="s">
        <v>5168</v>
      </c>
      <c r="D289" s="35" t="s">
        <v>4093</v>
      </c>
      <c r="E289" s="35" t="s">
        <v>4618</v>
      </c>
      <c r="F289" s="35" t="s">
        <v>17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>
        <v>2</v>
      </c>
      <c r="U289" s="72"/>
      <c r="V289" s="72"/>
      <c r="W289" s="72"/>
      <c r="X289" s="72"/>
      <c r="Y289" s="36">
        <f t="shared" si="9"/>
        <v>6</v>
      </c>
      <c r="Z289" s="69">
        <f t="shared" si="10"/>
        <v>6</v>
      </c>
      <c r="AA289" s="22"/>
      <c r="AB289" s="22"/>
      <c r="AC289" s="22"/>
    </row>
    <row r="290" spans="1:29" ht="19.5" customHeight="1" x14ac:dyDescent="0.2">
      <c r="A290" s="33" t="s">
        <v>567</v>
      </c>
      <c r="B290" s="33" t="s">
        <v>901</v>
      </c>
      <c r="C290" s="34" t="s">
        <v>6274</v>
      </c>
      <c r="D290" s="35" t="s">
        <v>902</v>
      </c>
      <c r="E290" s="35" t="s">
        <v>153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>
        <v>1</v>
      </c>
      <c r="W290" s="72">
        <v>1</v>
      </c>
      <c r="X290" s="72"/>
      <c r="Y290" s="36">
        <f t="shared" si="9"/>
        <v>2</v>
      </c>
      <c r="Z290" s="69">
        <f t="shared" si="10"/>
        <v>2</v>
      </c>
      <c r="AA290" s="22"/>
      <c r="AB290" s="22"/>
      <c r="AC290" s="22"/>
    </row>
    <row r="291" spans="1:29" ht="19.5" customHeight="1" x14ac:dyDescent="0.2">
      <c r="A291" s="33" t="s">
        <v>567</v>
      </c>
      <c r="B291" s="33" t="s">
        <v>697</v>
      </c>
      <c r="C291" s="34" t="s">
        <v>5169</v>
      </c>
      <c r="D291" s="35" t="s">
        <v>3031</v>
      </c>
      <c r="E291" s="35" t="s">
        <v>698</v>
      </c>
      <c r="F291" s="35" t="s">
        <v>17</v>
      </c>
      <c r="G291" s="78"/>
      <c r="H291" s="72"/>
      <c r="I291" s="72">
        <v>5</v>
      </c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36">
        <f t="shared" si="9"/>
        <v>5</v>
      </c>
      <c r="Z291" s="69">
        <f t="shared" si="10"/>
        <v>5</v>
      </c>
      <c r="AA291" s="22"/>
      <c r="AB291" s="22"/>
      <c r="AC291" s="22"/>
    </row>
    <row r="292" spans="1:29" ht="19.5" customHeight="1" x14ac:dyDescent="0.2">
      <c r="A292" s="33" t="s">
        <v>567</v>
      </c>
      <c r="B292" s="34" t="s">
        <v>568</v>
      </c>
      <c r="C292" s="34" t="s">
        <v>569</v>
      </c>
      <c r="D292" s="35" t="s">
        <v>570</v>
      </c>
      <c r="E292" s="35" t="s">
        <v>571</v>
      </c>
      <c r="F292" s="35" t="s">
        <v>17</v>
      </c>
      <c r="G292" s="78"/>
      <c r="H292" s="72"/>
      <c r="I292" s="72">
        <v>3</v>
      </c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3</v>
      </c>
      <c r="Z292" s="69">
        <f t="shared" si="10"/>
        <v>3</v>
      </c>
      <c r="AA292" s="22"/>
      <c r="AB292" s="22"/>
      <c r="AC292" s="22"/>
    </row>
    <row r="293" spans="1:29" ht="19.5" customHeight="1" x14ac:dyDescent="0.2">
      <c r="A293" s="33" t="s">
        <v>567</v>
      </c>
      <c r="B293" s="34" t="s">
        <v>572</v>
      </c>
      <c r="C293" s="34" t="s">
        <v>5170</v>
      </c>
      <c r="D293" s="35" t="s">
        <v>3040</v>
      </c>
      <c r="E293" s="35" t="s">
        <v>573</v>
      </c>
      <c r="F293" s="35" t="s">
        <v>17</v>
      </c>
      <c r="G293" s="78"/>
      <c r="H293" s="72"/>
      <c r="I293" s="72">
        <v>3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3</v>
      </c>
      <c r="Z293" s="69">
        <f t="shared" si="10"/>
        <v>3</v>
      </c>
      <c r="AA293" s="22"/>
      <c r="AB293" s="22"/>
      <c r="AC293" s="22"/>
    </row>
    <row r="294" spans="1:29" ht="19.5" customHeight="1" x14ac:dyDescent="0.2">
      <c r="A294" s="33" t="s">
        <v>567</v>
      </c>
      <c r="B294" s="33" t="s">
        <v>829</v>
      </c>
      <c r="C294" s="34" t="s">
        <v>830</v>
      </c>
      <c r="D294" s="35" t="s">
        <v>3869</v>
      </c>
      <c r="E294" s="35" t="s">
        <v>831</v>
      </c>
      <c r="F294" s="35" t="s">
        <v>17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3</v>
      </c>
      <c r="R294" s="72"/>
      <c r="S294" s="72"/>
      <c r="T294" s="72"/>
      <c r="U294" s="72"/>
      <c r="V294" s="72"/>
      <c r="W294" s="72"/>
      <c r="X294" s="72"/>
      <c r="Y294" s="36">
        <f t="shared" si="9"/>
        <v>3</v>
      </c>
      <c r="Z294" s="69">
        <f t="shared" si="10"/>
        <v>3</v>
      </c>
      <c r="AA294" s="22"/>
      <c r="AB294" s="22"/>
      <c r="AC294" s="22"/>
    </row>
    <row r="295" spans="1:29" ht="19.5" customHeight="1" x14ac:dyDescent="0.2">
      <c r="A295" s="33" t="s">
        <v>567</v>
      </c>
      <c r="B295" s="33" t="s">
        <v>699</v>
      </c>
      <c r="C295" s="34" t="s">
        <v>5171</v>
      </c>
      <c r="D295" s="35" t="s">
        <v>700</v>
      </c>
      <c r="E295" s="35" t="s">
        <v>701</v>
      </c>
      <c r="F295" s="35" t="s">
        <v>17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>
        <v>2</v>
      </c>
      <c r="Q295" s="72"/>
      <c r="R295" s="72"/>
      <c r="S295" s="72"/>
      <c r="T295" s="72"/>
      <c r="U295" s="72"/>
      <c r="V295" s="72"/>
      <c r="W295" s="72"/>
      <c r="X295" s="72"/>
      <c r="Y295" s="36">
        <f t="shared" si="9"/>
        <v>2</v>
      </c>
      <c r="Z295" s="69">
        <f t="shared" si="10"/>
        <v>2</v>
      </c>
      <c r="AA295" s="22"/>
      <c r="AB295" s="22"/>
      <c r="AC295" s="22"/>
    </row>
    <row r="296" spans="1:29" ht="19.5" customHeight="1" x14ac:dyDescent="0.2">
      <c r="A296" s="33" t="s">
        <v>567</v>
      </c>
      <c r="B296" s="33" t="s">
        <v>702</v>
      </c>
      <c r="C296" s="34" t="s">
        <v>5172</v>
      </c>
      <c r="D296" s="35" t="s">
        <v>596</v>
      </c>
      <c r="E296" s="35" t="s">
        <v>703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1</v>
      </c>
      <c r="R296" s="72"/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10"/>
        <v>1</v>
      </c>
      <c r="AA296" s="22"/>
      <c r="AB296" s="22"/>
      <c r="AC296" s="22"/>
    </row>
    <row r="297" spans="1:29" ht="19.5" customHeight="1" x14ac:dyDescent="0.2">
      <c r="A297" s="33" t="s">
        <v>567</v>
      </c>
      <c r="B297" s="33" t="s">
        <v>704</v>
      </c>
      <c r="C297" s="34" t="s">
        <v>5173</v>
      </c>
      <c r="D297" s="35" t="s">
        <v>4144</v>
      </c>
      <c r="E297" s="35" t="s">
        <v>705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>
        <v>1</v>
      </c>
      <c r="W297" s="72"/>
      <c r="X297" s="72"/>
      <c r="Y297" s="36">
        <f t="shared" si="9"/>
        <v>1</v>
      </c>
      <c r="Z297" s="69">
        <f t="shared" si="10"/>
        <v>1</v>
      </c>
      <c r="AA297" s="22"/>
      <c r="AB297" s="22"/>
      <c r="AC297" s="22"/>
    </row>
    <row r="298" spans="1:29" ht="19.5" customHeight="1" x14ac:dyDescent="0.2">
      <c r="A298" s="33" t="s">
        <v>567</v>
      </c>
      <c r="B298" s="33" t="s">
        <v>706</v>
      </c>
      <c r="C298" s="34" t="s">
        <v>5174</v>
      </c>
      <c r="D298" s="35" t="s">
        <v>3881</v>
      </c>
      <c r="E298" s="35" t="s">
        <v>707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10"/>
        <v>1</v>
      </c>
      <c r="AA298" s="22"/>
      <c r="AB298" s="22"/>
      <c r="AC298" s="22"/>
    </row>
    <row r="299" spans="1:29" ht="19.5" customHeight="1" x14ac:dyDescent="0.2">
      <c r="A299" s="33" t="s">
        <v>567</v>
      </c>
      <c r="B299" s="33" t="s">
        <v>708</v>
      </c>
      <c r="C299" s="34" t="s">
        <v>5175</v>
      </c>
      <c r="D299" s="35" t="s">
        <v>4335</v>
      </c>
      <c r="E299" s="35" t="s">
        <v>709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3</v>
      </c>
      <c r="R299" s="72"/>
      <c r="S299" s="72"/>
      <c r="T299" s="72"/>
      <c r="U299" s="72"/>
      <c r="V299" s="72"/>
      <c r="W299" s="72"/>
      <c r="X299" s="72"/>
      <c r="Y299" s="36">
        <f t="shared" si="9"/>
        <v>3</v>
      </c>
      <c r="Z299" s="69">
        <f t="shared" si="10"/>
        <v>3</v>
      </c>
      <c r="AA299" s="22"/>
      <c r="AB299" s="22"/>
      <c r="AC299" s="22"/>
    </row>
    <row r="300" spans="1:29" ht="19.5" customHeight="1" x14ac:dyDescent="0.2">
      <c r="A300" s="33" t="s">
        <v>567</v>
      </c>
      <c r="B300" s="33" t="s">
        <v>710</v>
      </c>
      <c r="C300" s="34" t="s">
        <v>5176</v>
      </c>
      <c r="D300" s="35" t="s">
        <v>4112</v>
      </c>
      <c r="E300" s="35" t="s">
        <v>711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/>
      <c r="W300" s="72"/>
      <c r="X300" s="72"/>
      <c r="Y300" s="36">
        <f t="shared" si="9"/>
        <v>2</v>
      </c>
      <c r="Z300" s="69">
        <f t="shared" si="10"/>
        <v>2</v>
      </c>
      <c r="AA300" s="22"/>
      <c r="AB300" s="22"/>
      <c r="AC300" s="22"/>
    </row>
    <row r="301" spans="1:29" ht="19.5" customHeight="1" x14ac:dyDescent="0.2">
      <c r="A301" s="33" t="s">
        <v>567</v>
      </c>
      <c r="B301" s="33" t="s">
        <v>712</v>
      </c>
      <c r="C301" s="34" t="s">
        <v>5177</v>
      </c>
      <c r="D301" s="35" t="s">
        <v>3877</v>
      </c>
      <c r="E301" s="35" t="s">
        <v>713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>
        <v>1</v>
      </c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10"/>
        <v>1</v>
      </c>
      <c r="AA301" s="22"/>
      <c r="AB301" s="22"/>
      <c r="AC301" s="22"/>
    </row>
    <row r="302" spans="1:29" ht="19.5" customHeight="1" x14ac:dyDescent="0.2">
      <c r="A302" s="33" t="s">
        <v>567</v>
      </c>
      <c r="B302" s="33" t="s">
        <v>714</v>
      </c>
      <c r="C302" s="34" t="s">
        <v>5178</v>
      </c>
      <c r="D302" s="35" t="s">
        <v>3869</v>
      </c>
      <c r="E302" s="35" t="s">
        <v>715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>
        <v>1</v>
      </c>
      <c r="V302" s="72"/>
      <c r="W302" s="72"/>
      <c r="X302" s="72"/>
      <c r="Y302" s="36">
        <f t="shared" si="9"/>
        <v>1</v>
      </c>
      <c r="Z302" s="69">
        <f t="shared" si="10"/>
        <v>1</v>
      </c>
      <c r="AA302" s="22"/>
      <c r="AB302" s="22"/>
      <c r="AC302" s="22"/>
    </row>
    <row r="303" spans="1:29" ht="19.5" customHeight="1" x14ac:dyDescent="0.2">
      <c r="A303" s="33" t="s">
        <v>567</v>
      </c>
      <c r="B303" s="33" t="s">
        <v>716</v>
      </c>
      <c r="C303" s="34" t="s">
        <v>5179</v>
      </c>
      <c r="D303" s="35" t="s">
        <v>717</v>
      </c>
      <c r="E303" s="35" t="s">
        <v>718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>
        <v>3</v>
      </c>
      <c r="Q303" s="72"/>
      <c r="R303" s="72"/>
      <c r="S303" s="72"/>
      <c r="T303" s="72"/>
      <c r="U303" s="72"/>
      <c r="V303" s="72"/>
      <c r="W303" s="72"/>
      <c r="X303" s="72"/>
      <c r="Y303" s="36">
        <f t="shared" si="9"/>
        <v>3</v>
      </c>
      <c r="Z303" s="69">
        <f t="shared" si="10"/>
        <v>3</v>
      </c>
      <c r="AA303" s="22"/>
      <c r="AB303" s="22"/>
      <c r="AC303" s="22"/>
    </row>
    <row r="304" spans="1:29" ht="19.5" customHeight="1" x14ac:dyDescent="0.2">
      <c r="A304" s="33" t="s">
        <v>567</v>
      </c>
      <c r="B304" s="33" t="s">
        <v>719</v>
      </c>
      <c r="C304" s="34" t="s">
        <v>720</v>
      </c>
      <c r="D304" s="35" t="s">
        <v>4113</v>
      </c>
      <c r="E304" s="35" t="s">
        <v>721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>
        <v>1</v>
      </c>
      <c r="T304" s="72"/>
      <c r="U304" s="72"/>
      <c r="V304" s="72"/>
      <c r="W304" s="72"/>
      <c r="X304" s="72"/>
      <c r="Y304" s="36">
        <f t="shared" si="9"/>
        <v>1</v>
      </c>
      <c r="Z304" s="69">
        <f t="shared" si="10"/>
        <v>1</v>
      </c>
      <c r="AA304" s="22"/>
      <c r="AB304" s="22"/>
      <c r="AC304" s="22"/>
    </row>
    <row r="305" spans="1:29" ht="19.5" customHeight="1" x14ac:dyDescent="0.2">
      <c r="A305" s="33" t="s">
        <v>567</v>
      </c>
      <c r="B305" s="33" t="s">
        <v>722</v>
      </c>
      <c r="C305" s="34" t="s">
        <v>5180</v>
      </c>
      <c r="D305" s="35" t="s">
        <v>3870</v>
      </c>
      <c r="E305" s="35" t="s">
        <v>723</v>
      </c>
      <c r="F305" s="35" t="s">
        <v>17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>
        <v>1</v>
      </c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 x14ac:dyDescent="0.2">
      <c r="A306" s="33" t="s">
        <v>567</v>
      </c>
      <c r="B306" s="33" t="s">
        <v>724</v>
      </c>
      <c r="C306" s="34" t="s">
        <v>5181</v>
      </c>
      <c r="D306" s="35" t="s">
        <v>4110</v>
      </c>
      <c r="E306" s="35" t="s">
        <v>725</v>
      </c>
      <c r="F306" s="35" t="s">
        <v>17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>
        <v>1</v>
      </c>
      <c r="T306" s="72"/>
      <c r="U306" s="72"/>
      <c r="V306" s="72"/>
      <c r="W306" s="72"/>
      <c r="X306" s="72"/>
      <c r="Y306" s="36">
        <f t="shared" si="9"/>
        <v>1</v>
      </c>
      <c r="Z306" s="69">
        <f t="shared" si="10"/>
        <v>1</v>
      </c>
      <c r="AA306" s="22"/>
      <c r="AB306" s="22"/>
      <c r="AC306" s="22"/>
    </row>
    <row r="307" spans="1:29" ht="19.5" customHeight="1" x14ac:dyDescent="0.2">
      <c r="A307" s="33" t="s">
        <v>567</v>
      </c>
      <c r="B307" s="33" t="s">
        <v>726</v>
      </c>
      <c r="C307" s="34" t="s">
        <v>5182</v>
      </c>
      <c r="D307" s="35" t="s">
        <v>727</v>
      </c>
      <c r="E307" s="35" t="s">
        <v>728</v>
      </c>
      <c r="F307" s="35" t="s">
        <v>17</v>
      </c>
      <c r="G307" s="78"/>
      <c r="H307" s="72"/>
      <c r="I307" s="72">
        <v>2</v>
      </c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9"/>
        <v>4</v>
      </c>
      <c r="Z307" s="69">
        <f t="shared" si="10"/>
        <v>4</v>
      </c>
      <c r="AA307" s="22"/>
      <c r="AB307" s="22"/>
      <c r="AC307" s="22"/>
    </row>
    <row r="308" spans="1:29" ht="19.5" customHeight="1" x14ac:dyDescent="0.2">
      <c r="A308" s="33" t="s">
        <v>567</v>
      </c>
      <c r="B308" s="33" t="s">
        <v>729</v>
      </c>
      <c r="C308" s="34" t="s">
        <v>5183</v>
      </c>
      <c r="D308" s="35" t="s">
        <v>730</v>
      </c>
      <c r="E308" s="35" t="s">
        <v>731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9"/>
        <v>2</v>
      </c>
      <c r="Z308" s="69">
        <f t="shared" si="10"/>
        <v>2</v>
      </c>
      <c r="AA308" s="22"/>
      <c r="AB308" s="22"/>
      <c r="AC308" s="22"/>
    </row>
    <row r="309" spans="1:29" ht="19.5" customHeight="1" x14ac:dyDescent="0.2">
      <c r="A309" s="33" t="s">
        <v>567</v>
      </c>
      <c r="B309" s="33" t="s">
        <v>732</v>
      </c>
      <c r="C309" s="34" t="s">
        <v>5184</v>
      </c>
      <c r="D309" s="35" t="s">
        <v>753</v>
      </c>
      <c r="E309" s="35" t="s">
        <v>733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 x14ac:dyDescent="0.2">
      <c r="A310" s="33" t="s">
        <v>567</v>
      </c>
      <c r="B310" s="33" t="s">
        <v>734</v>
      </c>
      <c r="C310" s="34" t="s">
        <v>6275</v>
      </c>
      <c r="D310" s="35" t="s">
        <v>690</v>
      </c>
      <c r="E310" s="35" t="s">
        <v>735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>
        <v>1</v>
      </c>
      <c r="T310" s="72"/>
      <c r="U310" s="72"/>
      <c r="V310" s="72">
        <v>4</v>
      </c>
      <c r="W310" s="72"/>
      <c r="X310" s="72"/>
      <c r="Y310" s="36">
        <f t="shared" si="9"/>
        <v>5</v>
      </c>
      <c r="Z310" s="69">
        <f t="shared" si="10"/>
        <v>5</v>
      </c>
      <c r="AA310" s="22"/>
      <c r="AB310" s="22"/>
      <c r="AC310" s="22"/>
    </row>
    <row r="311" spans="1:29" ht="19.5" customHeight="1" x14ac:dyDescent="0.2">
      <c r="A311" s="33" t="s">
        <v>567</v>
      </c>
      <c r="B311" s="33" t="s">
        <v>736</v>
      </c>
      <c r="C311" s="34" t="s">
        <v>5185</v>
      </c>
      <c r="D311" s="35" t="s">
        <v>737</v>
      </c>
      <c r="E311" s="35" t="s">
        <v>738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>
        <v>1</v>
      </c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 x14ac:dyDescent="0.2">
      <c r="A312" s="33" t="s">
        <v>567</v>
      </c>
      <c r="B312" s="33" t="s">
        <v>739</v>
      </c>
      <c r="C312" s="34" t="s">
        <v>6276</v>
      </c>
      <c r="D312" s="35" t="s">
        <v>3884</v>
      </c>
      <c r="E312" s="35" t="s">
        <v>740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4</v>
      </c>
      <c r="R312" s="72"/>
      <c r="S312" s="72"/>
      <c r="T312" s="72"/>
      <c r="U312" s="72"/>
      <c r="V312" s="72"/>
      <c r="W312" s="72"/>
      <c r="X312" s="72"/>
      <c r="Y312" s="36">
        <f t="shared" si="9"/>
        <v>4</v>
      </c>
      <c r="Z312" s="69">
        <f t="shared" si="10"/>
        <v>4</v>
      </c>
      <c r="AA312" s="22"/>
      <c r="AB312" s="22"/>
      <c r="AC312" s="22"/>
    </row>
    <row r="313" spans="1:29" ht="19.5" customHeight="1" x14ac:dyDescent="0.2">
      <c r="A313" s="33" t="s">
        <v>567</v>
      </c>
      <c r="B313" s="33" t="s">
        <v>741</v>
      </c>
      <c r="C313" s="34" t="s">
        <v>5186</v>
      </c>
      <c r="D313" s="35" t="s">
        <v>581</v>
      </c>
      <c r="E313" s="35" t="s">
        <v>742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>
        <v>1</v>
      </c>
      <c r="S313" s="72"/>
      <c r="T313" s="72"/>
      <c r="U313" s="72"/>
      <c r="V313" s="72"/>
      <c r="W313" s="72"/>
      <c r="X313" s="72"/>
      <c r="Y313" s="36">
        <f t="shared" si="9"/>
        <v>1</v>
      </c>
      <c r="Z313" s="69">
        <f t="shared" si="10"/>
        <v>1</v>
      </c>
      <c r="AA313" s="22"/>
      <c r="AB313" s="22"/>
      <c r="AC313" s="22"/>
    </row>
    <row r="314" spans="1:29" ht="19.5" customHeight="1" x14ac:dyDescent="0.2">
      <c r="A314" s="33" t="s">
        <v>567</v>
      </c>
      <c r="B314" s="33" t="s">
        <v>743</v>
      </c>
      <c r="C314" s="34" t="s">
        <v>5187</v>
      </c>
      <c r="D314" s="35" t="s">
        <v>3031</v>
      </c>
      <c r="E314" s="35" t="s">
        <v>744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>
        <v>1</v>
      </c>
      <c r="T314" s="72"/>
      <c r="U314" s="72"/>
      <c r="V314" s="72"/>
      <c r="W314" s="72"/>
      <c r="X314" s="72"/>
      <c r="Y314" s="36">
        <f t="shared" si="9"/>
        <v>1</v>
      </c>
      <c r="Z314" s="69">
        <f t="shared" si="10"/>
        <v>1</v>
      </c>
      <c r="AA314" s="22"/>
      <c r="AB314" s="22"/>
      <c r="AC314" s="22"/>
    </row>
    <row r="315" spans="1:29" ht="19.5" customHeight="1" x14ac:dyDescent="0.2">
      <c r="A315" s="33" t="s">
        <v>567</v>
      </c>
      <c r="B315" s="33" t="s">
        <v>745</v>
      </c>
      <c r="C315" s="34" t="s">
        <v>5188</v>
      </c>
      <c r="D315" s="35" t="s">
        <v>605</v>
      </c>
      <c r="E315" s="35" t="s">
        <v>746</v>
      </c>
      <c r="F315" s="35" t="s">
        <v>17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>
        <v>1</v>
      </c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 x14ac:dyDescent="0.2">
      <c r="A316" s="33" t="s">
        <v>567</v>
      </c>
      <c r="B316" s="33" t="s">
        <v>747</v>
      </c>
      <c r="C316" s="34" t="s">
        <v>6277</v>
      </c>
      <c r="D316" s="35" t="s">
        <v>4307</v>
      </c>
      <c r="E316" s="35" t="s">
        <v>748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567</v>
      </c>
      <c r="B317" s="33" t="s">
        <v>749</v>
      </c>
      <c r="C317" s="34" t="s">
        <v>4454</v>
      </c>
      <c r="D317" s="35" t="s">
        <v>750</v>
      </c>
      <c r="E317" s="35" t="s">
        <v>751</v>
      </c>
      <c r="F317" s="35" t="s">
        <v>17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>
        <v>1</v>
      </c>
      <c r="W317" s="72"/>
      <c r="X317" s="72"/>
      <c r="Y317" s="36">
        <f t="shared" si="9"/>
        <v>1</v>
      </c>
      <c r="Z317" s="69">
        <f t="shared" si="10"/>
        <v>1</v>
      </c>
      <c r="AA317" s="22"/>
      <c r="AB317" s="22"/>
      <c r="AC317" s="22"/>
    </row>
    <row r="318" spans="1:29" ht="19.5" customHeight="1" x14ac:dyDescent="0.2">
      <c r="A318" s="33" t="s">
        <v>567</v>
      </c>
      <c r="B318" s="33" t="s">
        <v>752</v>
      </c>
      <c r="C318" s="34" t="s">
        <v>5189</v>
      </c>
      <c r="D318" s="35" t="s">
        <v>753</v>
      </c>
      <c r="E318" s="35" t="s">
        <v>754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2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2</v>
      </c>
      <c r="Z318" s="69">
        <f t="shared" si="10"/>
        <v>2</v>
      </c>
      <c r="AA318" s="22"/>
      <c r="AB318" s="22"/>
      <c r="AC318" s="22"/>
    </row>
    <row r="319" spans="1:29" ht="19.5" customHeight="1" x14ac:dyDescent="0.2">
      <c r="A319" s="33" t="s">
        <v>567</v>
      </c>
      <c r="B319" s="33" t="s">
        <v>755</v>
      </c>
      <c r="C319" s="34" t="s">
        <v>5190</v>
      </c>
      <c r="D319" s="35" t="s">
        <v>899</v>
      </c>
      <c r="E319" s="35" t="s">
        <v>756</v>
      </c>
      <c r="F319" s="35" t="s">
        <v>17</v>
      </c>
      <c r="G319" s="78"/>
      <c r="H319" s="72"/>
      <c r="I319" s="72">
        <v>1</v>
      </c>
      <c r="J319" s="72"/>
      <c r="K319" s="72"/>
      <c r="L319" s="72"/>
      <c r="M319" s="72">
        <v>1</v>
      </c>
      <c r="N319" s="72"/>
      <c r="O319" s="72"/>
      <c r="P319" s="72">
        <v>2</v>
      </c>
      <c r="Q319" s="72"/>
      <c r="R319" s="72"/>
      <c r="S319" s="72"/>
      <c r="T319" s="72"/>
      <c r="U319" s="72"/>
      <c r="V319" s="72"/>
      <c r="W319" s="72"/>
      <c r="X319" s="72"/>
      <c r="Y319" s="36">
        <f t="shared" si="9"/>
        <v>4</v>
      </c>
      <c r="Z319" s="69">
        <f t="shared" si="10"/>
        <v>4</v>
      </c>
      <c r="AA319" s="22"/>
      <c r="AB319" s="22"/>
      <c r="AC319" s="22"/>
    </row>
    <row r="320" spans="1:29" ht="19.5" customHeight="1" x14ac:dyDescent="0.2">
      <c r="A320" s="33" t="s">
        <v>567</v>
      </c>
      <c r="B320" s="33" t="s">
        <v>757</v>
      </c>
      <c r="C320" s="34" t="s">
        <v>5191</v>
      </c>
      <c r="D320" s="35" t="s">
        <v>152</v>
      </c>
      <c r="E320" s="35" t="s">
        <v>758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>
        <v>1</v>
      </c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2</v>
      </c>
      <c r="Z320" s="69">
        <f t="shared" si="10"/>
        <v>2</v>
      </c>
      <c r="AA320" s="22"/>
      <c r="AB320" s="22"/>
      <c r="AC320" s="22"/>
    </row>
    <row r="321" spans="1:29" ht="19.5" customHeight="1" x14ac:dyDescent="0.2">
      <c r="A321" s="33" t="s">
        <v>567</v>
      </c>
      <c r="B321" s="33" t="s">
        <v>759</v>
      </c>
      <c r="C321" s="34" t="s">
        <v>5192</v>
      </c>
      <c r="D321" s="35" t="s">
        <v>3877</v>
      </c>
      <c r="E321" s="35" t="s">
        <v>760</v>
      </c>
      <c r="F321" s="35" t="s">
        <v>17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>
        <v>1</v>
      </c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 x14ac:dyDescent="0.2">
      <c r="A322" s="33" t="s">
        <v>567</v>
      </c>
      <c r="B322" s="33" t="s">
        <v>761</v>
      </c>
      <c r="C322" s="34" t="s">
        <v>4855</v>
      </c>
      <c r="D322" s="35" t="s">
        <v>575</v>
      </c>
      <c r="E322" s="35" t="s">
        <v>762</v>
      </c>
      <c r="F322" s="35" t="s">
        <v>17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4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4</v>
      </c>
      <c r="Z322" s="69">
        <f t="shared" si="10"/>
        <v>4</v>
      </c>
      <c r="AA322" s="22"/>
      <c r="AB322" s="22"/>
      <c r="AC322" s="22"/>
    </row>
    <row r="323" spans="1:29" ht="19.5" customHeight="1" x14ac:dyDescent="0.2">
      <c r="A323" s="33" t="s">
        <v>567</v>
      </c>
      <c r="B323" s="33" t="s">
        <v>763</v>
      </c>
      <c r="C323" s="34" t="s">
        <v>5193</v>
      </c>
      <c r="D323" s="35" t="s">
        <v>235</v>
      </c>
      <c r="E323" s="35" t="s">
        <v>764</v>
      </c>
      <c r="F323" s="35" t="s">
        <v>17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>
        <v>2</v>
      </c>
      <c r="T323" s="72"/>
      <c r="U323" s="72"/>
      <c r="V323" s="72"/>
      <c r="W323" s="72"/>
      <c r="X323" s="72"/>
      <c r="Y323" s="36">
        <f t="shared" si="11"/>
        <v>2</v>
      </c>
      <c r="Z323" s="69">
        <f t="shared" si="10"/>
        <v>2</v>
      </c>
      <c r="AA323" s="22"/>
      <c r="AB323" s="22"/>
      <c r="AC323" s="22"/>
    </row>
    <row r="324" spans="1:29" ht="19.5" customHeight="1" x14ac:dyDescent="0.2">
      <c r="A324" s="33" t="s">
        <v>567</v>
      </c>
      <c r="B324" s="33" t="s">
        <v>765</v>
      </c>
      <c r="C324" s="34" t="s">
        <v>5194</v>
      </c>
      <c r="D324" s="35" t="s">
        <v>3882</v>
      </c>
      <c r="E324" s="35" t="s">
        <v>766</v>
      </c>
      <c r="F324" s="35" t="s">
        <v>17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>
        <v>1</v>
      </c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ref="Z324:Z387" si="12">IF(Y324="","",Y324)</f>
        <v>1</v>
      </c>
      <c r="AA324" s="22"/>
      <c r="AB324" s="22"/>
      <c r="AC324" s="22"/>
    </row>
    <row r="325" spans="1:29" ht="19.5" customHeight="1" x14ac:dyDescent="0.2">
      <c r="A325" s="33" t="s">
        <v>567</v>
      </c>
      <c r="B325" s="33" t="s">
        <v>767</v>
      </c>
      <c r="C325" s="34" t="s">
        <v>5195</v>
      </c>
      <c r="D325" s="35" t="s">
        <v>3878</v>
      </c>
      <c r="E325" s="35" t="s">
        <v>768</v>
      </c>
      <c r="F325" s="35" t="s">
        <v>17</v>
      </c>
      <c r="G325" s="78"/>
      <c r="H325" s="72"/>
      <c r="I325" s="72"/>
      <c r="J325" s="72"/>
      <c r="K325" s="72"/>
      <c r="L325" s="72"/>
      <c r="M325" s="72"/>
      <c r="N325" s="72">
        <v>1</v>
      </c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2</v>
      </c>
      <c r="Z325" s="69">
        <f t="shared" si="12"/>
        <v>2</v>
      </c>
      <c r="AA325" s="22"/>
      <c r="AB325" s="22"/>
      <c r="AC325" s="22"/>
    </row>
    <row r="326" spans="1:29" ht="19.5" customHeight="1" x14ac:dyDescent="0.2">
      <c r="A326" s="33" t="s">
        <v>567</v>
      </c>
      <c r="B326" s="33" t="s">
        <v>769</v>
      </c>
      <c r="C326" s="34" t="s">
        <v>5196</v>
      </c>
      <c r="D326" s="35" t="s">
        <v>770</v>
      </c>
      <c r="E326" s="35" t="s">
        <v>771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2</v>
      </c>
      <c r="Z326" s="69">
        <f t="shared" si="12"/>
        <v>2</v>
      </c>
      <c r="AA326" s="22"/>
      <c r="AB326" s="22"/>
      <c r="AC326" s="22"/>
    </row>
    <row r="327" spans="1:29" ht="19.5" customHeight="1" x14ac:dyDescent="0.2">
      <c r="A327" s="33" t="s">
        <v>567</v>
      </c>
      <c r="B327" s="33" t="s">
        <v>772</v>
      </c>
      <c r="C327" s="34" t="s">
        <v>5197</v>
      </c>
      <c r="D327" s="35" t="s">
        <v>4089</v>
      </c>
      <c r="E327" s="35" t="s">
        <v>773</v>
      </c>
      <c r="F327" s="35" t="s">
        <v>17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2"/>
        <v>1</v>
      </c>
      <c r="AA327" s="22"/>
      <c r="AB327" s="22"/>
      <c r="AC327" s="22"/>
    </row>
    <row r="328" spans="1:29" ht="19.5" customHeight="1" x14ac:dyDescent="0.2">
      <c r="A328" s="33" t="s">
        <v>567</v>
      </c>
      <c r="B328" s="33" t="s">
        <v>775</v>
      </c>
      <c r="C328" s="34" t="s">
        <v>5198</v>
      </c>
      <c r="D328" s="35" t="s">
        <v>4090</v>
      </c>
      <c r="E328" s="35" t="s">
        <v>776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2"/>
        <v>1</v>
      </c>
      <c r="AA328" s="22"/>
      <c r="AB328" s="22"/>
      <c r="AC328" s="22"/>
    </row>
    <row r="329" spans="1:29" ht="19.5" customHeight="1" x14ac:dyDescent="0.2">
      <c r="A329" s="33" t="s">
        <v>567</v>
      </c>
      <c r="B329" s="33" t="s">
        <v>777</v>
      </c>
      <c r="C329" s="34" t="s">
        <v>5199</v>
      </c>
      <c r="D329" s="35" t="s">
        <v>4065</v>
      </c>
      <c r="E329" s="35" t="s">
        <v>778</v>
      </c>
      <c r="F329" s="35" t="s">
        <v>17</v>
      </c>
      <c r="G329" s="78"/>
      <c r="H329" s="72"/>
      <c r="I329" s="72"/>
      <c r="J329" s="72"/>
      <c r="K329" s="72"/>
      <c r="L329" s="72"/>
      <c r="M329" s="72"/>
      <c r="N329" s="72"/>
      <c r="O329" s="72"/>
      <c r="P329" s="72"/>
      <c r="Q329" s="72">
        <v>1</v>
      </c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2"/>
        <v>1</v>
      </c>
      <c r="AA329" s="22"/>
      <c r="AB329" s="22"/>
      <c r="AC329" s="22"/>
    </row>
    <row r="330" spans="1:29" ht="19.5" customHeight="1" x14ac:dyDescent="0.2">
      <c r="A330" s="33" t="s">
        <v>567</v>
      </c>
      <c r="B330" s="33" t="s">
        <v>779</v>
      </c>
      <c r="C330" s="34" t="s">
        <v>5200</v>
      </c>
      <c r="D330" s="35" t="s">
        <v>878</v>
      </c>
      <c r="E330" s="35" t="s">
        <v>780</v>
      </c>
      <c r="F330" s="35" t="s">
        <v>17</v>
      </c>
      <c r="G330" s="78"/>
      <c r="H330" s="72"/>
      <c r="I330" s="72"/>
      <c r="J330" s="72">
        <v>1</v>
      </c>
      <c r="K330" s="72"/>
      <c r="L330" s="72"/>
      <c r="M330" s="72"/>
      <c r="N330" s="72"/>
      <c r="O330" s="72"/>
      <c r="P330" s="72">
        <v>3</v>
      </c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4</v>
      </c>
      <c r="Z330" s="69">
        <f t="shared" si="12"/>
        <v>4</v>
      </c>
      <c r="AA330" s="22"/>
      <c r="AB330" s="22"/>
      <c r="AC330" s="22"/>
    </row>
    <row r="331" spans="1:29" ht="19.5" customHeight="1" x14ac:dyDescent="0.2">
      <c r="A331" s="33" t="s">
        <v>567</v>
      </c>
      <c r="B331" s="33" t="s">
        <v>781</v>
      </c>
      <c r="C331" s="34" t="s">
        <v>6278</v>
      </c>
      <c r="D331" s="35" t="s">
        <v>673</v>
      </c>
      <c r="E331" s="35" t="s">
        <v>674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>
        <v>2</v>
      </c>
      <c r="T331" s="72"/>
      <c r="U331" s="72"/>
      <c r="V331" s="72"/>
      <c r="W331" s="72"/>
      <c r="X331" s="72"/>
      <c r="Y331" s="36">
        <f t="shared" si="11"/>
        <v>2</v>
      </c>
      <c r="Z331" s="69">
        <f t="shared" si="12"/>
        <v>2</v>
      </c>
      <c r="AA331" s="22"/>
      <c r="AB331" s="22"/>
      <c r="AC331" s="22"/>
    </row>
    <row r="332" spans="1:29" ht="19.5" customHeight="1" x14ac:dyDescent="0.2">
      <c r="A332" s="33" t="s">
        <v>567</v>
      </c>
      <c r="B332" s="33" t="s">
        <v>782</v>
      </c>
      <c r="C332" s="34" t="s">
        <v>5201</v>
      </c>
      <c r="D332" s="35" t="s">
        <v>661</v>
      </c>
      <c r="E332" s="35" t="s">
        <v>662</v>
      </c>
      <c r="F332" s="35" t="s">
        <v>17</v>
      </c>
      <c r="G332" s="78"/>
      <c r="H332" s="72"/>
      <c r="I332" s="72"/>
      <c r="J332" s="72"/>
      <c r="K332" s="72"/>
      <c r="L332" s="72"/>
      <c r="M332" s="72">
        <v>4</v>
      </c>
      <c r="N332" s="72"/>
      <c r="O332" s="72"/>
      <c r="P332" s="72">
        <v>2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6</v>
      </c>
      <c r="Z332" s="69">
        <f t="shared" si="12"/>
        <v>6</v>
      </c>
      <c r="AA332" s="22"/>
      <c r="AB332" s="22"/>
      <c r="AC332" s="22"/>
    </row>
    <row r="333" spans="1:29" ht="19.5" customHeight="1" x14ac:dyDescent="0.2">
      <c r="A333" s="33" t="s">
        <v>567</v>
      </c>
      <c r="B333" s="33" t="s">
        <v>783</v>
      </c>
      <c r="C333" s="34" t="s">
        <v>5202</v>
      </c>
      <c r="D333" s="35" t="s">
        <v>4091</v>
      </c>
      <c r="E333" s="35" t="s">
        <v>784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2</v>
      </c>
      <c r="R333" s="72"/>
      <c r="S333" s="72"/>
      <c r="T333" s="72"/>
      <c r="U333" s="72"/>
      <c r="V333" s="72"/>
      <c r="W333" s="72"/>
      <c r="X333" s="72"/>
      <c r="Y333" s="36">
        <f t="shared" si="11"/>
        <v>2</v>
      </c>
      <c r="Z333" s="69">
        <f t="shared" si="12"/>
        <v>2</v>
      </c>
      <c r="AA333" s="22"/>
      <c r="AB333" s="22"/>
      <c r="AC333" s="22"/>
    </row>
    <row r="334" spans="1:29" ht="19.5" customHeight="1" x14ac:dyDescent="0.2">
      <c r="A334" s="33" t="s">
        <v>567</v>
      </c>
      <c r="B334" s="33" t="s">
        <v>785</v>
      </c>
      <c r="C334" s="34" t="s">
        <v>6279</v>
      </c>
      <c r="D334" s="35" t="s">
        <v>4329</v>
      </c>
      <c r="E334" s="35" t="s">
        <v>786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2</v>
      </c>
      <c r="Z334" s="69">
        <f t="shared" si="12"/>
        <v>2</v>
      </c>
      <c r="AA334" s="22"/>
      <c r="AB334" s="22"/>
      <c r="AC334" s="22"/>
    </row>
    <row r="335" spans="1:29" ht="19.5" customHeight="1" x14ac:dyDescent="0.2">
      <c r="A335" s="33" t="s">
        <v>567</v>
      </c>
      <c r="B335" s="33" t="s">
        <v>787</v>
      </c>
      <c r="C335" s="34" t="s">
        <v>5203</v>
      </c>
      <c r="D335" s="35" t="s">
        <v>3881</v>
      </c>
      <c r="E335" s="35" t="s">
        <v>707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/>
      <c r="T335" s="72"/>
      <c r="U335" s="72"/>
      <c r="V335" s="72"/>
      <c r="W335" s="72"/>
      <c r="X335" s="72"/>
      <c r="Y335" s="36">
        <f t="shared" si="11"/>
        <v>2</v>
      </c>
      <c r="Z335" s="69">
        <f t="shared" si="12"/>
        <v>2</v>
      </c>
      <c r="AA335" s="22"/>
      <c r="AB335" s="22"/>
      <c r="AC335" s="22"/>
    </row>
    <row r="336" spans="1:29" ht="19.5" customHeight="1" x14ac:dyDescent="0.2">
      <c r="A336" s="33" t="s">
        <v>567</v>
      </c>
      <c r="B336" s="33" t="s">
        <v>788</v>
      </c>
      <c r="C336" s="34" t="s">
        <v>5204</v>
      </c>
      <c r="D336" s="35" t="s">
        <v>4329</v>
      </c>
      <c r="E336" s="35" t="s">
        <v>789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2</v>
      </c>
      <c r="T336" s="72"/>
      <c r="U336" s="72"/>
      <c r="V336" s="72"/>
      <c r="W336" s="72"/>
      <c r="X336" s="72"/>
      <c r="Y336" s="36">
        <f t="shared" si="11"/>
        <v>2</v>
      </c>
      <c r="Z336" s="69">
        <f t="shared" si="12"/>
        <v>2</v>
      </c>
      <c r="AA336" s="22"/>
      <c r="AB336" s="22"/>
      <c r="AC336" s="22"/>
    </row>
    <row r="337" spans="1:29" ht="19.5" customHeight="1" x14ac:dyDescent="0.2">
      <c r="A337" s="33" t="s">
        <v>567</v>
      </c>
      <c r="B337" s="33" t="s">
        <v>790</v>
      </c>
      <c r="C337" s="34" t="s">
        <v>5205</v>
      </c>
      <c r="D337" s="35" t="s">
        <v>649</v>
      </c>
      <c r="E337" s="35" t="s">
        <v>701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2"/>
        <v>2</v>
      </c>
      <c r="AA337" s="22"/>
      <c r="AB337" s="22"/>
      <c r="AC337" s="22"/>
    </row>
    <row r="338" spans="1:29" ht="19.5" customHeight="1" x14ac:dyDescent="0.2">
      <c r="A338" s="33" t="s">
        <v>567</v>
      </c>
      <c r="B338" s="33" t="s">
        <v>791</v>
      </c>
      <c r="C338" s="34" t="s">
        <v>5206</v>
      </c>
      <c r="D338" s="35" t="s">
        <v>3040</v>
      </c>
      <c r="E338" s="35" t="s">
        <v>792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>
        <v>2</v>
      </c>
      <c r="U338" s="72"/>
      <c r="V338" s="72"/>
      <c r="W338" s="72"/>
      <c r="X338" s="72"/>
      <c r="Y338" s="36">
        <f t="shared" si="11"/>
        <v>2</v>
      </c>
      <c r="Z338" s="69">
        <f t="shared" si="12"/>
        <v>2</v>
      </c>
      <c r="AA338" s="22"/>
      <c r="AB338" s="22"/>
      <c r="AC338" s="22"/>
    </row>
    <row r="339" spans="1:29" ht="19.5" customHeight="1" x14ac:dyDescent="0.2">
      <c r="A339" s="33" t="s">
        <v>567</v>
      </c>
      <c r="B339" s="33" t="s">
        <v>793</v>
      </c>
      <c r="C339" s="34" t="s">
        <v>6280</v>
      </c>
      <c r="D339" s="35" t="s">
        <v>4331</v>
      </c>
      <c r="E339" s="35" t="s">
        <v>4332</v>
      </c>
      <c r="F339" s="35" t="s">
        <v>17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2</v>
      </c>
      <c r="R339" s="72"/>
      <c r="S339" s="72"/>
      <c r="T339" s="72"/>
      <c r="U339" s="72"/>
      <c r="V339" s="72"/>
      <c r="W339" s="72"/>
      <c r="X339" s="72"/>
      <c r="Y339" s="36">
        <f t="shared" si="11"/>
        <v>2</v>
      </c>
      <c r="Z339" s="69">
        <f t="shared" si="12"/>
        <v>2</v>
      </c>
      <c r="AA339" s="22"/>
      <c r="AB339" s="22"/>
      <c r="AC339" s="22"/>
    </row>
    <row r="340" spans="1:29" ht="19.5" customHeight="1" x14ac:dyDescent="0.2">
      <c r="A340" s="33" t="s">
        <v>567</v>
      </c>
      <c r="B340" s="33" t="s">
        <v>794</v>
      </c>
      <c r="C340" s="34" t="s">
        <v>5207</v>
      </c>
      <c r="D340" s="35" t="s">
        <v>4329</v>
      </c>
      <c r="E340" s="35" t="s">
        <v>795</v>
      </c>
      <c r="F340" s="35" t="s">
        <v>17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2"/>
        <v>1</v>
      </c>
      <c r="AA340" s="22"/>
      <c r="AB340" s="22"/>
      <c r="AC340" s="22"/>
    </row>
    <row r="341" spans="1:29" ht="19.5" customHeight="1" x14ac:dyDescent="0.2">
      <c r="A341" s="33" t="s">
        <v>567</v>
      </c>
      <c r="B341" s="33" t="s">
        <v>796</v>
      </c>
      <c r="C341" s="34" t="s">
        <v>5208</v>
      </c>
      <c r="D341" s="35" t="s">
        <v>596</v>
      </c>
      <c r="E341" s="35" t="s">
        <v>797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>
        <v>2</v>
      </c>
      <c r="R341" s="72"/>
      <c r="S341" s="72"/>
      <c r="T341" s="72"/>
      <c r="U341" s="72"/>
      <c r="V341" s="72"/>
      <c r="W341" s="72"/>
      <c r="X341" s="72"/>
      <c r="Y341" s="36">
        <f t="shared" si="11"/>
        <v>2</v>
      </c>
      <c r="Z341" s="69">
        <f t="shared" si="12"/>
        <v>2</v>
      </c>
      <c r="AA341" s="22"/>
      <c r="AB341" s="22"/>
      <c r="AC341" s="22"/>
    </row>
    <row r="342" spans="1:29" ht="19.5" customHeight="1" x14ac:dyDescent="0.2">
      <c r="A342" s="33" t="s">
        <v>567</v>
      </c>
      <c r="B342" s="33" t="s">
        <v>798</v>
      </c>
      <c r="C342" s="34" t="s">
        <v>5209</v>
      </c>
      <c r="D342" s="35" t="s">
        <v>4115</v>
      </c>
      <c r="E342" s="35" t="s">
        <v>4617</v>
      </c>
      <c r="F342" s="35" t="s">
        <v>17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2"/>
        <v>1</v>
      </c>
      <c r="AA342" s="22"/>
      <c r="AB342" s="22"/>
      <c r="AC342" s="22"/>
    </row>
    <row r="343" spans="1:29" ht="19.5" customHeight="1" x14ac:dyDescent="0.2">
      <c r="A343" s="33" t="s">
        <v>567</v>
      </c>
      <c r="B343" s="33" t="s">
        <v>799</v>
      </c>
      <c r="C343" s="34" t="s">
        <v>4455</v>
      </c>
      <c r="D343" s="35" t="s">
        <v>800</v>
      </c>
      <c r="E343" s="35" t="s">
        <v>801</v>
      </c>
      <c r="F343" s="35" t="s">
        <v>17</v>
      </c>
      <c r="G343" s="78"/>
      <c r="H343" s="72"/>
      <c r="I343" s="72"/>
      <c r="J343" s="72"/>
      <c r="K343" s="72"/>
      <c r="L343" s="72"/>
      <c r="M343" s="72">
        <v>4</v>
      </c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4</v>
      </c>
      <c r="Z343" s="69">
        <f t="shared" si="12"/>
        <v>4</v>
      </c>
      <c r="AA343" s="22"/>
      <c r="AB343" s="22"/>
      <c r="AC343" s="22"/>
    </row>
    <row r="344" spans="1:29" ht="19.5" customHeight="1" x14ac:dyDescent="0.2">
      <c r="A344" s="33" t="s">
        <v>567</v>
      </c>
      <c r="B344" s="33" t="s">
        <v>802</v>
      </c>
      <c r="C344" s="34" t="s">
        <v>5210</v>
      </c>
      <c r="D344" s="35" t="s">
        <v>4116</v>
      </c>
      <c r="E344" s="35" t="s">
        <v>4618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2</v>
      </c>
      <c r="R344" s="72"/>
      <c r="S344" s="72"/>
      <c r="T344" s="72"/>
      <c r="U344" s="72"/>
      <c r="V344" s="72"/>
      <c r="W344" s="72"/>
      <c r="X344" s="72"/>
      <c r="Y344" s="36">
        <f t="shared" si="11"/>
        <v>2</v>
      </c>
      <c r="Z344" s="69">
        <f t="shared" si="12"/>
        <v>2</v>
      </c>
      <c r="AA344" s="22"/>
      <c r="AB344" s="22"/>
      <c r="AC344" s="22"/>
    </row>
    <row r="345" spans="1:29" ht="19.5" customHeight="1" x14ac:dyDescent="0.2">
      <c r="A345" s="33" t="s">
        <v>567</v>
      </c>
      <c r="B345" s="33" t="s">
        <v>803</v>
      </c>
      <c r="C345" s="34" t="s">
        <v>5211</v>
      </c>
      <c r="D345" s="35" t="s">
        <v>4089</v>
      </c>
      <c r="E345" s="35" t="s">
        <v>804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>
        <v>2</v>
      </c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2</v>
      </c>
      <c r="Z345" s="69">
        <f t="shared" si="12"/>
        <v>2</v>
      </c>
      <c r="AA345" s="22"/>
      <c r="AB345" s="22"/>
      <c r="AC345" s="22"/>
    </row>
    <row r="346" spans="1:29" ht="19.5" customHeight="1" x14ac:dyDescent="0.2">
      <c r="A346" s="33" t="s">
        <v>567</v>
      </c>
      <c r="B346" s="33" t="s">
        <v>805</v>
      </c>
      <c r="C346" s="34" t="s">
        <v>806</v>
      </c>
      <c r="D346" s="35" t="s">
        <v>4087</v>
      </c>
      <c r="E346" s="35" t="s">
        <v>807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>
        <v>1</v>
      </c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2"/>
        <v>1</v>
      </c>
      <c r="AA346" s="22"/>
      <c r="AB346" s="22"/>
      <c r="AC346" s="22"/>
    </row>
    <row r="347" spans="1:29" ht="19.5" customHeight="1" x14ac:dyDescent="0.2">
      <c r="A347" s="33" t="s">
        <v>567</v>
      </c>
      <c r="B347" s="33" t="s">
        <v>808</v>
      </c>
      <c r="C347" s="34" t="s">
        <v>6281</v>
      </c>
      <c r="D347" s="35" t="s">
        <v>575</v>
      </c>
      <c r="E347" s="35" t="s">
        <v>809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>
        <v>2</v>
      </c>
      <c r="S347" s="72"/>
      <c r="T347" s="72"/>
      <c r="U347" s="72"/>
      <c r="V347" s="72"/>
      <c r="W347" s="72"/>
      <c r="X347" s="72"/>
      <c r="Y347" s="36">
        <f t="shared" si="11"/>
        <v>2</v>
      </c>
      <c r="Z347" s="69">
        <f t="shared" si="12"/>
        <v>2</v>
      </c>
      <c r="AA347" s="22"/>
      <c r="AB347" s="22"/>
      <c r="AC347" s="22"/>
    </row>
    <row r="348" spans="1:29" ht="19.5" customHeight="1" x14ac:dyDescent="0.2">
      <c r="A348" s="33" t="s">
        <v>567</v>
      </c>
      <c r="B348" s="33" t="s">
        <v>810</v>
      </c>
      <c r="C348" s="34" t="s">
        <v>5212</v>
      </c>
      <c r="D348" s="35" t="s">
        <v>596</v>
      </c>
      <c r="E348" s="35" t="s">
        <v>811</v>
      </c>
      <c r="F348" s="35" t="s">
        <v>17</v>
      </c>
      <c r="G348" s="78"/>
      <c r="H348" s="72"/>
      <c r="I348" s="72"/>
      <c r="J348" s="72"/>
      <c r="K348" s="72"/>
      <c r="L348" s="72"/>
      <c r="M348" s="72"/>
      <c r="N348" s="72">
        <v>2</v>
      </c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2"/>
        <v>2</v>
      </c>
      <c r="AA348" s="22"/>
      <c r="AB348" s="22"/>
      <c r="AC348" s="22"/>
    </row>
    <row r="349" spans="1:29" ht="19.5" customHeight="1" x14ac:dyDescent="0.2">
      <c r="A349" s="33" t="s">
        <v>567</v>
      </c>
      <c r="B349" s="33" t="s">
        <v>812</v>
      </c>
      <c r="C349" s="34" t="s">
        <v>5213</v>
      </c>
      <c r="D349" s="35" t="s">
        <v>3879</v>
      </c>
      <c r="E349" s="35" t="s">
        <v>813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>
        <v>1</v>
      </c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2"/>
        <v>1</v>
      </c>
      <c r="AA349" s="22"/>
      <c r="AB349" s="22"/>
      <c r="AC349" s="22"/>
    </row>
    <row r="350" spans="1:29" ht="19.5" customHeight="1" x14ac:dyDescent="0.2">
      <c r="A350" s="33" t="s">
        <v>567</v>
      </c>
      <c r="B350" s="33" t="s">
        <v>814</v>
      </c>
      <c r="C350" s="34" t="s">
        <v>5214</v>
      </c>
      <c r="D350" s="35" t="s">
        <v>815</v>
      </c>
      <c r="E350" s="35" t="s">
        <v>816</v>
      </c>
      <c r="F350" s="35" t="s">
        <v>17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2</v>
      </c>
      <c r="R350" s="72"/>
      <c r="S350" s="72"/>
      <c r="T350" s="72"/>
      <c r="U350" s="72"/>
      <c r="V350" s="72"/>
      <c r="W350" s="72"/>
      <c r="X350" s="72"/>
      <c r="Y350" s="36">
        <f t="shared" si="11"/>
        <v>2</v>
      </c>
      <c r="Z350" s="69">
        <f t="shared" si="12"/>
        <v>2</v>
      </c>
      <c r="AA350" s="22"/>
      <c r="AB350" s="22"/>
      <c r="AC350" s="22"/>
    </row>
    <row r="351" spans="1:29" ht="19.5" customHeight="1" x14ac:dyDescent="0.2">
      <c r="A351" s="33" t="s">
        <v>567</v>
      </c>
      <c r="B351" s="33" t="s">
        <v>817</v>
      </c>
      <c r="C351" s="34" t="s">
        <v>5215</v>
      </c>
      <c r="D351" s="35" t="s">
        <v>3877</v>
      </c>
      <c r="E351" s="35" t="s">
        <v>818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>
        <v>1</v>
      </c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2</v>
      </c>
      <c r="Z351" s="69">
        <f t="shared" si="12"/>
        <v>2</v>
      </c>
      <c r="AA351" s="22"/>
      <c r="AB351" s="22"/>
      <c r="AC351" s="22"/>
    </row>
    <row r="352" spans="1:29" ht="19.5" customHeight="1" x14ac:dyDescent="0.2">
      <c r="A352" s="33" t="s">
        <v>567</v>
      </c>
      <c r="B352" s="33" t="s">
        <v>819</v>
      </c>
      <c r="C352" s="34" t="s">
        <v>5216</v>
      </c>
      <c r="D352" s="35" t="s">
        <v>3869</v>
      </c>
      <c r="E352" s="35" t="s">
        <v>820</v>
      </c>
      <c r="F352" s="35" t="s">
        <v>17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>
        <v>1</v>
      </c>
      <c r="T352" s="72"/>
      <c r="U352" s="72"/>
      <c r="V352" s="72"/>
      <c r="W352" s="72"/>
      <c r="X352" s="72"/>
      <c r="Y352" s="36">
        <f t="shared" si="11"/>
        <v>2</v>
      </c>
      <c r="Z352" s="69">
        <f t="shared" si="12"/>
        <v>2</v>
      </c>
      <c r="AA352" s="22"/>
      <c r="AB352" s="22"/>
      <c r="AC352" s="22"/>
    </row>
    <row r="353" spans="1:29" ht="19.5" customHeight="1" x14ac:dyDescent="0.2">
      <c r="A353" s="33" t="s">
        <v>567</v>
      </c>
      <c r="B353" s="33" t="s">
        <v>821</v>
      </c>
      <c r="C353" s="34" t="s">
        <v>5217</v>
      </c>
      <c r="D353" s="35" t="s">
        <v>4092</v>
      </c>
      <c r="E353" s="35" t="s">
        <v>822</v>
      </c>
      <c r="F353" s="35" t="s">
        <v>17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2</v>
      </c>
      <c r="R353" s="72"/>
      <c r="S353" s="72"/>
      <c r="T353" s="72"/>
      <c r="U353" s="72"/>
      <c r="V353" s="72"/>
      <c r="W353" s="72"/>
      <c r="X353" s="72"/>
      <c r="Y353" s="36">
        <f t="shared" si="11"/>
        <v>2</v>
      </c>
      <c r="Z353" s="69">
        <f t="shared" si="12"/>
        <v>2</v>
      </c>
      <c r="AA353" s="22"/>
      <c r="AB353" s="22"/>
      <c r="AC353" s="22"/>
    </row>
    <row r="354" spans="1:29" ht="19.5" customHeight="1" x14ac:dyDescent="0.2">
      <c r="A354" s="33" t="s">
        <v>567</v>
      </c>
      <c r="B354" s="33" t="s">
        <v>823</v>
      </c>
      <c r="C354" s="34" t="s">
        <v>5218</v>
      </c>
      <c r="D354" s="35" t="s">
        <v>4093</v>
      </c>
      <c r="E354" s="35" t="s">
        <v>824</v>
      </c>
      <c r="F354" s="35" t="s">
        <v>17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>
        <v>1</v>
      </c>
      <c r="W354" s="72"/>
      <c r="X354" s="72"/>
      <c r="Y354" s="36">
        <f t="shared" si="11"/>
        <v>1</v>
      </c>
      <c r="Z354" s="69">
        <f t="shared" si="12"/>
        <v>1</v>
      </c>
      <c r="AA354" s="22"/>
      <c r="AB354" s="22"/>
      <c r="AC354" s="22"/>
    </row>
    <row r="355" spans="1:29" ht="19.5" customHeight="1" x14ac:dyDescent="0.2">
      <c r="A355" s="33" t="s">
        <v>567</v>
      </c>
      <c r="B355" s="33" t="s">
        <v>825</v>
      </c>
      <c r="C355" s="34" t="s">
        <v>5219</v>
      </c>
      <c r="D355" s="35" t="s">
        <v>649</v>
      </c>
      <c r="E355" s="35" t="s">
        <v>826</v>
      </c>
      <c r="F355" s="35" t="s">
        <v>17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2"/>
        <v>1</v>
      </c>
      <c r="AA355" s="22"/>
      <c r="AB355" s="22"/>
      <c r="AC355" s="22"/>
    </row>
    <row r="356" spans="1:29" ht="19.5" customHeight="1" x14ac:dyDescent="0.2">
      <c r="A356" s="33" t="s">
        <v>567</v>
      </c>
      <c r="B356" s="33" t="s">
        <v>827</v>
      </c>
      <c r="C356" s="34" t="s">
        <v>5220</v>
      </c>
      <c r="D356" s="35" t="s">
        <v>4328</v>
      </c>
      <c r="E356" s="35" t="s">
        <v>828</v>
      </c>
      <c r="F356" s="35" t="s">
        <v>17</v>
      </c>
      <c r="G356" s="78"/>
      <c r="H356" s="72"/>
      <c r="I356" s="72"/>
      <c r="J356" s="72"/>
      <c r="K356" s="72"/>
      <c r="L356" s="72"/>
      <c r="M356" s="72">
        <v>1</v>
      </c>
      <c r="N356" s="72"/>
      <c r="O356" s="72"/>
      <c r="P356" s="72">
        <v>1</v>
      </c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2</v>
      </c>
      <c r="Z356" s="69">
        <f t="shared" si="12"/>
        <v>2</v>
      </c>
      <c r="AA356" s="22"/>
      <c r="AB356" s="22"/>
      <c r="AC356" s="22"/>
    </row>
    <row r="357" spans="1:29" ht="19.5" customHeight="1" x14ac:dyDescent="0.2">
      <c r="A357" s="33" t="s">
        <v>567</v>
      </c>
      <c r="B357" s="33" t="s">
        <v>832</v>
      </c>
      <c r="C357" s="34" t="s">
        <v>5221</v>
      </c>
      <c r="D357" s="35" t="s">
        <v>4335</v>
      </c>
      <c r="E357" s="35" t="s">
        <v>833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1</v>
      </c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2"/>
        <v>1</v>
      </c>
      <c r="AA357" s="22"/>
      <c r="AB357" s="22"/>
      <c r="AC357" s="22"/>
    </row>
    <row r="358" spans="1:29" ht="19.5" customHeight="1" x14ac:dyDescent="0.2">
      <c r="A358" s="33" t="s">
        <v>567</v>
      </c>
      <c r="B358" s="33" t="s">
        <v>834</v>
      </c>
      <c r="C358" s="34" t="s">
        <v>6282</v>
      </c>
      <c r="D358" s="35" t="s">
        <v>673</v>
      </c>
      <c r="E358" s="35" t="s">
        <v>674</v>
      </c>
      <c r="F358" s="35" t="s">
        <v>17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>
        <v>2</v>
      </c>
      <c r="T358" s="72">
        <v>1</v>
      </c>
      <c r="U358" s="72"/>
      <c r="V358" s="72"/>
      <c r="W358" s="72"/>
      <c r="X358" s="72"/>
      <c r="Y358" s="36">
        <f t="shared" si="11"/>
        <v>3</v>
      </c>
      <c r="Z358" s="69">
        <f t="shared" si="12"/>
        <v>3</v>
      </c>
      <c r="AA358" s="22"/>
      <c r="AB358" s="22"/>
      <c r="AC358" s="22"/>
    </row>
    <row r="359" spans="1:29" ht="19.5" customHeight="1" x14ac:dyDescent="0.2">
      <c r="A359" s="33" t="s">
        <v>567</v>
      </c>
      <c r="B359" s="33" t="s">
        <v>835</v>
      </c>
      <c r="C359" s="34" t="s">
        <v>836</v>
      </c>
      <c r="D359" s="35" t="s">
        <v>737</v>
      </c>
      <c r="E359" s="35" t="s">
        <v>837</v>
      </c>
      <c r="F359" s="35" t="s">
        <v>17</v>
      </c>
      <c r="G359" s="78"/>
      <c r="H359" s="72"/>
      <c r="I359" s="72"/>
      <c r="J359" s="72"/>
      <c r="K359" s="72"/>
      <c r="L359" s="72"/>
      <c r="M359" s="72">
        <v>1</v>
      </c>
      <c r="N359" s="72"/>
      <c r="O359" s="72"/>
      <c r="P359" s="72">
        <v>1</v>
      </c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2"/>
        <v>2</v>
      </c>
      <c r="AA359" s="22"/>
      <c r="AB359" s="22"/>
      <c r="AC359" s="22"/>
    </row>
    <row r="360" spans="1:29" ht="19.5" customHeight="1" x14ac:dyDescent="0.2">
      <c r="A360" s="33" t="s">
        <v>567</v>
      </c>
      <c r="B360" s="33" t="s">
        <v>838</v>
      </c>
      <c r="C360" s="34" t="s">
        <v>5222</v>
      </c>
      <c r="D360" s="35" t="s">
        <v>635</v>
      </c>
      <c r="E360" s="35" t="s">
        <v>839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>
        <v>1</v>
      </c>
      <c r="T360" s="72"/>
      <c r="U360" s="72"/>
      <c r="V360" s="72"/>
      <c r="W360" s="72"/>
      <c r="X360" s="72"/>
      <c r="Y360" s="36">
        <f t="shared" si="11"/>
        <v>1</v>
      </c>
      <c r="Z360" s="69">
        <f t="shared" si="12"/>
        <v>1</v>
      </c>
      <c r="AA360" s="22"/>
      <c r="AB360" s="22"/>
      <c r="AC360" s="22"/>
    </row>
    <row r="361" spans="1:29" ht="19.5" customHeight="1" x14ac:dyDescent="0.2">
      <c r="A361" s="33" t="s">
        <v>567</v>
      </c>
      <c r="B361" s="33" t="s">
        <v>840</v>
      </c>
      <c r="C361" s="34" t="s">
        <v>5223</v>
      </c>
      <c r="D361" s="35" t="s">
        <v>3870</v>
      </c>
      <c r="E361" s="35" t="s">
        <v>723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>
        <v>2</v>
      </c>
      <c r="T361" s="72"/>
      <c r="U361" s="72"/>
      <c r="V361" s="72"/>
      <c r="W361" s="72"/>
      <c r="X361" s="72"/>
      <c r="Y361" s="36">
        <f t="shared" si="11"/>
        <v>2</v>
      </c>
      <c r="Z361" s="69">
        <f t="shared" si="12"/>
        <v>2</v>
      </c>
      <c r="AA361" s="22"/>
      <c r="AB361" s="22"/>
      <c r="AC361" s="22"/>
    </row>
    <row r="362" spans="1:29" ht="19.5" customHeight="1" x14ac:dyDescent="0.2">
      <c r="A362" s="33" t="s">
        <v>567</v>
      </c>
      <c r="B362" s="33" t="s">
        <v>841</v>
      </c>
      <c r="C362" s="34" t="s">
        <v>5199</v>
      </c>
      <c r="D362" s="35" t="s">
        <v>4065</v>
      </c>
      <c r="E362" s="35" t="s">
        <v>778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>
        <v>1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1</v>
      </c>
      <c r="Z362" s="69">
        <f t="shared" si="12"/>
        <v>1</v>
      </c>
      <c r="AA362" s="22"/>
      <c r="AB362" s="22"/>
      <c r="AC362" s="22"/>
    </row>
    <row r="363" spans="1:29" ht="19.5" customHeight="1" x14ac:dyDescent="0.2">
      <c r="A363" s="33" t="s">
        <v>567</v>
      </c>
      <c r="B363" s="33" t="s">
        <v>842</v>
      </c>
      <c r="C363" s="34" t="s">
        <v>5224</v>
      </c>
      <c r="D363" s="35" t="s">
        <v>235</v>
      </c>
      <c r="E363" s="35" t="s">
        <v>764</v>
      </c>
      <c r="F363" s="35" t="s">
        <v>17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>
        <v>1</v>
      </c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2"/>
        <v>1</v>
      </c>
      <c r="AA363" s="22"/>
      <c r="AB363" s="22"/>
      <c r="AC363" s="22"/>
    </row>
    <row r="364" spans="1:29" ht="19.5" customHeight="1" x14ac:dyDescent="0.2">
      <c r="A364" s="33" t="s">
        <v>567</v>
      </c>
      <c r="B364" s="33" t="s">
        <v>843</v>
      </c>
      <c r="C364" s="34" t="s">
        <v>5225</v>
      </c>
      <c r="D364" s="35" t="s">
        <v>596</v>
      </c>
      <c r="E364" s="35" t="s">
        <v>844</v>
      </c>
      <c r="F364" s="35" t="s">
        <v>17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2</v>
      </c>
      <c r="T364" s="72"/>
      <c r="U364" s="72"/>
      <c r="V364" s="72"/>
      <c r="W364" s="72"/>
      <c r="X364" s="72"/>
      <c r="Y364" s="36">
        <f t="shared" si="11"/>
        <v>3</v>
      </c>
      <c r="Z364" s="69">
        <f t="shared" si="12"/>
        <v>3</v>
      </c>
      <c r="AA364" s="22"/>
      <c r="AB364" s="22"/>
      <c r="AC364" s="22"/>
    </row>
    <row r="365" spans="1:29" ht="19.5" customHeight="1" x14ac:dyDescent="0.2">
      <c r="A365" s="33" t="s">
        <v>567</v>
      </c>
      <c r="B365" s="33" t="s">
        <v>845</v>
      </c>
      <c r="C365" s="34" t="s">
        <v>5226</v>
      </c>
      <c r="D365" s="35" t="s">
        <v>649</v>
      </c>
      <c r="E365" s="35" t="s">
        <v>4619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1</v>
      </c>
      <c r="Z365" s="69">
        <f t="shared" si="12"/>
        <v>1</v>
      </c>
      <c r="AA365" s="22"/>
      <c r="AB365" s="22"/>
      <c r="AC365" s="22"/>
    </row>
    <row r="366" spans="1:29" ht="19.5" customHeight="1" x14ac:dyDescent="0.2">
      <c r="A366" s="33" t="s">
        <v>567</v>
      </c>
      <c r="B366" s="33" t="s">
        <v>846</v>
      </c>
      <c r="C366" s="34" t="s">
        <v>5227</v>
      </c>
      <c r="D366" s="35" t="s">
        <v>3040</v>
      </c>
      <c r="E366" s="35" t="s">
        <v>4146</v>
      </c>
      <c r="F366" s="35" t="s">
        <v>17</v>
      </c>
      <c r="G366" s="78"/>
      <c r="H366" s="72"/>
      <c r="I366" s="72"/>
      <c r="J366" s="72"/>
      <c r="K366" s="72"/>
      <c r="L366" s="72">
        <v>2</v>
      </c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2</v>
      </c>
      <c r="Z366" s="69">
        <f t="shared" si="12"/>
        <v>2</v>
      </c>
      <c r="AA366" s="22"/>
      <c r="AB366" s="22"/>
      <c r="AC366" s="22"/>
    </row>
    <row r="367" spans="1:29" ht="19.5" customHeight="1" x14ac:dyDescent="0.2">
      <c r="A367" s="33" t="s">
        <v>567</v>
      </c>
      <c r="B367" s="33" t="s">
        <v>847</v>
      </c>
      <c r="C367" s="34" t="s">
        <v>5228</v>
      </c>
      <c r="D367" s="35" t="s">
        <v>899</v>
      </c>
      <c r="E367" s="35" t="s">
        <v>756</v>
      </c>
      <c r="F367" s="35" t="s">
        <v>17</v>
      </c>
      <c r="G367" s="78"/>
      <c r="H367" s="72"/>
      <c r="I367" s="72"/>
      <c r="J367" s="72"/>
      <c r="K367" s="72"/>
      <c r="L367" s="72">
        <v>1</v>
      </c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2"/>
        <v>1</v>
      </c>
      <c r="AA367" s="22"/>
      <c r="AB367" s="22"/>
      <c r="AC367" s="22"/>
    </row>
    <row r="368" spans="1:29" ht="19.5" customHeight="1" x14ac:dyDescent="0.2">
      <c r="A368" s="33" t="s">
        <v>567</v>
      </c>
      <c r="B368" s="33" t="s">
        <v>848</v>
      </c>
      <c r="C368" s="34" t="s">
        <v>4456</v>
      </c>
      <c r="D368" s="35" t="s">
        <v>849</v>
      </c>
      <c r="E368" s="35" t="s">
        <v>4620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>
        <v>2</v>
      </c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2</v>
      </c>
      <c r="Z368" s="69">
        <f t="shared" si="12"/>
        <v>2</v>
      </c>
      <c r="AA368" s="22"/>
      <c r="AB368" s="22"/>
      <c r="AC368" s="22"/>
    </row>
    <row r="369" spans="1:29" ht="19.5" customHeight="1" x14ac:dyDescent="0.2">
      <c r="A369" s="33" t="s">
        <v>567</v>
      </c>
      <c r="B369" s="33" t="s">
        <v>850</v>
      </c>
      <c r="C369" s="34" t="s">
        <v>5229</v>
      </c>
      <c r="D369" s="35" t="s">
        <v>851</v>
      </c>
      <c r="E369" s="35" t="s">
        <v>4621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1"/>
        <v>2</v>
      </c>
      <c r="Z369" s="69">
        <f t="shared" si="12"/>
        <v>2</v>
      </c>
      <c r="AA369" s="22"/>
      <c r="AB369" s="22"/>
      <c r="AC369" s="22"/>
    </row>
    <row r="370" spans="1:29" ht="19.5" customHeight="1" x14ac:dyDescent="0.2">
      <c r="A370" s="33" t="s">
        <v>567</v>
      </c>
      <c r="B370" s="33" t="s">
        <v>852</v>
      </c>
      <c r="C370" s="34" t="s">
        <v>5230</v>
      </c>
      <c r="D370" s="35" t="s">
        <v>605</v>
      </c>
      <c r="E370" s="35" t="s">
        <v>4333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>
        <v>1</v>
      </c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 x14ac:dyDescent="0.2">
      <c r="A371" s="33" t="s">
        <v>567</v>
      </c>
      <c r="B371" s="33" t="s">
        <v>853</v>
      </c>
      <c r="C371" s="34" t="s">
        <v>5231</v>
      </c>
      <c r="D371" s="35" t="s">
        <v>3872</v>
      </c>
      <c r="E371" s="35" t="s">
        <v>4622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2</v>
      </c>
      <c r="R371" s="72"/>
      <c r="S371" s="72"/>
      <c r="T371" s="72"/>
      <c r="U371" s="72"/>
      <c r="V371" s="72"/>
      <c r="W371" s="72"/>
      <c r="X371" s="72"/>
      <c r="Y371" s="36">
        <f t="shared" si="11"/>
        <v>2</v>
      </c>
      <c r="Z371" s="69">
        <f t="shared" si="12"/>
        <v>2</v>
      </c>
      <c r="AA371" s="22"/>
      <c r="AB371" s="22"/>
      <c r="AC371" s="22"/>
    </row>
    <row r="372" spans="1:29" ht="19.5" customHeight="1" x14ac:dyDescent="0.2">
      <c r="A372" s="33" t="s">
        <v>567</v>
      </c>
      <c r="B372" s="33" t="s">
        <v>854</v>
      </c>
      <c r="C372" s="34" t="s">
        <v>6283</v>
      </c>
      <c r="D372" s="35" t="s">
        <v>642</v>
      </c>
      <c r="E372" s="35" t="s">
        <v>4623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 x14ac:dyDescent="0.2">
      <c r="A373" s="33" t="s">
        <v>567</v>
      </c>
      <c r="B373" s="33" t="s">
        <v>855</v>
      </c>
      <c r="C373" s="34" t="s">
        <v>5232</v>
      </c>
      <c r="D373" s="35" t="s">
        <v>856</v>
      </c>
      <c r="E373" s="35" t="s">
        <v>4624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2</v>
      </c>
      <c r="R373" s="72"/>
      <c r="S373" s="72"/>
      <c r="T373" s="72"/>
      <c r="U373" s="72"/>
      <c r="V373" s="72"/>
      <c r="W373" s="72"/>
      <c r="X373" s="72"/>
      <c r="Y373" s="36">
        <f t="shared" si="11"/>
        <v>2</v>
      </c>
      <c r="Z373" s="69">
        <f t="shared" si="12"/>
        <v>2</v>
      </c>
      <c r="AA373" s="22"/>
      <c r="AB373" s="22"/>
      <c r="AC373" s="22"/>
    </row>
    <row r="374" spans="1:29" ht="19.5" customHeight="1" x14ac:dyDescent="0.2">
      <c r="A374" s="33" t="s">
        <v>567</v>
      </c>
      <c r="B374" s="33" t="s">
        <v>857</v>
      </c>
      <c r="C374" s="34" t="s">
        <v>4457</v>
      </c>
      <c r="D374" s="35" t="s">
        <v>3095</v>
      </c>
      <c r="E374" s="35" t="s">
        <v>748</v>
      </c>
      <c r="F374" s="35" t="s">
        <v>17</v>
      </c>
      <c r="G374" s="78"/>
      <c r="H374" s="72"/>
      <c r="I374" s="72"/>
      <c r="J374" s="72"/>
      <c r="K374" s="72"/>
      <c r="L374" s="72"/>
      <c r="M374" s="72"/>
      <c r="N374" s="72"/>
      <c r="O374" s="72"/>
      <c r="P374" s="72"/>
      <c r="Q374" s="72">
        <v>1</v>
      </c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 x14ac:dyDescent="0.2">
      <c r="A375" s="33" t="s">
        <v>567</v>
      </c>
      <c r="B375" s="33" t="s">
        <v>858</v>
      </c>
      <c r="C375" s="34" t="s">
        <v>5233</v>
      </c>
      <c r="D375" s="35" t="s">
        <v>4331</v>
      </c>
      <c r="E375" s="35" t="s">
        <v>4625</v>
      </c>
      <c r="F375" s="35" t="s">
        <v>17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 x14ac:dyDescent="0.2">
      <c r="A376" s="33" t="s">
        <v>567</v>
      </c>
      <c r="B376" s="33" t="s">
        <v>859</v>
      </c>
      <c r="C376" s="34" t="s">
        <v>5234</v>
      </c>
      <c r="D376" s="35" t="s">
        <v>3880</v>
      </c>
      <c r="E376" s="35" t="s">
        <v>4626</v>
      </c>
      <c r="F376" s="35" t="s">
        <v>17</v>
      </c>
      <c r="G376" s="78"/>
      <c r="H376" s="72"/>
      <c r="I376" s="72"/>
      <c r="J376" s="72"/>
      <c r="K376" s="72"/>
      <c r="L376" s="72"/>
      <c r="M376" s="72"/>
      <c r="N376" s="72">
        <v>1</v>
      </c>
      <c r="O376" s="72"/>
      <c r="P376" s="72"/>
      <c r="Q376" s="72">
        <v>3</v>
      </c>
      <c r="R376" s="72"/>
      <c r="S376" s="72"/>
      <c r="T376" s="72"/>
      <c r="U376" s="72"/>
      <c r="V376" s="72"/>
      <c r="W376" s="72"/>
      <c r="X376" s="72"/>
      <c r="Y376" s="36">
        <f t="shared" si="11"/>
        <v>4</v>
      </c>
      <c r="Z376" s="69">
        <f t="shared" si="12"/>
        <v>4</v>
      </c>
      <c r="AA376" s="22"/>
      <c r="AB376" s="22"/>
      <c r="AC376" s="22"/>
    </row>
    <row r="377" spans="1:29" ht="19.5" customHeight="1" x14ac:dyDescent="0.2">
      <c r="A377" s="33" t="s">
        <v>567</v>
      </c>
      <c r="B377" s="33" t="s">
        <v>860</v>
      </c>
      <c r="C377" s="34" t="s">
        <v>5235</v>
      </c>
      <c r="D377" s="35" t="s">
        <v>3005</v>
      </c>
      <c r="E377" s="35" t="s">
        <v>4627</v>
      </c>
      <c r="F377" s="35" t="s">
        <v>17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>
        <v>2</v>
      </c>
      <c r="Q377" s="72"/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567</v>
      </c>
      <c r="B378" s="33" t="s">
        <v>861</v>
      </c>
      <c r="C378" s="34" t="s">
        <v>5236</v>
      </c>
      <c r="D378" s="35" t="s">
        <v>4331</v>
      </c>
      <c r="E378" s="35" t="s">
        <v>4628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2</v>
      </c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 x14ac:dyDescent="0.2">
      <c r="A379" s="33" t="s">
        <v>567</v>
      </c>
      <c r="B379" s="33" t="s">
        <v>862</v>
      </c>
      <c r="C379" s="34" t="s">
        <v>5126</v>
      </c>
      <c r="D379" s="35" t="s">
        <v>608</v>
      </c>
      <c r="E379" s="35" t="s">
        <v>609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>
        <v>1</v>
      </c>
      <c r="T379" s="72"/>
      <c r="U379" s="72"/>
      <c r="V379" s="72"/>
      <c r="W379" s="72"/>
      <c r="X379" s="72"/>
      <c r="Y379" s="36">
        <f t="shared" si="11"/>
        <v>1</v>
      </c>
      <c r="Z379" s="69">
        <f t="shared" si="12"/>
        <v>1</v>
      </c>
      <c r="AA379" s="22"/>
      <c r="AB379" s="22"/>
      <c r="AC379" s="22"/>
    </row>
    <row r="380" spans="1:29" ht="19.5" customHeight="1" x14ac:dyDescent="0.2">
      <c r="A380" s="33" t="s">
        <v>567</v>
      </c>
      <c r="B380" s="33" t="s">
        <v>863</v>
      </c>
      <c r="C380" s="34" t="s">
        <v>5237</v>
      </c>
      <c r="D380" s="35" t="s">
        <v>3987</v>
      </c>
      <c r="E380" s="35" t="s">
        <v>4629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 x14ac:dyDescent="0.2">
      <c r="A381" s="33" t="s">
        <v>567</v>
      </c>
      <c r="B381" s="33" t="s">
        <v>864</v>
      </c>
      <c r="C381" s="34" t="s">
        <v>5238</v>
      </c>
      <c r="D381" s="35" t="s">
        <v>4051</v>
      </c>
      <c r="E381" s="35" t="s">
        <v>758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>
        <v>1</v>
      </c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 x14ac:dyDescent="0.2">
      <c r="A382" s="33" t="s">
        <v>567</v>
      </c>
      <c r="B382" s="33" t="s">
        <v>865</v>
      </c>
      <c r="C382" s="34" t="s">
        <v>5239</v>
      </c>
      <c r="D382" s="35" t="s">
        <v>4301</v>
      </c>
      <c r="E382" s="35" t="s">
        <v>4630</v>
      </c>
      <c r="F382" s="35" t="s">
        <v>17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2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2</v>
      </c>
      <c r="Z382" s="69">
        <f t="shared" si="12"/>
        <v>2</v>
      </c>
      <c r="AA382" s="22"/>
      <c r="AB382" s="22"/>
      <c r="AC382" s="22"/>
    </row>
    <row r="383" spans="1:29" ht="19.5" customHeight="1" x14ac:dyDescent="0.2">
      <c r="A383" s="33" t="s">
        <v>567</v>
      </c>
      <c r="B383" s="33" t="s">
        <v>866</v>
      </c>
      <c r="C383" s="34" t="s">
        <v>4458</v>
      </c>
      <c r="D383" s="35" t="s">
        <v>3881</v>
      </c>
      <c r="E383" s="35" t="s">
        <v>4631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>
        <v>2</v>
      </c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 x14ac:dyDescent="0.2">
      <c r="A384" s="33" t="s">
        <v>567</v>
      </c>
      <c r="B384" s="33" t="s">
        <v>867</v>
      </c>
      <c r="C384" s="34" t="s">
        <v>5240</v>
      </c>
      <c r="D384" s="35" t="s">
        <v>3882</v>
      </c>
      <c r="E384" s="35" t="s">
        <v>4632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567</v>
      </c>
      <c r="B385" s="33" t="s">
        <v>868</v>
      </c>
      <c r="C385" s="34" t="s">
        <v>5241</v>
      </c>
      <c r="D385" s="35" t="s">
        <v>815</v>
      </c>
      <c r="E385" s="35" t="s">
        <v>816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>
        <v>1</v>
      </c>
      <c r="T385" s="72"/>
      <c r="U385" s="72"/>
      <c r="V385" s="72"/>
      <c r="W385" s="72"/>
      <c r="X385" s="72"/>
      <c r="Y385" s="36">
        <f t="shared" si="11"/>
        <v>1</v>
      </c>
      <c r="Z385" s="69">
        <f t="shared" si="12"/>
        <v>1</v>
      </c>
      <c r="AA385" s="22"/>
      <c r="AB385" s="22"/>
      <c r="AC385" s="22"/>
    </row>
    <row r="386" spans="1:29" ht="19.5" customHeight="1" x14ac:dyDescent="0.2">
      <c r="A386" s="33" t="s">
        <v>567</v>
      </c>
      <c r="B386" s="33" t="s">
        <v>869</v>
      </c>
      <c r="C386" s="34" t="s">
        <v>5242</v>
      </c>
      <c r="D386" s="35" t="s">
        <v>3875</v>
      </c>
      <c r="E386" s="35" t="s">
        <v>4633</v>
      </c>
      <c r="F386" s="35" t="s">
        <v>17</v>
      </c>
      <c r="G386" s="78"/>
      <c r="H386" s="72"/>
      <c r="I386" s="72">
        <v>8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>
        <v>1</v>
      </c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9</v>
      </c>
      <c r="Z386" s="69">
        <f t="shared" si="12"/>
        <v>9</v>
      </c>
      <c r="AA386" s="22"/>
      <c r="AB386" s="22"/>
      <c r="AC386" s="22"/>
    </row>
    <row r="387" spans="1:29" ht="19.5" customHeight="1" x14ac:dyDescent="0.2">
      <c r="A387" s="33" t="s">
        <v>567</v>
      </c>
      <c r="B387" s="33" t="s">
        <v>870</v>
      </c>
      <c r="C387" s="34" t="s">
        <v>5243</v>
      </c>
      <c r="D387" s="35" t="s">
        <v>3883</v>
      </c>
      <c r="E387" s="35" t="s">
        <v>4634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>
        <v>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 x14ac:dyDescent="0.2">
      <c r="A388" s="33" t="s">
        <v>567</v>
      </c>
      <c r="B388" s="33" t="s">
        <v>871</v>
      </c>
      <c r="C388" s="34" t="s">
        <v>5244</v>
      </c>
      <c r="D388" s="35" t="s">
        <v>581</v>
      </c>
      <c r="E388" s="35" t="s">
        <v>742</v>
      </c>
      <c r="F388" s="35" t="s">
        <v>17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/>
      <c r="Q388" s="72">
        <v>2</v>
      </c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ref="Z388:Z451" si="14">IF(Y388="","",Y388)</f>
        <v>2</v>
      </c>
      <c r="AA388" s="22"/>
      <c r="AB388" s="22"/>
      <c r="AC388" s="22"/>
    </row>
    <row r="389" spans="1:29" ht="19.5" customHeight="1" x14ac:dyDescent="0.2">
      <c r="A389" s="33" t="s">
        <v>567</v>
      </c>
      <c r="B389" s="33" t="s">
        <v>872</v>
      </c>
      <c r="C389" s="34" t="s">
        <v>6518</v>
      </c>
      <c r="D389" s="35" t="s">
        <v>873</v>
      </c>
      <c r="E389" s="35" t="s">
        <v>4635</v>
      </c>
      <c r="F389" s="35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4"/>
        <v>1</v>
      </c>
      <c r="AA389" s="22"/>
      <c r="AB389" s="22"/>
      <c r="AC389" s="22"/>
    </row>
    <row r="390" spans="1:29" ht="19.5" customHeight="1" x14ac:dyDescent="0.2">
      <c r="A390" s="33" t="s">
        <v>567</v>
      </c>
      <c r="B390" s="33" t="s">
        <v>874</v>
      </c>
      <c r="C390" s="34" t="s">
        <v>5245</v>
      </c>
      <c r="D390" s="35" t="s">
        <v>4071</v>
      </c>
      <c r="E390" s="35" t="s">
        <v>4636</v>
      </c>
      <c r="F390" s="35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4"/>
        <v>1</v>
      </c>
      <c r="AA390" s="22"/>
      <c r="AB390" s="22"/>
      <c r="AC390" s="22"/>
    </row>
    <row r="391" spans="1:29" ht="19.5" customHeight="1" x14ac:dyDescent="0.2">
      <c r="A391" s="33" t="s">
        <v>567</v>
      </c>
      <c r="B391" s="33" t="s">
        <v>875</v>
      </c>
      <c r="C391" s="34" t="s">
        <v>5246</v>
      </c>
      <c r="D391" s="35" t="s">
        <v>4308</v>
      </c>
      <c r="E391" s="35" t="s">
        <v>4637</v>
      </c>
      <c r="F391" s="35" t="s">
        <v>17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>
        <v>1</v>
      </c>
      <c r="W391" s="72"/>
      <c r="X391" s="72"/>
      <c r="Y391" s="36">
        <f t="shared" si="13"/>
        <v>1</v>
      </c>
      <c r="Z391" s="69">
        <f t="shared" si="14"/>
        <v>1</v>
      </c>
      <c r="AA391" s="22"/>
      <c r="AB391" s="22"/>
      <c r="AC391" s="22"/>
    </row>
    <row r="392" spans="1:29" ht="19.5" customHeight="1" x14ac:dyDescent="0.2">
      <c r="A392" s="33" t="s">
        <v>567</v>
      </c>
      <c r="B392" s="33" t="s">
        <v>876</v>
      </c>
      <c r="C392" s="34" t="s">
        <v>4459</v>
      </c>
      <c r="D392" s="35" t="s">
        <v>3876</v>
      </c>
      <c r="E392" s="35" t="s">
        <v>4638</v>
      </c>
      <c r="F392" s="35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3</v>
      </c>
      <c r="R392" s="72"/>
      <c r="S392" s="72"/>
      <c r="T392" s="72"/>
      <c r="U392" s="72"/>
      <c r="V392" s="72"/>
      <c r="W392" s="72"/>
      <c r="X392" s="72"/>
      <c r="Y392" s="36">
        <f t="shared" si="13"/>
        <v>3</v>
      </c>
      <c r="Z392" s="69">
        <f t="shared" si="14"/>
        <v>3</v>
      </c>
      <c r="AA392" s="22"/>
      <c r="AB392" s="22"/>
      <c r="AC392" s="22"/>
    </row>
    <row r="393" spans="1:29" ht="19.5" customHeight="1" x14ac:dyDescent="0.2">
      <c r="A393" s="33" t="s">
        <v>567</v>
      </c>
      <c r="B393" s="33" t="s">
        <v>877</v>
      </c>
      <c r="C393" s="34" t="s">
        <v>5247</v>
      </c>
      <c r="D393" s="35" t="s">
        <v>878</v>
      </c>
      <c r="E393" s="35" t="s">
        <v>4639</v>
      </c>
      <c r="F393" s="35" t="s">
        <v>17</v>
      </c>
      <c r="G393" s="78"/>
      <c r="H393" s="72"/>
      <c r="I393" s="72"/>
      <c r="J393" s="72"/>
      <c r="K393" s="72"/>
      <c r="L393" s="72"/>
      <c r="M393" s="72"/>
      <c r="N393" s="72"/>
      <c r="O393" s="72"/>
      <c r="P393" s="72"/>
      <c r="Q393" s="72">
        <v>3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4"/>
        <v>3</v>
      </c>
      <c r="AA393" s="22"/>
      <c r="AB393" s="22"/>
      <c r="AC393" s="22"/>
    </row>
    <row r="394" spans="1:29" ht="19.5" customHeight="1" x14ac:dyDescent="0.2">
      <c r="A394" s="33" t="s">
        <v>567</v>
      </c>
      <c r="B394" s="33" t="s">
        <v>879</v>
      </c>
      <c r="C394" s="34" t="s">
        <v>5248</v>
      </c>
      <c r="D394" s="35" t="s">
        <v>575</v>
      </c>
      <c r="E394" s="35" t="s">
        <v>4640</v>
      </c>
      <c r="F394" s="35" t="s">
        <v>17</v>
      </c>
      <c r="G394" s="78"/>
      <c r="H394" s="72"/>
      <c r="I394" s="72"/>
      <c r="J394" s="72">
        <v>4</v>
      </c>
      <c r="K394" s="72"/>
      <c r="L394" s="72"/>
      <c r="M394" s="72"/>
      <c r="N394" s="72"/>
      <c r="O394" s="72"/>
      <c r="P394" s="72"/>
      <c r="Q394" s="72">
        <v>1</v>
      </c>
      <c r="R394" s="72"/>
      <c r="S394" s="72"/>
      <c r="T394" s="72"/>
      <c r="U394" s="72"/>
      <c r="V394" s="72"/>
      <c r="W394" s="72"/>
      <c r="X394" s="72"/>
      <c r="Y394" s="36">
        <f t="shared" si="13"/>
        <v>5</v>
      </c>
      <c r="Z394" s="69">
        <f t="shared" si="14"/>
        <v>5</v>
      </c>
      <c r="AA394" s="22"/>
      <c r="AB394" s="22"/>
      <c r="AC394" s="22"/>
    </row>
    <row r="395" spans="1:29" ht="19.5" customHeight="1" x14ac:dyDescent="0.2">
      <c r="A395" s="33" t="s">
        <v>567</v>
      </c>
      <c r="B395" s="33" t="s">
        <v>880</v>
      </c>
      <c r="C395" s="34" t="s">
        <v>5249</v>
      </c>
      <c r="D395" s="35" t="s">
        <v>881</v>
      </c>
      <c r="E395" s="35" t="s">
        <v>4641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3</v>
      </c>
      <c r="R395" s="72"/>
      <c r="S395" s="72"/>
      <c r="T395" s="72"/>
      <c r="U395" s="72"/>
      <c r="V395" s="72"/>
      <c r="W395" s="72"/>
      <c r="X395" s="72"/>
      <c r="Y395" s="36">
        <f t="shared" si="13"/>
        <v>3</v>
      </c>
      <c r="Z395" s="69">
        <f t="shared" si="14"/>
        <v>3</v>
      </c>
      <c r="AA395" s="22"/>
      <c r="AB395" s="22"/>
      <c r="AC395" s="22"/>
    </row>
    <row r="396" spans="1:29" ht="19.5" customHeight="1" x14ac:dyDescent="0.2">
      <c r="A396" s="33" t="s">
        <v>567</v>
      </c>
      <c r="B396" s="33" t="s">
        <v>882</v>
      </c>
      <c r="C396" s="34" t="s">
        <v>6511</v>
      </c>
      <c r="D396" s="35" t="s">
        <v>578</v>
      </c>
      <c r="E396" s="35" t="s">
        <v>4635</v>
      </c>
      <c r="F396" s="35" t="s">
        <v>17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/>
      <c r="Q396" s="72">
        <v>1</v>
      </c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4"/>
        <v>1</v>
      </c>
      <c r="AA396" s="22"/>
      <c r="AB396" s="22"/>
      <c r="AC396" s="22"/>
    </row>
    <row r="397" spans="1:29" ht="19.5" customHeight="1" x14ac:dyDescent="0.2">
      <c r="A397" s="33" t="s">
        <v>567</v>
      </c>
      <c r="B397" s="33" t="s">
        <v>883</v>
      </c>
      <c r="C397" s="34" t="s">
        <v>5250</v>
      </c>
      <c r="D397" s="35" t="s">
        <v>884</v>
      </c>
      <c r="E397" s="35" t="s">
        <v>4642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>
        <v>1</v>
      </c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4"/>
        <v>1</v>
      </c>
      <c r="AA397" s="22"/>
      <c r="AB397" s="22"/>
      <c r="AC397" s="22"/>
    </row>
    <row r="398" spans="1:29" ht="19.5" customHeight="1" x14ac:dyDescent="0.2">
      <c r="A398" s="33" t="s">
        <v>567</v>
      </c>
      <c r="B398" s="33" t="s">
        <v>885</v>
      </c>
      <c r="C398" s="34" t="s">
        <v>5251</v>
      </c>
      <c r="D398" s="35" t="s">
        <v>727</v>
      </c>
      <c r="E398" s="35" t="s">
        <v>4643</v>
      </c>
      <c r="F398" s="35" t="s">
        <v>17</v>
      </c>
      <c r="G398" s="78"/>
      <c r="H398" s="72">
        <v>1</v>
      </c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2</v>
      </c>
      <c r="Z398" s="69">
        <f t="shared" si="14"/>
        <v>2</v>
      </c>
      <c r="AA398" s="22"/>
      <c r="AB398" s="22"/>
      <c r="AC398" s="22"/>
    </row>
    <row r="399" spans="1:29" ht="19.5" customHeight="1" x14ac:dyDescent="0.2">
      <c r="A399" s="33" t="s">
        <v>567</v>
      </c>
      <c r="B399" s="33" t="s">
        <v>886</v>
      </c>
      <c r="C399" s="34" t="s">
        <v>887</v>
      </c>
      <c r="D399" s="35" t="s">
        <v>4052</v>
      </c>
      <c r="E399" s="35" t="s">
        <v>4644</v>
      </c>
      <c r="F399" s="35" t="s">
        <v>17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4"/>
        <v>1</v>
      </c>
      <c r="AA399" s="22"/>
      <c r="AB399" s="22"/>
      <c r="AC399" s="22"/>
    </row>
    <row r="400" spans="1:29" ht="19.5" customHeight="1" x14ac:dyDescent="0.2">
      <c r="A400" s="33" t="s">
        <v>567</v>
      </c>
      <c r="B400" s="33" t="s">
        <v>888</v>
      </c>
      <c r="C400" s="34" t="s">
        <v>4460</v>
      </c>
      <c r="D400" s="35" t="s">
        <v>642</v>
      </c>
      <c r="E400" s="35" t="s">
        <v>4645</v>
      </c>
      <c r="F400" s="35" t="s">
        <v>17</v>
      </c>
      <c r="G400" s="78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1</v>
      </c>
      <c r="Z400" s="69">
        <f t="shared" si="14"/>
        <v>1</v>
      </c>
      <c r="AA400" s="22"/>
      <c r="AB400" s="22"/>
      <c r="AC400" s="22"/>
    </row>
    <row r="401" spans="1:29" ht="19.5" customHeight="1" x14ac:dyDescent="0.2">
      <c r="A401" s="33" t="s">
        <v>567</v>
      </c>
      <c r="B401" s="33" t="s">
        <v>889</v>
      </c>
      <c r="C401" s="34" t="s">
        <v>5252</v>
      </c>
      <c r="D401" s="35" t="s">
        <v>890</v>
      </c>
      <c r="E401" s="35" t="s">
        <v>4646</v>
      </c>
      <c r="F401" s="35" t="s">
        <v>17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>
        <v>1</v>
      </c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4"/>
        <v>1</v>
      </c>
      <c r="AA401" s="22"/>
      <c r="AB401" s="22"/>
      <c r="AC401" s="22"/>
    </row>
    <row r="402" spans="1:29" ht="19.5" customHeight="1" x14ac:dyDescent="0.2">
      <c r="A402" s="33" t="s">
        <v>567</v>
      </c>
      <c r="B402" s="33" t="s">
        <v>891</v>
      </c>
      <c r="C402" s="34" t="s">
        <v>5152</v>
      </c>
      <c r="D402" s="35" t="s">
        <v>664</v>
      </c>
      <c r="E402" s="35" t="s">
        <v>4647</v>
      </c>
      <c r="F402" s="35" t="s">
        <v>17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>
        <v>1</v>
      </c>
      <c r="T402" s="72"/>
      <c r="U402" s="72"/>
      <c r="V402" s="72"/>
      <c r="W402" s="72"/>
      <c r="X402" s="72"/>
      <c r="Y402" s="36">
        <f t="shared" si="13"/>
        <v>1</v>
      </c>
      <c r="Z402" s="69">
        <f t="shared" si="14"/>
        <v>1</v>
      </c>
      <c r="AA402" s="22"/>
      <c r="AB402" s="22"/>
      <c r="AC402" s="22"/>
    </row>
    <row r="403" spans="1:29" ht="19.5" customHeight="1" x14ac:dyDescent="0.2">
      <c r="A403" s="33" t="s">
        <v>567</v>
      </c>
      <c r="B403" s="33" t="s">
        <v>892</v>
      </c>
      <c r="C403" s="34" t="s">
        <v>5253</v>
      </c>
      <c r="D403" s="35" t="s">
        <v>575</v>
      </c>
      <c r="E403" s="35" t="s">
        <v>4648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4"/>
        <v>1</v>
      </c>
      <c r="AA403" s="22"/>
      <c r="AB403" s="22"/>
      <c r="AC403" s="22"/>
    </row>
    <row r="404" spans="1:29" ht="19.5" customHeight="1" x14ac:dyDescent="0.2">
      <c r="A404" s="33" t="s">
        <v>567</v>
      </c>
      <c r="B404" s="33" t="s">
        <v>893</v>
      </c>
      <c r="C404" s="34" t="s">
        <v>5254</v>
      </c>
      <c r="D404" s="35" t="s">
        <v>3884</v>
      </c>
      <c r="E404" s="35" t="s">
        <v>4649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4"/>
        <v>1</v>
      </c>
      <c r="AA404" s="22"/>
      <c r="AB404" s="22"/>
      <c r="AC404" s="22"/>
    </row>
    <row r="405" spans="1:29" ht="19.5" customHeight="1" x14ac:dyDescent="0.2">
      <c r="A405" s="33" t="s">
        <v>567</v>
      </c>
      <c r="B405" s="33" t="s">
        <v>567</v>
      </c>
      <c r="C405" s="34" t="s">
        <v>5255</v>
      </c>
      <c r="D405" s="35" t="s">
        <v>4114</v>
      </c>
      <c r="E405" s="35" t="s">
        <v>774</v>
      </c>
      <c r="F405" s="35" t="s">
        <v>17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>
        <v>2</v>
      </c>
      <c r="R405" s="72"/>
      <c r="S405" s="72"/>
      <c r="T405" s="72"/>
      <c r="U405" s="72"/>
      <c r="V405" s="72"/>
      <c r="W405" s="72"/>
      <c r="X405" s="72"/>
      <c r="Y405" s="36">
        <f t="shared" si="13"/>
        <v>2</v>
      </c>
      <c r="Z405" s="69">
        <f t="shared" si="14"/>
        <v>2</v>
      </c>
      <c r="AA405" s="22"/>
      <c r="AB405" s="22"/>
      <c r="AC405" s="22"/>
    </row>
    <row r="406" spans="1:29" ht="19.5" customHeight="1" x14ac:dyDescent="0.2">
      <c r="A406" s="40" t="s">
        <v>903</v>
      </c>
      <c r="B406" s="33" t="s">
        <v>906</v>
      </c>
      <c r="C406" s="34" t="s">
        <v>6512</v>
      </c>
      <c r="D406" s="35" t="s">
        <v>3060</v>
      </c>
      <c r="E406" s="35" t="s">
        <v>4657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4"/>
        <v>1</v>
      </c>
      <c r="AA406" s="22"/>
      <c r="AB406" s="22"/>
      <c r="AC406" s="22"/>
    </row>
    <row r="407" spans="1:29" ht="19.5" customHeight="1" x14ac:dyDescent="0.2">
      <c r="A407" s="40" t="s">
        <v>903</v>
      </c>
      <c r="B407" s="33" t="s">
        <v>907</v>
      </c>
      <c r="C407" s="34" t="s">
        <v>4463</v>
      </c>
      <c r="D407" s="35" t="s">
        <v>4550</v>
      </c>
      <c r="E407" s="35" t="s">
        <v>4658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/>
      <c r="Q407" s="72">
        <v>1</v>
      </c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4"/>
        <v>1</v>
      </c>
      <c r="AA407" s="22"/>
      <c r="AB407" s="22"/>
      <c r="AC407" s="22"/>
    </row>
    <row r="408" spans="1:29" ht="19.5" customHeight="1" x14ac:dyDescent="0.2">
      <c r="A408" s="40" t="s">
        <v>903</v>
      </c>
      <c r="B408" s="33" t="s">
        <v>908</v>
      </c>
      <c r="C408" s="34" t="s">
        <v>4464</v>
      </c>
      <c r="D408" s="35" t="s">
        <v>4551</v>
      </c>
      <c r="E408" s="35" t="s">
        <v>4659</v>
      </c>
      <c r="F408" s="35" t="s">
        <v>17</v>
      </c>
      <c r="G408" s="78"/>
      <c r="H408" s="72"/>
      <c r="I408" s="72">
        <v>10</v>
      </c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10</v>
      </c>
      <c r="Z408" s="69">
        <f t="shared" si="14"/>
        <v>10</v>
      </c>
      <c r="AA408" s="22"/>
      <c r="AB408" s="22"/>
      <c r="AC408" s="22"/>
    </row>
    <row r="409" spans="1:29" ht="19.5" customHeight="1" x14ac:dyDescent="0.2">
      <c r="A409" s="40" t="s">
        <v>903</v>
      </c>
      <c r="B409" s="33" t="s">
        <v>909</v>
      </c>
      <c r="C409" s="34" t="s">
        <v>4465</v>
      </c>
      <c r="D409" s="35" t="s">
        <v>4552</v>
      </c>
      <c r="E409" s="35" t="s">
        <v>4660</v>
      </c>
      <c r="F409" s="35" t="s">
        <v>17</v>
      </c>
      <c r="G409" s="78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>
        <v>1</v>
      </c>
      <c r="T409" s="72"/>
      <c r="U409" s="72"/>
      <c r="V409" s="72"/>
      <c r="W409" s="72"/>
      <c r="X409" s="72"/>
      <c r="Y409" s="36">
        <f t="shared" si="13"/>
        <v>1</v>
      </c>
      <c r="Z409" s="69">
        <f t="shared" si="14"/>
        <v>1</v>
      </c>
      <c r="AA409" s="22"/>
      <c r="AB409" s="22"/>
      <c r="AC409" s="22"/>
    </row>
    <row r="410" spans="1:29" ht="19.5" customHeight="1" x14ac:dyDescent="0.2">
      <c r="A410" s="40" t="s">
        <v>903</v>
      </c>
      <c r="B410" s="33" t="s">
        <v>910</v>
      </c>
      <c r="C410" s="34" t="s">
        <v>4857</v>
      </c>
      <c r="D410" s="35" t="s">
        <v>4553</v>
      </c>
      <c r="E410" s="35" t="s">
        <v>4661</v>
      </c>
      <c r="F410" s="35" t="s">
        <v>17</v>
      </c>
      <c r="G410" s="78"/>
      <c r="H410" s="72"/>
      <c r="I410" s="72">
        <v>2</v>
      </c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3</v>
      </c>
      <c r="Z410" s="69">
        <f t="shared" si="14"/>
        <v>3</v>
      </c>
      <c r="AA410" s="22"/>
      <c r="AB410" s="22"/>
      <c r="AC410" s="22"/>
    </row>
    <row r="411" spans="1:29" ht="19.5" customHeight="1" x14ac:dyDescent="0.2">
      <c r="A411" s="40" t="s">
        <v>903</v>
      </c>
      <c r="B411" s="33" t="s">
        <v>911</v>
      </c>
      <c r="C411" s="34" t="s">
        <v>4858</v>
      </c>
      <c r="D411" s="35" t="s">
        <v>301</v>
      </c>
      <c r="E411" s="35" t="s">
        <v>4662</v>
      </c>
      <c r="F411" s="35" t="s">
        <v>17</v>
      </c>
      <c r="G411" s="78"/>
      <c r="H411" s="72"/>
      <c r="I411" s="72"/>
      <c r="J411" s="72"/>
      <c r="K411" s="72"/>
      <c r="L411" s="72"/>
      <c r="M411" s="72"/>
      <c r="N411" s="72"/>
      <c r="O411" s="72"/>
      <c r="P411" s="72"/>
      <c r="Q411" s="72">
        <v>1</v>
      </c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4"/>
        <v>1</v>
      </c>
      <c r="AA411" s="22"/>
      <c r="AB411" s="22"/>
      <c r="AC411" s="22"/>
    </row>
    <row r="412" spans="1:29" ht="19.5" customHeight="1" x14ac:dyDescent="0.2">
      <c r="A412" s="40" t="s">
        <v>903</v>
      </c>
      <c r="B412" s="33" t="s">
        <v>912</v>
      </c>
      <c r="C412" s="34" t="s">
        <v>4859</v>
      </c>
      <c r="D412" s="35" t="s">
        <v>3223</v>
      </c>
      <c r="E412" s="35" t="s">
        <v>3224</v>
      </c>
      <c r="F412" s="35" t="s">
        <v>17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1</v>
      </c>
      <c r="T412" s="72"/>
      <c r="U412" s="72"/>
      <c r="V412" s="72"/>
      <c r="W412" s="72"/>
      <c r="X412" s="72"/>
      <c r="Y412" s="36">
        <f t="shared" si="13"/>
        <v>1</v>
      </c>
      <c r="Z412" s="69">
        <f t="shared" si="14"/>
        <v>1</v>
      </c>
      <c r="AA412" s="22"/>
      <c r="AB412" s="22"/>
      <c r="AC412" s="22"/>
    </row>
    <row r="413" spans="1:29" ht="19.5" customHeight="1" x14ac:dyDescent="0.2">
      <c r="A413" s="40" t="s">
        <v>903</v>
      </c>
      <c r="B413" s="33" t="s">
        <v>3886</v>
      </c>
      <c r="C413" s="34" t="s">
        <v>4860</v>
      </c>
      <c r="D413" s="35" t="s">
        <v>209</v>
      </c>
      <c r="E413" s="35" t="s">
        <v>4668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>
        <v>2</v>
      </c>
      <c r="P413" s="72"/>
      <c r="Q413" s="72"/>
      <c r="R413" s="72"/>
      <c r="S413" s="72"/>
      <c r="T413" s="72"/>
      <c r="U413" s="72"/>
      <c r="V413" s="72"/>
      <c r="W413" s="72"/>
      <c r="X413" s="72"/>
      <c r="Y413" s="36">
        <f t="shared" si="13"/>
        <v>2</v>
      </c>
      <c r="Z413" s="69">
        <f t="shared" si="14"/>
        <v>2</v>
      </c>
      <c r="AA413" s="22"/>
      <c r="AB413" s="22"/>
      <c r="AC413" s="22"/>
    </row>
    <row r="414" spans="1:29" ht="19.5" customHeight="1" x14ac:dyDescent="0.2">
      <c r="A414" s="40" t="s">
        <v>903</v>
      </c>
      <c r="B414" s="33" t="s">
        <v>913</v>
      </c>
      <c r="C414" s="34" t="s">
        <v>4861</v>
      </c>
      <c r="D414" s="35" t="s">
        <v>4554</v>
      </c>
      <c r="E414" s="35" t="s">
        <v>4663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>
        <v>1</v>
      </c>
      <c r="T414" s="72"/>
      <c r="U414" s="72"/>
      <c r="V414" s="72"/>
      <c r="W414" s="72"/>
      <c r="X414" s="72"/>
      <c r="Y414" s="36">
        <f t="shared" si="13"/>
        <v>1</v>
      </c>
      <c r="Z414" s="69">
        <f t="shared" si="14"/>
        <v>1</v>
      </c>
      <c r="AA414" s="22"/>
      <c r="AB414" s="22"/>
      <c r="AC414" s="22"/>
    </row>
    <row r="415" spans="1:29" ht="19.5" customHeight="1" x14ac:dyDescent="0.2">
      <c r="A415" s="40" t="s">
        <v>903</v>
      </c>
      <c r="B415" s="33" t="s">
        <v>914</v>
      </c>
      <c r="C415" s="34" t="s">
        <v>4862</v>
      </c>
      <c r="D415" s="35" t="s">
        <v>4555</v>
      </c>
      <c r="E415" s="35" t="s">
        <v>4664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>
        <v>1</v>
      </c>
      <c r="T415" s="72"/>
      <c r="U415" s="72"/>
      <c r="V415" s="72"/>
      <c r="W415" s="72"/>
      <c r="X415" s="72"/>
      <c r="Y415" s="36">
        <f t="shared" si="13"/>
        <v>2</v>
      </c>
      <c r="Z415" s="69">
        <f t="shared" si="14"/>
        <v>2</v>
      </c>
      <c r="AA415" s="22"/>
      <c r="AB415" s="22"/>
      <c r="AC415" s="22"/>
    </row>
    <row r="416" spans="1:29" ht="19.5" customHeight="1" x14ac:dyDescent="0.2">
      <c r="A416" s="40" t="s">
        <v>903</v>
      </c>
      <c r="B416" s="33" t="s">
        <v>3887</v>
      </c>
      <c r="C416" s="34" t="s">
        <v>4466</v>
      </c>
      <c r="D416" s="35" t="s">
        <v>3063</v>
      </c>
      <c r="E416" s="35" t="s">
        <v>4669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>
        <v>2</v>
      </c>
      <c r="P416" s="72"/>
      <c r="Q416" s="72"/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4"/>
        <v>2</v>
      </c>
      <c r="AA416" s="22"/>
      <c r="AB416" s="22"/>
      <c r="AC416" s="22"/>
    </row>
    <row r="417" spans="1:29" ht="19.5" customHeight="1" x14ac:dyDescent="0.2">
      <c r="A417" s="40" t="s">
        <v>903</v>
      </c>
      <c r="B417" s="33" t="s">
        <v>915</v>
      </c>
      <c r="C417" s="34" t="s">
        <v>4863</v>
      </c>
      <c r="D417" s="35" t="s">
        <v>4556</v>
      </c>
      <c r="E417" s="35" t="s">
        <v>4665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1</v>
      </c>
      <c r="R417" s="72"/>
      <c r="S417" s="72"/>
      <c r="T417" s="72"/>
      <c r="U417" s="72"/>
      <c r="V417" s="72"/>
      <c r="W417" s="72"/>
      <c r="X417" s="72"/>
      <c r="Y417" s="36">
        <f t="shared" si="13"/>
        <v>1</v>
      </c>
      <c r="Z417" s="69">
        <f t="shared" si="14"/>
        <v>1</v>
      </c>
      <c r="AA417" s="22"/>
      <c r="AB417" s="22"/>
      <c r="AC417" s="22"/>
    </row>
    <row r="418" spans="1:29" ht="19.5" customHeight="1" x14ac:dyDescent="0.2">
      <c r="A418" s="40" t="s">
        <v>903</v>
      </c>
      <c r="B418" s="33" t="s">
        <v>916</v>
      </c>
      <c r="C418" s="34" t="s">
        <v>4864</v>
      </c>
      <c r="D418" s="35" t="s">
        <v>4557</v>
      </c>
      <c r="E418" s="35" t="s">
        <v>4666</v>
      </c>
      <c r="F418" s="35" t="s">
        <v>17</v>
      </c>
      <c r="G418" s="78"/>
      <c r="H418" s="72"/>
      <c r="I418" s="72">
        <v>8</v>
      </c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36">
        <f t="shared" si="13"/>
        <v>8</v>
      </c>
      <c r="Z418" s="69">
        <f t="shared" si="14"/>
        <v>8</v>
      </c>
      <c r="AA418" s="22"/>
      <c r="AB418" s="22"/>
      <c r="AC418" s="22"/>
    </row>
    <row r="419" spans="1:29" ht="19.5" customHeight="1" x14ac:dyDescent="0.2">
      <c r="A419" s="40" t="s">
        <v>903</v>
      </c>
      <c r="B419" s="33" t="s">
        <v>917</v>
      </c>
      <c r="C419" s="34" t="s">
        <v>4943</v>
      </c>
      <c r="D419" s="35" t="s">
        <v>4558</v>
      </c>
      <c r="E419" s="35" t="s">
        <v>4667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1</v>
      </c>
      <c r="R419" s="72"/>
      <c r="S419" s="72"/>
      <c r="T419" s="72"/>
      <c r="U419" s="72"/>
      <c r="V419" s="72"/>
      <c r="W419" s="72"/>
      <c r="X419" s="72"/>
      <c r="Y419" s="36">
        <f t="shared" si="13"/>
        <v>1</v>
      </c>
      <c r="Z419" s="69">
        <f t="shared" si="14"/>
        <v>1</v>
      </c>
      <c r="AA419" s="22"/>
      <c r="AB419" s="22"/>
      <c r="AC419" s="22"/>
    </row>
    <row r="420" spans="1:29" ht="19.5" customHeight="1" x14ac:dyDescent="0.2">
      <c r="A420" s="40" t="s">
        <v>903</v>
      </c>
      <c r="B420" s="33" t="s">
        <v>918</v>
      </c>
      <c r="C420" s="34" t="s">
        <v>4865</v>
      </c>
      <c r="D420" s="35" t="s">
        <v>4559</v>
      </c>
      <c r="E420" s="35" t="s">
        <v>4670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4"/>
        <v>1</v>
      </c>
      <c r="AA420" s="22"/>
      <c r="AB420" s="22"/>
      <c r="AC420" s="22"/>
    </row>
    <row r="421" spans="1:29" ht="19.5" customHeight="1" x14ac:dyDescent="0.2">
      <c r="A421" s="40" t="s">
        <v>903</v>
      </c>
      <c r="B421" s="33" t="s">
        <v>919</v>
      </c>
      <c r="C421" s="34" t="s">
        <v>4866</v>
      </c>
      <c r="D421" s="35" t="s">
        <v>3187</v>
      </c>
      <c r="E421" s="35" t="s">
        <v>4671</v>
      </c>
      <c r="F421" s="35" t="s">
        <v>17</v>
      </c>
      <c r="G421" s="78"/>
      <c r="H421" s="72"/>
      <c r="I421" s="72"/>
      <c r="J421" s="72"/>
      <c r="K421" s="72"/>
      <c r="L421" s="72"/>
      <c r="M421" s="72">
        <v>2</v>
      </c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36">
        <f t="shared" si="13"/>
        <v>2</v>
      </c>
      <c r="Z421" s="69">
        <f t="shared" si="14"/>
        <v>2</v>
      </c>
      <c r="AA421" s="22"/>
      <c r="AB421" s="22"/>
      <c r="AC421" s="22"/>
    </row>
    <row r="422" spans="1:29" ht="19.5" customHeight="1" x14ac:dyDescent="0.2">
      <c r="A422" s="40" t="s">
        <v>903</v>
      </c>
      <c r="B422" s="33" t="s">
        <v>929</v>
      </c>
      <c r="C422" s="34" t="s">
        <v>4944</v>
      </c>
      <c r="D422" s="35" t="s">
        <v>4566</v>
      </c>
      <c r="E422" s="35" t="s">
        <v>4681</v>
      </c>
      <c r="F422" s="35" t="s">
        <v>17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>
        <v>1</v>
      </c>
      <c r="Q422" s="72"/>
      <c r="R422" s="72"/>
      <c r="S422" s="72"/>
      <c r="T422" s="72"/>
      <c r="U422" s="72"/>
      <c r="V422" s="72"/>
      <c r="W422" s="72"/>
      <c r="X422" s="72"/>
      <c r="Y422" s="36">
        <f t="shared" si="13"/>
        <v>1</v>
      </c>
      <c r="Z422" s="69">
        <f t="shared" si="14"/>
        <v>1</v>
      </c>
      <c r="AA422" s="22"/>
      <c r="AB422" s="22"/>
      <c r="AC422" s="22"/>
    </row>
    <row r="423" spans="1:29" ht="19.5" customHeight="1" x14ac:dyDescent="0.2">
      <c r="A423" s="40" t="s">
        <v>903</v>
      </c>
      <c r="B423" s="33" t="s">
        <v>920</v>
      </c>
      <c r="C423" s="34" t="s">
        <v>4867</v>
      </c>
      <c r="D423" s="35" t="s">
        <v>4560</v>
      </c>
      <c r="E423" s="35" t="s">
        <v>4672</v>
      </c>
      <c r="F423" s="35" t="s">
        <v>17</v>
      </c>
      <c r="G423" s="78"/>
      <c r="H423" s="72"/>
      <c r="I423" s="72">
        <v>2</v>
      </c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36">
        <f t="shared" si="13"/>
        <v>2</v>
      </c>
      <c r="Z423" s="69">
        <f t="shared" si="14"/>
        <v>2</v>
      </c>
      <c r="AA423" s="22"/>
      <c r="AB423" s="22"/>
      <c r="AC423" s="22"/>
    </row>
    <row r="424" spans="1:29" ht="19.5" customHeight="1" x14ac:dyDescent="0.2">
      <c r="A424" s="40" t="s">
        <v>903</v>
      </c>
      <c r="B424" s="33" t="s">
        <v>921</v>
      </c>
      <c r="C424" s="34" t="s">
        <v>4868</v>
      </c>
      <c r="D424" s="35" t="s">
        <v>4561</v>
      </c>
      <c r="E424" s="35" t="s">
        <v>4673</v>
      </c>
      <c r="F424" s="35" t="s">
        <v>17</v>
      </c>
      <c r="G424" s="78"/>
      <c r="H424" s="72"/>
      <c r="I424" s="72">
        <v>2</v>
      </c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36">
        <f t="shared" si="13"/>
        <v>2</v>
      </c>
      <c r="Z424" s="69">
        <f t="shared" si="14"/>
        <v>2</v>
      </c>
      <c r="AA424" s="22"/>
      <c r="AB424" s="22"/>
      <c r="AC424" s="22"/>
    </row>
    <row r="425" spans="1:29" ht="19.5" customHeight="1" x14ac:dyDescent="0.2">
      <c r="A425" s="40" t="s">
        <v>903</v>
      </c>
      <c r="B425" s="33" t="s">
        <v>922</v>
      </c>
      <c r="C425" s="34" t="s">
        <v>4869</v>
      </c>
      <c r="D425" s="35" t="s">
        <v>4562</v>
      </c>
      <c r="E425" s="35" t="s">
        <v>4674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>
        <v>1</v>
      </c>
      <c r="T425" s="72"/>
      <c r="U425" s="72"/>
      <c r="V425" s="72"/>
      <c r="W425" s="72"/>
      <c r="X425" s="72"/>
      <c r="Y425" s="36">
        <f t="shared" si="13"/>
        <v>1</v>
      </c>
      <c r="Z425" s="69">
        <f t="shared" si="14"/>
        <v>1</v>
      </c>
      <c r="AA425" s="22"/>
      <c r="AB425" s="22"/>
      <c r="AC425" s="22"/>
    </row>
    <row r="426" spans="1:29" ht="19.5" customHeight="1" x14ac:dyDescent="0.2">
      <c r="A426" s="40" t="s">
        <v>903</v>
      </c>
      <c r="B426" s="33" t="s">
        <v>923</v>
      </c>
      <c r="C426" s="34" t="s">
        <v>4870</v>
      </c>
      <c r="D426" s="35" t="s">
        <v>278</v>
      </c>
      <c r="E426" s="35" t="s">
        <v>4675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>
        <v>1</v>
      </c>
      <c r="O426" s="72"/>
      <c r="P426" s="72">
        <v>1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4"/>
        <v>2</v>
      </c>
      <c r="AA426" s="22"/>
      <c r="AB426" s="22"/>
      <c r="AC426" s="22"/>
    </row>
    <row r="427" spans="1:29" ht="19.5" customHeight="1" x14ac:dyDescent="0.2">
      <c r="A427" s="40" t="s">
        <v>903</v>
      </c>
      <c r="B427" s="33" t="s">
        <v>924</v>
      </c>
      <c r="C427" s="34" t="s">
        <v>4871</v>
      </c>
      <c r="D427" s="35" t="s">
        <v>4563</v>
      </c>
      <c r="E427" s="35" t="s">
        <v>4676</v>
      </c>
      <c r="F427" s="35" t="s">
        <v>17</v>
      </c>
      <c r="G427" s="78"/>
      <c r="H427" s="72"/>
      <c r="I427" s="72">
        <v>2</v>
      </c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36">
        <f t="shared" si="13"/>
        <v>2</v>
      </c>
      <c r="Z427" s="69">
        <f t="shared" si="14"/>
        <v>2</v>
      </c>
      <c r="AA427" s="22"/>
      <c r="AB427" s="22"/>
      <c r="AC427" s="22"/>
    </row>
    <row r="428" spans="1:29" ht="19.5" customHeight="1" x14ac:dyDescent="0.2">
      <c r="A428" s="40" t="s">
        <v>903</v>
      </c>
      <c r="B428" s="33" t="s">
        <v>925</v>
      </c>
      <c r="C428" s="34" t="s">
        <v>4872</v>
      </c>
      <c r="D428" s="35" t="s">
        <v>4553</v>
      </c>
      <c r="E428" s="35" t="s">
        <v>4677</v>
      </c>
      <c r="F428" s="35" t="s">
        <v>17</v>
      </c>
      <c r="G428" s="78"/>
      <c r="H428" s="72"/>
      <c r="I428" s="72">
        <v>4</v>
      </c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36">
        <f t="shared" si="13"/>
        <v>4</v>
      </c>
      <c r="Z428" s="69">
        <f t="shared" si="14"/>
        <v>4</v>
      </c>
      <c r="AA428" s="22"/>
      <c r="AB428" s="22"/>
      <c r="AC428" s="22"/>
    </row>
    <row r="429" spans="1:29" ht="19.5" customHeight="1" x14ac:dyDescent="0.2">
      <c r="A429" s="40" t="s">
        <v>903</v>
      </c>
      <c r="B429" s="33" t="s">
        <v>926</v>
      </c>
      <c r="C429" s="34" t="s">
        <v>4945</v>
      </c>
      <c r="D429" s="35" t="s">
        <v>4564</v>
      </c>
      <c r="E429" s="35" t="s">
        <v>4678</v>
      </c>
      <c r="F429" s="35" t="s">
        <v>17</v>
      </c>
      <c r="G429" s="78"/>
      <c r="H429" s="72"/>
      <c r="I429" s="72">
        <v>8</v>
      </c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36">
        <f t="shared" si="13"/>
        <v>8</v>
      </c>
      <c r="Z429" s="69">
        <f t="shared" si="14"/>
        <v>8</v>
      </c>
      <c r="AA429" s="22"/>
      <c r="AB429" s="22"/>
      <c r="AC429" s="22"/>
    </row>
    <row r="430" spans="1:29" ht="19.5" customHeight="1" x14ac:dyDescent="0.2">
      <c r="A430" s="40" t="s">
        <v>903</v>
      </c>
      <c r="B430" s="33" t="s">
        <v>927</v>
      </c>
      <c r="C430" s="34" t="s">
        <v>4873</v>
      </c>
      <c r="D430" s="35" t="s">
        <v>905</v>
      </c>
      <c r="E430" s="35" t="s">
        <v>4679</v>
      </c>
      <c r="F430" s="35" t="s">
        <v>17</v>
      </c>
      <c r="G430" s="78"/>
      <c r="H430" s="72"/>
      <c r="I430" s="72">
        <v>9</v>
      </c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36">
        <f t="shared" si="13"/>
        <v>9</v>
      </c>
      <c r="Z430" s="69">
        <f t="shared" si="14"/>
        <v>9</v>
      </c>
      <c r="AA430" s="22"/>
      <c r="AB430" s="22"/>
      <c r="AC430" s="22"/>
    </row>
    <row r="431" spans="1:29" ht="19.5" customHeight="1" x14ac:dyDescent="0.2">
      <c r="A431" s="40" t="s">
        <v>903</v>
      </c>
      <c r="B431" s="33" t="s">
        <v>928</v>
      </c>
      <c r="C431" s="34" t="s">
        <v>4874</v>
      </c>
      <c r="D431" s="35" t="s">
        <v>4565</v>
      </c>
      <c r="E431" s="35" t="s">
        <v>4680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1</v>
      </c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4"/>
        <v>1</v>
      </c>
      <c r="AA431" s="22"/>
      <c r="AB431" s="22"/>
      <c r="AC431" s="22"/>
    </row>
    <row r="432" spans="1:29" ht="19.5" customHeight="1" x14ac:dyDescent="0.2">
      <c r="A432" s="40" t="s">
        <v>903</v>
      </c>
      <c r="B432" s="33" t="s">
        <v>962</v>
      </c>
      <c r="C432" s="34" t="s">
        <v>4875</v>
      </c>
      <c r="D432" s="35" t="s">
        <v>4583</v>
      </c>
      <c r="E432" s="35" t="s">
        <v>4714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>
        <v>3</v>
      </c>
      <c r="T432" s="72"/>
      <c r="U432" s="72"/>
      <c r="V432" s="72"/>
      <c r="W432" s="72"/>
      <c r="X432" s="72"/>
      <c r="Y432" s="36">
        <f t="shared" si="13"/>
        <v>3</v>
      </c>
      <c r="Z432" s="69">
        <f t="shared" si="14"/>
        <v>3</v>
      </c>
      <c r="AA432" s="22"/>
      <c r="AB432" s="22"/>
      <c r="AC432" s="22"/>
    </row>
    <row r="433" spans="1:29" ht="19.5" customHeight="1" x14ac:dyDescent="0.2">
      <c r="A433" s="40" t="s">
        <v>903</v>
      </c>
      <c r="B433" s="33" t="s">
        <v>963</v>
      </c>
      <c r="C433" s="34" t="s">
        <v>4946</v>
      </c>
      <c r="D433" s="35" t="s">
        <v>4584</v>
      </c>
      <c r="E433" s="35" t="s">
        <v>4715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3</v>
      </c>
      <c r="T433" s="72"/>
      <c r="U433" s="72"/>
      <c r="V433" s="72"/>
      <c r="W433" s="72"/>
      <c r="X433" s="72"/>
      <c r="Y433" s="36">
        <f t="shared" si="13"/>
        <v>3</v>
      </c>
      <c r="Z433" s="69">
        <f t="shared" si="14"/>
        <v>3</v>
      </c>
      <c r="AA433" s="22"/>
      <c r="AB433" s="22"/>
      <c r="AC433" s="22"/>
    </row>
    <row r="434" spans="1:29" ht="19.5" customHeight="1" x14ac:dyDescent="0.2">
      <c r="A434" s="40" t="s">
        <v>903</v>
      </c>
      <c r="B434" s="33" t="s">
        <v>964</v>
      </c>
      <c r="C434" s="34" t="s">
        <v>4947</v>
      </c>
      <c r="D434" s="35" t="s">
        <v>4585</v>
      </c>
      <c r="E434" s="35" t="s">
        <v>4716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>
        <v>3</v>
      </c>
      <c r="T434" s="72"/>
      <c r="U434" s="72"/>
      <c r="V434" s="72"/>
      <c r="W434" s="72"/>
      <c r="X434" s="72"/>
      <c r="Y434" s="36">
        <f t="shared" si="13"/>
        <v>3</v>
      </c>
      <c r="Z434" s="69">
        <f t="shared" si="14"/>
        <v>3</v>
      </c>
      <c r="AA434" s="22"/>
      <c r="AB434" s="22"/>
      <c r="AC434" s="22"/>
    </row>
    <row r="435" spans="1:29" ht="19.5" customHeight="1" x14ac:dyDescent="0.2">
      <c r="A435" s="40" t="s">
        <v>903</v>
      </c>
      <c r="B435" s="33" t="s">
        <v>930</v>
      </c>
      <c r="C435" s="34" t="s">
        <v>4856</v>
      </c>
      <c r="D435" s="35" t="s">
        <v>301</v>
      </c>
      <c r="E435" s="35" t="s">
        <v>302</v>
      </c>
      <c r="F435" s="35" t="s">
        <v>17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>
        <v>4</v>
      </c>
      <c r="T435" s="72"/>
      <c r="U435" s="72"/>
      <c r="V435" s="72"/>
      <c r="W435" s="72"/>
      <c r="X435" s="72"/>
      <c r="Y435" s="36">
        <f t="shared" si="13"/>
        <v>4</v>
      </c>
      <c r="Z435" s="69">
        <f t="shared" si="14"/>
        <v>4</v>
      </c>
      <c r="AA435" s="22"/>
      <c r="AB435" s="22"/>
      <c r="AC435" s="22"/>
    </row>
    <row r="436" spans="1:29" ht="19.5" customHeight="1" x14ac:dyDescent="0.2">
      <c r="A436" s="40" t="s">
        <v>903</v>
      </c>
      <c r="B436" s="33" t="s">
        <v>3988</v>
      </c>
      <c r="C436" s="34" t="s">
        <v>4948</v>
      </c>
      <c r="D436" s="35" t="s">
        <v>4567</v>
      </c>
      <c r="E436" s="35" t="s">
        <v>4682</v>
      </c>
      <c r="F436" s="35" t="s">
        <v>17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4</v>
      </c>
      <c r="T436" s="72"/>
      <c r="U436" s="72"/>
      <c r="V436" s="72"/>
      <c r="W436" s="72"/>
      <c r="X436" s="72"/>
      <c r="Y436" s="36">
        <f t="shared" si="13"/>
        <v>4</v>
      </c>
      <c r="Z436" s="69">
        <f t="shared" si="14"/>
        <v>4</v>
      </c>
      <c r="AA436" s="22"/>
      <c r="AB436" s="22"/>
      <c r="AC436" s="22"/>
    </row>
    <row r="437" spans="1:29" ht="19.5" customHeight="1" x14ac:dyDescent="0.2">
      <c r="A437" s="40" t="s">
        <v>903</v>
      </c>
      <c r="B437" s="33" t="s">
        <v>933</v>
      </c>
      <c r="C437" s="34" t="s">
        <v>4876</v>
      </c>
      <c r="D437" s="35" t="s">
        <v>3052</v>
      </c>
      <c r="E437" s="35" t="s">
        <v>4668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6</v>
      </c>
      <c r="T437" s="72"/>
      <c r="U437" s="72"/>
      <c r="V437" s="72"/>
      <c r="W437" s="72"/>
      <c r="X437" s="72"/>
      <c r="Y437" s="36">
        <f t="shared" si="13"/>
        <v>6</v>
      </c>
      <c r="Z437" s="69">
        <f t="shared" si="14"/>
        <v>6</v>
      </c>
      <c r="AA437" s="22"/>
      <c r="AB437" s="22"/>
      <c r="AC437" s="22"/>
    </row>
    <row r="438" spans="1:29" ht="19.5" customHeight="1" x14ac:dyDescent="0.2">
      <c r="A438" s="40" t="s">
        <v>903</v>
      </c>
      <c r="B438" s="33" t="s">
        <v>931</v>
      </c>
      <c r="C438" s="34" t="s">
        <v>4949</v>
      </c>
      <c r="D438" s="35" t="s">
        <v>4568</v>
      </c>
      <c r="E438" s="35" t="s">
        <v>4683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4</v>
      </c>
      <c r="T438" s="72"/>
      <c r="U438" s="72"/>
      <c r="V438" s="72"/>
      <c r="W438" s="72"/>
      <c r="X438" s="72"/>
      <c r="Y438" s="36">
        <f t="shared" si="13"/>
        <v>4</v>
      </c>
      <c r="Z438" s="69">
        <f t="shared" si="14"/>
        <v>4</v>
      </c>
      <c r="AA438" s="22"/>
      <c r="AB438" s="22"/>
      <c r="AC438" s="22"/>
    </row>
    <row r="439" spans="1:29" ht="19.5" customHeight="1" x14ac:dyDescent="0.2">
      <c r="A439" s="40" t="s">
        <v>903</v>
      </c>
      <c r="B439" s="33" t="s">
        <v>932</v>
      </c>
      <c r="C439" s="34" t="s">
        <v>4877</v>
      </c>
      <c r="D439" s="35" t="s">
        <v>4569</v>
      </c>
      <c r="E439" s="35" t="s">
        <v>4684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>
        <v>6</v>
      </c>
      <c r="T439" s="72"/>
      <c r="U439" s="72"/>
      <c r="V439" s="72"/>
      <c r="W439" s="72"/>
      <c r="X439" s="72"/>
      <c r="Y439" s="36">
        <f t="shared" si="13"/>
        <v>6</v>
      </c>
      <c r="Z439" s="69">
        <f t="shared" si="14"/>
        <v>6</v>
      </c>
      <c r="AA439" s="22"/>
      <c r="AB439" s="22"/>
      <c r="AC439" s="22"/>
    </row>
    <row r="440" spans="1:29" ht="19.5" customHeight="1" x14ac:dyDescent="0.2">
      <c r="A440" s="40" t="s">
        <v>903</v>
      </c>
      <c r="B440" s="33" t="s">
        <v>966</v>
      </c>
      <c r="C440" s="34" t="s">
        <v>4878</v>
      </c>
      <c r="D440" s="35" t="s">
        <v>301</v>
      </c>
      <c r="E440" s="35" t="s">
        <v>302</v>
      </c>
      <c r="F440" s="35" t="s">
        <v>17</v>
      </c>
      <c r="G440" s="78"/>
      <c r="H440" s="72"/>
      <c r="I440" s="72"/>
      <c r="J440" s="72">
        <v>3</v>
      </c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3</v>
      </c>
      <c r="Z440" s="69">
        <f t="shared" si="14"/>
        <v>3</v>
      </c>
      <c r="AA440" s="22"/>
      <c r="AB440" s="22"/>
      <c r="AC440" s="22"/>
    </row>
    <row r="441" spans="1:29" ht="19.5" customHeight="1" x14ac:dyDescent="0.2">
      <c r="A441" s="40" t="s">
        <v>903</v>
      </c>
      <c r="B441" s="33" t="s">
        <v>959</v>
      </c>
      <c r="C441" s="34" t="s">
        <v>4879</v>
      </c>
      <c r="D441" s="35" t="s">
        <v>3238</v>
      </c>
      <c r="E441" s="35" t="s">
        <v>4711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>
        <v>3</v>
      </c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 x14ac:dyDescent="0.2">
      <c r="A442" s="40" t="s">
        <v>903</v>
      </c>
      <c r="B442" s="33" t="s">
        <v>960</v>
      </c>
      <c r="C442" s="34" t="s">
        <v>4880</v>
      </c>
      <c r="D442" s="35" t="s">
        <v>3862</v>
      </c>
      <c r="E442" s="35" t="s">
        <v>4712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 x14ac:dyDescent="0.2">
      <c r="A443" s="40" t="s">
        <v>903</v>
      </c>
      <c r="B443" s="33" t="s">
        <v>961</v>
      </c>
      <c r="C443" s="34" t="s">
        <v>4881</v>
      </c>
      <c r="D443" s="35" t="s">
        <v>4582</v>
      </c>
      <c r="E443" s="35" t="s">
        <v>4713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>
        <v>1</v>
      </c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 x14ac:dyDescent="0.2">
      <c r="A444" s="40" t="s">
        <v>903</v>
      </c>
      <c r="B444" s="33" t="s">
        <v>965</v>
      </c>
      <c r="C444" s="34" t="s">
        <v>4950</v>
      </c>
      <c r="D444" s="35" t="s">
        <v>4586</v>
      </c>
      <c r="E444" s="35" t="s">
        <v>4717</v>
      </c>
      <c r="F444" s="35" t="s">
        <v>17</v>
      </c>
      <c r="G444" s="78"/>
      <c r="H444" s="72"/>
      <c r="I444" s="72">
        <v>3</v>
      </c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36">
        <f t="shared" si="13"/>
        <v>3</v>
      </c>
      <c r="Z444" s="69">
        <f t="shared" si="14"/>
        <v>3</v>
      </c>
      <c r="AA444" s="22"/>
      <c r="AB444" s="22"/>
      <c r="AC444" s="22"/>
    </row>
    <row r="445" spans="1:29" ht="19.5" customHeight="1" x14ac:dyDescent="0.2">
      <c r="A445" s="40" t="s">
        <v>903</v>
      </c>
      <c r="B445" s="34" t="s">
        <v>904</v>
      </c>
      <c r="C445" s="34" t="s">
        <v>4462</v>
      </c>
      <c r="D445" s="35" t="s">
        <v>301</v>
      </c>
      <c r="E445" s="35"/>
      <c r="F445" s="35" t="s">
        <v>17</v>
      </c>
      <c r="G445" s="78"/>
      <c r="H445" s="72"/>
      <c r="I445" s="72"/>
      <c r="J445" s="72"/>
      <c r="K445" s="72"/>
      <c r="L445" s="72"/>
      <c r="M445" s="72"/>
      <c r="N445" s="72">
        <v>2</v>
      </c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36">
        <f t="shared" si="13"/>
        <v>2</v>
      </c>
      <c r="Z445" s="69">
        <f t="shared" si="14"/>
        <v>2</v>
      </c>
      <c r="AA445" s="22"/>
      <c r="AB445" s="22"/>
      <c r="AC445" s="22"/>
    </row>
    <row r="446" spans="1:29" ht="19.5" customHeight="1" x14ac:dyDescent="0.2">
      <c r="A446" s="40" t="s">
        <v>903</v>
      </c>
      <c r="B446" s="34" t="s">
        <v>904</v>
      </c>
      <c r="C446" s="34" t="s">
        <v>3510</v>
      </c>
      <c r="D446" s="35" t="s">
        <v>3187</v>
      </c>
      <c r="E446" s="35" t="s">
        <v>4656</v>
      </c>
      <c r="F446" s="35" t="s">
        <v>17</v>
      </c>
      <c r="G446" s="78"/>
      <c r="H446" s="72">
        <v>1</v>
      </c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3"/>
        <v>1</v>
      </c>
      <c r="Z446" s="69">
        <f t="shared" si="14"/>
        <v>1</v>
      </c>
      <c r="AA446" s="22"/>
      <c r="AB446" s="22"/>
      <c r="AC446" s="22"/>
    </row>
    <row r="447" spans="1:29" ht="19.5" customHeight="1" x14ac:dyDescent="0.2">
      <c r="A447" s="40" t="s">
        <v>903</v>
      </c>
      <c r="B447" s="34" t="s">
        <v>904</v>
      </c>
      <c r="C447" s="34" t="s">
        <v>5256</v>
      </c>
      <c r="D447" s="35" t="s">
        <v>905</v>
      </c>
      <c r="E447" s="35" t="s">
        <v>4655</v>
      </c>
      <c r="F447" s="35" t="s">
        <v>17</v>
      </c>
      <c r="G447" s="78"/>
      <c r="H447" s="72"/>
      <c r="I447" s="72">
        <v>2</v>
      </c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36">
        <f t="shared" si="13"/>
        <v>2</v>
      </c>
      <c r="Z447" s="69">
        <f t="shared" si="14"/>
        <v>2</v>
      </c>
      <c r="AA447" s="22"/>
      <c r="AB447" s="22"/>
      <c r="AC447" s="22"/>
    </row>
    <row r="448" spans="1:29" ht="19.5" customHeight="1" x14ac:dyDescent="0.2">
      <c r="A448" s="40" t="s">
        <v>903</v>
      </c>
      <c r="B448" s="33" t="s">
        <v>967</v>
      </c>
      <c r="C448" s="34" t="s">
        <v>4882</v>
      </c>
      <c r="D448" s="35" t="s">
        <v>3505</v>
      </c>
      <c r="E448" s="35" t="s">
        <v>4718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>
        <v>2</v>
      </c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 x14ac:dyDescent="0.2">
      <c r="A449" s="40" t="s">
        <v>903</v>
      </c>
      <c r="B449" s="33" t="s">
        <v>968</v>
      </c>
      <c r="C449" s="34" t="s">
        <v>4883</v>
      </c>
      <c r="D449" s="35" t="s">
        <v>4587</v>
      </c>
      <c r="E449" s="35" t="s">
        <v>4719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3"/>
        <v>2</v>
      </c>
      <c r="Z449" s="69">
        <f t="shared" si="14"/>
        <v>2</v>
      </c>
      <c r="AA449" s="22"/>
      <c r="AB449" s="22"/>
      <c r="AC449" s="22"/>
    </row>
    <row r="450" spans="1:29" ht="19.5" customHeight="1" x14ac:dyDescent="0.2">
      <c r="A450" s="40" t="s">
        <v>903</v>
      </c>
      <c r="B450" s="33" t="s">
        <v>969</v>
      </c>
      <c r="C450" s="34" t="s">
        <v>4884</v>
      </c>
      <c r="D450" s="35" t="s">
        <v>109</v>
      </c>
      <c r="E450" s="35" t="s">
        <v>4720</v>
      </c>
      <c r="F450" s="35" t="s">
        <v>17</v>
      </c>
      <c r="G450" s="78"/>
      <c r="H450" s="72"/>
      <c r="I450" s="72">
        <v>4</v>
      </c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4</v>
      </c>
      <c r="Z450" s="69">
        <f t="shared" si="14"/>
        <v>4</v>
      </c>
      <c r="AA450" s="22"/>
      <c r="AB450" s="22"/>
      <c r="AC450" s="22"/>
    </row>
    <row r="451" spans="1:29" ht="19.5" customHeight="1" x14ac:dyDescent="0.2">
      <c r="A451" s="40" t="s">
        <v>903</v>
      </c>
      <c r="B451" s="33" t="s">
        <v>970</v>
      </c>
      <c r="C451" s="34" t="s">
        <v>4885</v>
      </c>
      <c r="D451" s="35" t="s">
        <v>4588</v>
      </c>
      <c r="E451" s="35" t="s">
        <v>4721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 x14ac:dyDescent="0.2">
      <c r="A452" s="40" t="s">
        <v>903</v>
      </c>
      <c r="B452" s="33" t="s">
        <v>971</v>
      </c>
      <c r="C452" s="34" t="s">
        <v>4886</v>
      </c>
      <c r="D452" s="35" t="s">
        <v>4589</v>
      </c>
      <c r="E452" s="35" t="s">
        <v>4722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>
        <v>1</v>
      </c>
      <c r="T452" s="72"/>
      <c r="U452" s="72"/>
      <c r="V452" s="72"/>
      <c r="W452" s="72"/>
      <c r="X452" s="72"/>
      <c r="Y452" s="36">
        <f t="shared" si="15"/>
        <v>1</v>
      </c>
      <c r="Z452" s="69">
        <f t="shared" ref="Z452:Z515" si="16">IF(Y452="","",Y452)</f>
        <v>1</v>
      </c>
      <c r="AA452" s="22"/>
      <c r="AB452" s="22"/>
      <c r="AC452" s="22"/>
    </row>
    <row r="453" spans="1:29" ht="19.5" customHeight="1" x14ac:dyDescent="0.2">
      <c r="A453" s="40" t="s">
        <v>903</v>
      </c>
      <c r="B453" s="33" t="s">
        <v>972</v>
      </c>
      <c r="C453" s="34" t="s">
        <v>4887</v>
      </c>
      <c r="D453" s="35" t="s">
        <v>4564</v>
      </c>
      <c r="E453" s="35" t="s">
        <v>4723</v>
      </c>
      <c r="F453" s="35" t="s">
        <v>17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>
        <v>1</v>
      </c>
      <c r="T453" s="72"/>
      <c r="U453" s="72"/>
      <c r="V453" s="72"/>
      <c r="W453" s="72"/>
      <c r="X453" s="72"/>
      <c r="Y453" s="36">
        <f t="shared" si="15"/>
        <v>1</v>
      </c>
      <c r="Z453" s="69">
        <f t="shared" si="16"/>
        <v>1</v>
      </c>
      <c r="AA453" s="22"/>
      <c r="AB453" s="22"/>
      <c r="AC453" s="22"/>
    </row>
    <row r="454" spans="1:29" ht="19.5" customHeight="1" x14ac:dyDescent="0.2">
      <c r="A454" s="40" t="s">
        <v>903</v>
      </c>
      <c r="B454" s="33" t="s">
        <v>973</v>
      </c>
      <c r="C454" s="34" t="s">
        <v>4888</v>
      </c>
      <c r="D454" s="35" t="s">
        <v>4577</v>
      </c>
      <c r="E454" s="35" t="s">
        <v>4699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>
        <v>1</v>
      </c>
      <c r="T454" s="72"/>
      <c r="U454" s="72"/>
      <c r="V454" s="72"/>
      <c r="W454" s="72"/>
      <c r="X454" s="72"/>
      <c r="Y454" s="36">
        <f t="shared" si="15"/>
        <v>1</v>
      </c>
      <c r="Z454" s="69">
        <f t="shared" si="16"/>
        <v>1</v>
      </c>
      <c r="AA454" s="22"/>
      <c r="AB454" s="22"/>
      <c r="AC454" s="22"/>
    </row>
    <row r="455" spans="1:29" ht="19.5" customHeight="1" x14ac:dyDescent="0.2">
      <c r="A455" s="40" t="s">
        <v>903</v>
      </c>
      <c r="B455" s="33" t="s">
        <v>974</v>
      </c>
      <c r="C455" s="34" t="s">
        <v>4889</v>
      </c>
      <c r="D455" s="35" t="s">
        <v>4564</v>
      </c>
      <c r="E455" s="35" t="s">
        <v>4703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>
        <v>1</v>
      </c>
      <c r="T455" s="72"/>
      <c r="U455" s="72"/>
      <c r="V455" s="72"/>
      <c r="W455" s="72"/>
      <c r="X455" s="72"/>
      <c r="Y455" s="36">
        <f t="shared" si="15"/>
        <v>1</v>
      </c>
      <c r="Z455" s="69">
        <f t="shared" si="16"/>
        <v>1</v>
      </c>
      <c r="AA455" s="22"/>
      <c r="AB455" s="22"/>
      <c r="AC455" s="22"/>
    </row>
    <row r="456" spans="1:29" ht="19.5" customHeight="1" x14ac:dyDescent="0.2">
      <c r="A456" s="40" t="s">
        <v>903</v>
      </c>
      <c r="B456" s="33" t="s">
        <v>975</v>
      </c>
      <c r="C456" s="34" t="s">
        <v>4890</v>
      </c>
      <c r="D456" s="35" t="s">
        <v>4590</v>
      </c>
      <c r="E456" s="35" t="s">
        <v>4724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>
        <v>1</v>
      </c>
      <c r="T456" s="72"/>
      <c r="U456" s="72"/>
      <c r="V456" s="72"/>
      <c r="W456" s="72"/>
      <c r="X456" s="72"/>
      <c r="Y456" s="36">
        <f t="shared" si="15"/>
        <v>1</v>
      </c>
      <c r="Z456" s="69">
        <f t="shared" si="16"/>
        <v>1</v>
      </c>
      <c r="AA456" s="22"/>
      <c r="AB456" s="22"/>
      <c r="AC456" s="22"/>
    </row>
    <row r="457" spans="1:29" ht="19.5" customHeight="1" x14ac:dyDescent="0.2">
      <c r="A457" s="40" t="s">
        <v>903</v>
      </c>
      <c r="B457" s="33" t="s">
        <v>976</v>
      </c>
      <c r="C457" s="34" t="s">
        <v>4891</v>
      </c>
      <c r="D457" s="35" t="s">
        <v>4591</v>
      </c>
      <c r="E457" s="35" t="s">
        <v>4725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>
        <v>1</v>
      </c>
      <c r="T457" s="72"/>
      <c r="U457" s="72"/>
      <c r="V457" s="72"/>
      <c r="W457" s="72"/>
      <c r="X457" s="72"/>
      <c r="Y457" s="36">
        <f t="shared" si="15"/>
        <v>1</v>
      </c>
      <c r="Z457" s="69">
        <f t="shared" si="16"/>
        <v>1</v>
      </c>
      <c r="AA457" s="22"/>
      <c r="AB457" s="22"/>
      <c r="AC457" s="22"/>
    </row>
    <row r="458" spans="1:29" ht="19.5" customHeight="1" x14ac:dyDescent="0.2">
      <c r="A458" s="40" t="s">
        <v>903</v>
      </c>
      <c r="B458" s="33" t="s">
        <v>977</v>
      </c>
      <c r="C458" s="34" t="s">
        <v>4892</v>
      </c>
      <c r="D458" s="35" t="s">
        <v>905</v>
      </c>
      <c r="E458" s="35" t="s">
        <v>4691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>
        <v>4</v>
      </c>
      <c r="T458" s="72"/>
      <c r="U458" s="72"/>
      <c r="V458" s="72"/>
      <c r="W458" s="72"/>
      <c r="X458" s="72"/>
      <c r="Y458" s="36">
        <f t="shared" si="15"/>
        <v>4</v>
      </c>
      <c r="Z458" s="69">
        <f t="shared" si="16"/>
        <v>4</v>
      </c>
      <c r="AA458" s="22"/>
      <c r="AB458" s="22"/>
      <c r="AC458" s="22"/>
    </row>
    <row r="459" spans="1:29" ht="19.5" customHeight="1" x14ac:dyDescent="0.2">
      <c r="A459" s="40" t="s">
        <v>903</v>
      </c>
      <c r="B459" s="33" t="s">
        <v>978</v>
      </c>
      <c r="C459" s="34" t="s">
        <v>4951</v>
      </c>
      <c r="D459" s="35" t="s">
        <v>4592</v>
      </c>
      <c r="E459" s="35" t="s">
        <v>4726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>
        <v>1</v>
      </c>
      <c r="T459" s="72"/>
      <c r="U459" s="72"/>
      <c r="V459" s="72"/>
      <c r="W459" s="72"/>
      <c r="X459" s="72"/>
      <c r="Y459" s="36">
        <f t="shared" si="15"/>
        <v>1</v>
      </c>
      <c r="Z459" s="69">
        <f t="shared" si="16"/>
        <v>1</v>
      </c>
      <c r="AA459" s="22"/>
      <c r="AB459" s="22"/>
      <c r="AC459" s="22"/>
    </row>
    <row r="460" spans="1:29" ht="19.5" customHeight="1" x14ac:dyDescent="0.2">
      <c r="A460" s="40" t="s">
        <v>903</v>
      </c>
      <c r="B460" s="33" t="s">
        <v>979</v>
      </c>
      <c r="C460" s="34" t="s">
        <v>4893</v>
      </c>
      <c r="D460" s="35" t="s">
        <v>4575</v>
      </c>
      <c r="E460" s="35" t="s">
        <v>2600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>
        <v>2</v>
      </c>
      <c r="T460" s="72"/>
      <c r="U460" s="72"/>
      <c r="V460" s="72"/>
      <c r="W460" s="72"/>
      <c r="X460" s="72"/>
      <c r="Y460" s="36">
        <f t="shared" si="15"/>
        <v>2</v>
      </c>
      <c r="Z460" s="69">
        <f t="shared" si="16"/>
        <v>2</v>
      </c>
      <c r="AA460" s="22"/>
      <c r="AB460" s="22"/>
      <c r="AC460" s="22"/>
    </row>
    <row r="461" spans="1:29" ht="19.5" customHeight="1" x14ac:dyDescent="0.2">
      <c r="A461" s="40" t="s">
        <v>903</v>
      </c>
      <c r="B461" s="33" t="s">
        <v>980</v>
      </c>
      <c r="C461" s="34" t="s">
        <v>4894</v>
      </c>
      <c r="D461" s="35" t="s">
        <v>4552</v>
      </c>
      <c r="E461" s="35" t="s">
        <v>4727</v>
      </c>
      <c r="F461" s="35" t="s">
        <v>17</v>
      </c>
      <c r="G461" s="78"/>
      <c r="H461" s="72"/>
      <c r="I461" s="72"/>
      <c r="J461" s="72"/>
      <c r="K461" s="72"/>
      <c r="L461" s="72"/>
      <c r="M461" s="72"/>
      <c r="N461" s="72"/>
      <c r="O461" s="72"/>
      <c r="P461" s="72">
        <v>2</v>
      </c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2</v>
      </c>
      <c r="Z461" s="69">
        <f t="shared" si="16"/>
        <v>2</v>
      </c>
      <c r="AA461" s="22"/>
      <c r="AB461" s="22"/>
      <c r="AC461" s="22"/>
    </row>
    <row r="462" spans="1:29" ht="19.5" customHeight="1" x14ac:dyDescent="0.2">
      <c r="A462" s="40" t="s">
        <v>903</v>
      </c>
      <c r="B462" s="33" t="s">
        <v>3991</v>
      </c>
      <c r="C462" s="34" t="s">
        <v>4895</v>
      </c>
      <c r="D462" s="35" t="s">
        <v>4593</v>
      </c>
      <c r="E462" s="35" t="s">
        <v>4728</v>
      </c>
      <c r="F462" s="35" t="s">
        <v>17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>
        <v>3</v>
      </c>
      <c r="Q462" s="72"/>
      <c r="R462" s="72"/>
      <c r="S462" s="72"/>
      <c r="T462" s="72"/>
      <c r="U462" s="72"/>
      <c r="V462" s="72"/>
      <c r="W462" s="72"/>
      <c r="X462" s="72"/>
      <c r="Y462" s="36">
        <f t="shared" si="15"/>
        <v>3</v>
      </c>
      <c r="Z462" s="69">
        <f t="shared" si="16"/>
        <v>3</v>
      </c>
      <c r="AA462" s="22"/>
      <c r="AB462" s="22"/>
      <c r="AC462" s="22"/>
    </row>
    <row r="463" spans="1:29" ht="19.5" customHeight="1" x14ac:dyDescent="0.2">
      <c r="A463" s="40" t="s">
        <v>903</v>
      </c>
      <c r="B463" s="33" t="s">
        <v>3992</v>
      </c>
      <c r="C463" s="34" t="s">
        <v>4952</v>
      </c>
      <c r="D463" s="35" t="s">
        <v>4563</v>
      </c>
      <c r="E463" s="35" t="s">
        <v>4729</v>
      </c>
      <c r="F463" s="35" t="s">
        <v>17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>
        <v>1</v>
      </c>
      <c r="T463" s="72"/>
      <c r="U463" s="72"/>
      <c r="V463" s="72"/>
      <c r="W463" s="72"/>
      <c r="X463" s="72"/>
      <c r="Y463" s="36">
        <f t="shared" si="15"/>
        <v>1</v>
      </c>
      <c r="Z463" s="69">
        <f t="shared" si="16"/>
        <v>1</v>
      </c>
      <c r="AA463" s="22"/>
      <c r="AB463" s="22"/>
      <c r="AC463" s="22"/>
    </row>
    <row r="464" spans="1:29" ht="19.5" customHeight="1" x14ac:dyDescent="0.2">
      <c r="A464" s="40" t="s">
        <v>903</v>
      </c>
      <c r="B464" s="33" t="s">
        <v>981</v>
      </c>
      <c r="C464" s="34" t="s">
        <v>4896</v>
      </c>
      <c r="D464" s="35" t="s">
        <v>4554</v>
      </c>
      <c r="E464" s="35" t="s">
        <v>4693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/>
      <c r="T464" s="72"/>
      <c r="U464" s="72"/>
      <c r="V464" s="72"/>
      <c r="W464" s="72"/>
      <c r="X464" s="72"/>
      <c r="Y464" s="36">
        <f t="shared" si="15"/>
        <v>1</v>
      </c>
      <c r="Z464" s="69">
        <f t="shared" si="16"/>
        <v>1</v>
      </c>
      <c r="AA464" s="22"/>
      <c r="AB464" s="22"/>
      <c r="AC464" s="22"/>
    </row>
    <row r="465" spans="1:29" ht="19.5" customHeight="1" x14ac:dyDescent="0.2">
      <c r="A465" s="40" t="s">
        <v>903</v>
      </c>
      <c r="B465" s="33" t="s">
        <v>982</v>
      </c>
      <c r="C465" s="34" t="s">
        <v>4897</v>
      </c>
      <c r="D465" s="35" t="s">
        <v>4594</v>
      </c>
      <c r="E465" s="35" t="s">
        <v>4730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>
        <v>1</v>
      </c>
      <c r="T465" s="72"/>
      <c r="U465" s="72"/>
      <c r="V465" s="72"/>
      <c r="W465" s="72"/>
      <c r="X465" s="72"/>
      <c r="Y465" s="36">
        <f t="shared" si="15"/>
        <v>1</v>
      </c>
      <c r="Z465" s="69">
        <f t="shared" si="16"/>
        <v>1</v>
      </c>
      <c r="AA465" s="22"/>
      <c r="AB465" s="22"/>
      <c r="AC465" s="22"/>
    </row>
    <row r="466" spans="1:29" ht="19.5" customHeight="1" x14ac:dyDescent="0.2">
      <c r="A466" s="40" t="s">
        <v>903</v>
      </c>
      <c r="B466" s="33" t="s">
        <v>983</v>
      </c>
      <c r="C466" s="34" t="s">
        <v>4898</v>
      </c>
      <c r="D466" s="35" t="s">
        <v>4595</v>
      </c>
      <c r="E466" s="35" t="s">
        <v>4731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>
        <v>1</v>
      </c>
      <c r="T466" s="72"/>
      <c r="U466" s="72"/>
      <c r="V466" s="72"/>
      <c r="W466" s="72"/>
      <c r="X466" s="72"/>
      <c r="Y466" s="36">
        <f t="shared" si="15"/>
        <v>1</v>
      </c>
      <c r="Z466" s="69">
        <f t="shared" si="16"/>
        <v>1</v>
      </c>
      <c r="AA466" s="22"/>
      <c r="AB466" s="22"/>
      <c r="AC466" s="22"/>
    </row>
    <row r="467" spans="1:29" ht="19.5" customHeight="1" x14ac:dyDescent="0.2">
      <c r="A467" s="40" t="s">
        <v>903</v>
      </c>
      <c r="B467" s="33" t="s">
        <v>984</v>
      </c>
      <c r="C467" s="34" t="s">
        <v>4953</v>
      </c>
      <c r="D467" s="35" t="s">
        <v>3187</v>
      </c>
      <c r="E467" s="35" t="s">
        <v>4732</v>
      </c>
      <c r="F467" s="35" t="s">
        <v>17</v>
      </c>
      <c r="G467" s="78"/>
      <c r="H467" s="72"/>
      <c r="I467" s="72"/>
      <c r="J467" s="72"/>
      <c r="K467" s="72"/>
      <c r="L467" s="72"/>
      <c r="M467" s="72"/>
      <c r="N467" s="72"/>
      <c r="O467" s="72"/>
      <c r="P467" s="72"/>
      <c r="Q467" s="72">
        <v>1</v>
      </c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6"/>
        <v>1</v>
      </c>
      <c r="AA467" s="22"/>
      <c r="AB467" s="22"/>
      <c r="AC467" s="22"/>
    </row>
    <row r="468" spans="1:29" ht="19.5" customHeight="1" x14ac:dyDescent="0.2">
      <c r="A468" s="40" t="s">
        <v>903</v>
      </c>
      <c r="B468" s="33" t="s">
        <v>985</v>
      </c>
      <c r="C468" s="34" t="s">
        <v>4899</v>
      </c>
      <c r="D468" s="35" t="s">
        <v>4596</v>
      </c>
      <c r="E468" s="35" t="s">
        <v>4733</v>
      </c>
      <c r="F468" s="35" t="s">
        <v>17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6"/>
        <v>1</v>
      </c>
      <c r="AA468" s="22"/>
      <c r="AB468" s="22"/>
      <c r="AC468" s="22"/>
    </row>
    <row r="469" spans="1:29" ht="19.5" customHeight="1" x14ac:dyDescent="0.2">
      <c r="A469" s="40" t="s">
        <v>903</v>
      </c>
      <c r="B469" s="33" t="s">
        <v>986</v>
      </c>
      <c r="C469" s="34" t="s">
        <v>4900</v>
      </c>
      <c r="D469" s="35" t="s">
        <v>4580</v>
      </c>
      <c r="E469" s="35" t="s">
        <v>4734</v>
      </c>
      <c r="F469" s="35" t="s">
        <v>17</v>
      </c>
      <c r="G469" s="78"/>
      <c r="H469" s="72"/>
      <c r="I469" s="72"/>
      <c r="J469" s="72"/>
      <c r="K469" s="72"/>
      <c r="L469" s="72"/>
      <c r="M469" s="72"/>
      <c r="N469" s="72">
        <v>2</v>
      </c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36">
        <f t="shared" si="15"/>
        <v>2</v>
      </c>
      <c r="Z469" s="69">
        <f t="shared" si="16"/>
        <v>2</v>
      </c>
      <c r="AA469" s="22"/>
      <c r="AB469" s="22"/>
      <c r="AC469" s="22"/>
    </row>
    <row r="470" spans="1:29" ht="19.5" customHeight="1" x14ac:dyDescent="0.2">
      <c r="A470" s="40" t="s">
        <v>903</v>
      </c>
      <c r="B470" s="33" t="s">
        <v>987</v>
      </c>
      <c r="C470" s="34" t="s">
        <v>4901</v>
      </c>
      <c r="D470" s="35" t="s">
        <v>4565</v>
      </c>
      <c r="E470" s="35" t="s">
        <v>4735</v>
      </c>
      <c r="F470" s="35" t="s">
        <v>17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/>
      <c r="Q470" s="72">
        <v>2</v>
      </c>
      <c r="R470" s="72"/>
      <c r="S470" s="72"/>
      <c r="T470" s="72"/>
      <c r="U470" s="72"/>
      <c r="V470" s="72"/>
      <c r="W470" s="72"/>
      <c r="X470" s="72"/>
      <c r="Y470" s="36">
        <f t="shared" si="15"/>
        <v>2</v>
      </c>
      <c r="Z470" s="69">
        <f t="shared" si="16"/>
        <v>2</v>
      </c>
      <c r="AA470" s="22"/>
      <c r="AB470" s="22"/>
      <c r="AC470" s="22"/>
    </row>
    <row r="471" spans="1:29" ht="19.5" customHeight="1" x14ac:dyDescent="0.2">
      <c r="A471" s="40" t="s">
        <v>903</v>
      </c>
      <c r="B471" s="33" t="s">
        <v>988</v>
      </c>
      <c r="C471" s="34" t="s">
        <v>4902</v>
      </c>
      <c r="D471" s="35" t="s">
        <v>3063</v>
      </c>
      <c r="E471" s="35" t="s">
        <v>4669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6"/>
        <v>1</v>
      </c>
      <c r="AA471" s="22"/>
      <c r="AB471" s="22"/>
      <c r="AC471" s="22"/>
    </row>
    <row r="472" spans="1:29" ht="19.5" customHeight="1" x14ac:dyDescent="0.2">
      <c r="A472" s="40" t="s">
        <v>903</v>
      </c>
      <c r="B472" s="33" t="s">
        <v>989</v>
      </c>
      <c r="C472" s="34" t="s">
        <v>4903</v>
      </c>
      <c r="D472" s="35" t="s">
        <v>4597</v>
      </c>
      <c r="E472" s="35" t="s">
        <v>4736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>
        <v>2</v>
      </c>
      <c r="O472" s="72"/>
      <c r="P472" s="72">
        <v>2</v>
      </c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4</v>
      </c>
      <c r="Z472" s="69">
        <f t="shared" si="16"/>
        <v>4</v>
      </c>
      <c r="AA472" s="22"/>
      <c r="AB472" s="22"/>
      <c r="AC472" s="22"/>
    </row>
    <row r="473" spans="1:29" ht="19.5" customHeight="1" x14ac:dyDescent="0.2">
      <c r="A473" s="40" t="s">
        <v>903</v>
      </c>
      <c r="B473" s="33" t="s">
        <v>990</v>
      </c>
      <c r="C473" s="34" t="s">
        <v>4954</v>
      </c>
      <c r="D473" s="35" t="s">
        <v>209</v>
      </c>
      <c r="E473" s="35" t="s">
        <v>4737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>
        <v>1</v>
      </c>
      <c r="T473" s="72"/>
      <c r="U473" s="72"/>
      <c r="V473" s="72"/>
      <c r="W473" s="72"/>
      <c r="X473" s="72"/>
      <c r="Y473" s="36">
        <f t="shared" si="15"/>
        <v>2</v>
      </c>
      <c r="Z473" s="69">
        <f t="shared" si="16"/>
        <v>2</v>
      </c>
      <c r="AA473" s="22"/>
      <c r="AB473" s="22"/>
      <c r="AC473" s="22"/>
    </row>
    <row r="474" spans="1:29" ht="19.5" customHeight="1" x14ac:dyDescent="0.2">
      <c r="A474" s="40" t="s">
        <v>903</v>
      </c>
      <c r="B474" s="33" t="s">
        <v>991</v>
      </c>
      <c r="C474" s="34" t="s">
        <v>4955</v>
      </c>
      <c r="D474" s="35" t="s">
        <v>4598</v>
      </c>
      <c r="E474" s="35" t="s">
        <v>4738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>
        <v>2</v>
      </c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2</v>
      </c>
      <c r="Z474" s="69">
        <f t="shared" si="16"/>
        <v>2</v>
      </c>
      <c r="AA474" s="22"/>
      <c r="AB474" s="22"/>
      <c r="AC474" s="22"/>
    </row>
    <row r="475" spans="1:29" ht="19.5" customHeight="1" x14ac:dyDescent="0.2">
      <c r="A475" s="40" t="s">
        <v>903</v>
      </c>
      <c r="B475" s="33" t="s">
        <v>992</v>
      </c>
      <c r="C475" s="34" t="s">
        <v>4904</v>
      </c>
      <c r="D475" s="35" t="s">
        <v>4599</v>
      </c>
      <c r="E475" s="35" t="s">
        <v>4739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>
        <v>1</v>
      </c>
      <c r="T475" s="72"/>
      <c r="U475" s="72"/>
      <c r="V475" s="72"/>
      <c r="W475" s="72"/>
      <c r="X475" s="72"/>
      <c r="Y475" s="36">
        <f t="shared" si="15"/>
        <v>1</v>
      </c>
      <c r="Z475" s="69">
        <f t="shared" si="16"/>
        <v>1</v>
      </c>
      <c r="AA475" s="22"/>
      <c r="AB475" s="22"/>
      <c r="AC475" s="22"/>
    </row>
    <row r="476" spans="1:29" ht="19.5" customHeight="1" x14ac:dyDescent="0.2">
      <c r="A476" s="40" t="s">
        <v>903</v>
      </c>
      <c r="B476" s="33" t="s">
        <v>993</v>
      </c>
      <c r="C476" s="34" t="s">
        <v>4905</v>
      </c>
      <c r="D476" s="35" t="s">
        <v>4588</v>
      </c>
      <c r="E476" s="35" t="s">
        <v>3083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>
        <v>3</v>
      </c>
      <c r="T476" s="72"/>
      <c r="U476" s="72"/>
      <c r="V476" s="72"/>
      <c r="W476" s="72"/>
      <c r="X476" s="72"/>
      <c r="Y476" s="36">
        <f t="shared" si="15"/>
        <v>3</v>
      </c>
      <c r="Z476" s="69">
        <f t="shared" si="16"/>
        <v>3</v>
      </c>
      <c r="AA476" s="22"/>
      <c r="AB476" s="22"/>
      <c r="AC476" s="22"/>
    </row>
    <row r="477" spans="1:29" ht="19.5" customHeight="1" x14ac:dyDescent="0.2">
      <c r="A477" s="40" t="s">
        <v>903</v>
      </c>
      <c r="B477" s="33" t="s">
        <v>994</v>
      </c>
      <c r="C477" s="34" t="s">
        <v>4906</v>
      </c>
      <c r="D477" s="35" t="s">
        <v>4053</v>
      </c>
      <c r="E477" s="35" t="s">
        <v>4740</v>
      </c>
      <c r="F477" s="35" t="s">
        <v>17</v>
      </c>
      <c r="G477" s="78"/>
      <c r="H477" s="72"/>
      <c r="I477" s="72">
        <v>1</v>
      </c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6"/>
        <v>1</v>
      </c>
      <c r="AA477" s="22"/>
      <c r="AB477" s="22"/>
      <c r="AC477" s="22"/>
    </row>
    <row r="478" spans="1:29" ht="19.5" customHeight="1" x14ac:dyDescent="0.2">
      <c r="A478" s="40" t="s">
        <v>903</v>
      </c>
      <c r="B478" s="33" t="s">
        <v>995</v>
      </c>
      <c r="C478" s="34" t="s">
        <v>4907</v>
      </c>
      <c r="D478" s="35" t="s">
        <v>4053</v>
      </c>
      <c r="E478" s="35" t="s">
        <v>4741</v>
      </c>
      <c r="F478" s="35" t="s">
        <v>17</v>
      </c>
      <c r="G478" s="78"/>
      <c r="H478" s="72"/>
      <c r="I478" s="72"/>
      <c r="J478" s="72"/>
      <c r="K478" s="72">
        <v>3</v>
      </c>
      <c r="L478" s="72">
        <v>0</v>
      </c>
      <c r="M478" s="72">
        <v>1</v>
      </c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4</v>
      </c>
      <c r="Z478" s="69">
        <f t="shared" si="16"/>
        <v>4</v>
      </c>
      <c r="AA478" s="22"/>
      <c r="AB478" s="22"/>
      <c r="AC478" s="22"/>
    </row>
    <row r="479" spans="1:29" ht="19.5" customHeight="1" x14ac:dyDescent="0.2">
      <c r="A479" s="40" t="s">
        <v>903</v>
      </c>
      <c r="B479" s="33" t="s">
        <v>934</v>
      </c>
      <c r="C479" s="34" t="s">
        <v>4908</v>
      </c>
      <c r="D479" s="35" t="s">
        <v>4570</v>
      </c>
      <c r="E479" s="35" t="s">
        <v>4685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>
        <v>2</v>
      </c>
      <c r="R479" s="72"/>
      <c r="S479" s="72"/>
      <c r="T479" s="72"/>
      <c r="U479" s="72"/>
      <c r="V479" s="72"/>
      <c r="W479" s="72"/>
      <c r="X479" s="72"/>
      <c r="Y479" s="36">
        <f t="shared" si="15"/>
        <v>2</v>
      </c>
      <c r="Z479" s="69">
        <f t="shared" si="16"/>
        <v>2</v>
      </c>
      <c r="AA479" s="22"/>
      <c r="AB479" s="22"/>
      <c r="AC479" s="22"/>
    </row>
    <row r="480" spans="1:29" ht="19.5" customHeight="1" x14ac:dyDescent="0.2">
      <c r="A480" s="40" t="s">
        <v>903</v>
      </c>
      <c r="B480" s="33" t="s">
        <v>935</v>
      </c>
      <c r="C480" s="34" t="s">
        <v>4909</v>
      </c>
      <c r="D480" s="35" t="s">
        <v>4571</v>
      </c>
      <c r="E480" s="35" t="s">
        <v>4686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/>
      <c r="Q480" s="72">
        <v>1</v>
      </c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6"/>
        <v>1</v>
      </c>
      <c r="AA480" s="22"/>
      <c r="AB480" s="22"/>
      <c r="AC480" s="22"/>
    </row>
    <row r="481" spans="1:29" ht="19.5" customHeight="1" x14ac:dyDescent="0.2">
      <c r="A481" s="40" t="s">
        <v>903</v>
      </c>
      <c r="B481" s="33" t="s">
        <v>936</v>
      </c>
      <c r="C481" s="34" t="s">
        <v>4910</v>
      </c>
      <c r="D481" s="35" t="s">
        <v>4563</v>
      </c>
      <c r="E481" s="35" t="s">
        <v>4687</v>
      </c>
      <c r="F481" s="35" t="s">
        <v>17</v>
      </c>
      <c r="G481" s="78"/>
      <c r="H481" s="72"/>
      <c r="I481" s="72"/>
      <c r="J481" s="72"/>
      <c r="K481" s="72"/>
      <c r="L481" s="72"/>
      <c r="M481" s="72"/>
      <c r="N481" s="72">
        <v>4</v>
      </c>
      <c r="O481" s="72"/>
      <c r="P481" s="72">
        <v>4</v>
      </c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8</v>
      </c>
      <c r="Z481" s="69">
        <f t="shared" si="16"/>
        <v>8</v>
      </c>
      <c r="AA481" s="22"/>
      <c r="AB481" s="22"/>
      <c r="AC481" s="22"/>
    </row>
    <row r="482" spans="1:29" ht="19.5" customHeight="1" x14ac:dyDescent="0.2">
      <c r="A482" s="40" t="s">
        <v>903</v>
      </c>
      <c r="B482" s="33" t="s">
        <v>937</v>
      </c>
      <c r="C482" s="34" t="s">
        <v>4911</v>
      </c>
      <c r="D482" s="35" t="s">
        <v>4559</v>
      </c>
      <c r="E482" s="35" t="s">
        <v>4670</v>
      </c>
      <c r="F482" s="35" t="s">
        <v>17</v>
      </c>
      <c r="G482" s="78"/>
      <c r="H482" s="72"/>
      <c r="I482" s="72"/>
      <c r="J482" s="72"/>
      <c r="K482" s="72"/>
      <c r="L482" s="72"/>
      <c r="M482" s="72"/>
      <c r="N482" s="72"/>
      <c r="O482" s="72">
        <v>2</v>
      </c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2</v>
      </c>
      <c r="Z482" s="69">
        <f t="shared" si="16"/>
        <v>2</v>
      </c>
      <c r="AA482" s="22"/>
      <c r="AB482" s="22"/>
      <c r="AC482" s="22"/>
    </row>
    <row r="483" spans="1:29" ht="19.5" customHeight="1" x14ac:dyDescent="0.2">
      <c r="A483" s="40" t="s">
        <v>903</v>
      </c>
      <c r="B483" s="33" t="s">
        <v>938</v>
      </c>
      <c r="C483" s="34" t="s">
        <v>4912</v>
      </c>
      <c r="D483" s="35" t="s">
        <v>4572</v>
      </c>
      <c r="E483" s="35" t="s">
        <v>4688</v>
      </c>
      <c r="F483" s="35" t="s">
        <v>17</v>
      </c>
      <c r="G483" s="78"/>
      <c r="H483" s="72"/>
      <c r="I483" s="72"/>
      <c r="J483" s="72"/>
      <c r="K483" s="72"/>
      <c r="L483" s="72"/>
      <c r="M483" s="72">
        <v>6</v>
      </c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5"/>
        <v>6</v>
      </c>
      <c r="Z483" s="69">
        <f t="shared" si="16"/>
        <v>6</v>
      </c>
      <c r="AA483" s="22"/>
      <c r="AB483" s="22"/>
      <c r="AC483" s="22"/>
    </row>
    <row r="484" spans="1:29" ht="19.5" customHeight="1" x14ac:dyDescent="0.2">
      <c r="A484" s="40" t="s">
        <v>903</v>
      </c>
      <c r="B484" s="33" t="s">
        <v>939</v>
      </c>
      <c r="C484" s="34" t="s">
        <v>4913</v>
      </c>
      <c r="D484" s="35" t="s">
        <v>4573</v>
      </c>
      <c r="E484" s="35" t="s">
        <v>4689</v>
      </c>
      <c r="F484" s="35" t="s">
        <v>17</v>
      </c>
      <c r="G484" s="78"/>
      <c r="H484" s="72"/>
      <c r="I484" s="72">
        <v>6</v>
      </c>
      <c r="J484" s="72"/>
      <c r="K484" s="72"/>
      <c r="L484" s="72"/>
      <c r="M484" s="72"/>
      <c r="N484" s="72"/>
      <c r="O484" s="72"/>
      <c r="P484" s="72"/>
      <c r="Q484" s="72">
        <v>2</v>
      </c>
      <c r="R484" s="72"/>
      <c r="S484" s="72"/>
      <c r="T484" s="72"/>
      <c r="U484" s="72"/>
      <c r="V484" s="72"/>
      <c r="W484" s="72"/>
      <c r="X484" s="72"/>
      <c r="Y484" s="36">
        <f t="shared" si="15"/>
        <v>8</v>
      </c>
      <c r="Z484" s="69">
        <f t="shared" si="16"/>
        <v>8</v>
      </c>
      <c r="AA484" s="22"/>
      <c r="AB484" s="22"/>
      <c r="AC484" s="22"/>
    </row>
    <row r="485" spans="1:29" ht="19.5" customHeight="1" x14ac:dyDescent="0.2">
      <c r="A485" s="40" t="s">
        <v>903</v>
      </c>
      <c r="B485" s="33" t="s">
        <v>940</v>
      </c>
      <c r="C485" s="34" t="s">
        <v>4914</v>
      </c>
      <c r="D485" s="35" t="s">
        <v>4574</v>
      </c>
      <c r="E485" s="35" t="s">
        <v>4690</v>
      </c>
      <c r="F485" s="35" t="s">
        <v>17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/>
      <c r="Q485" s="72">
        <v>2</v>
      </c>
      <c r="R485" s="72"/>
      <c r="S485" s="72"/>
      <c r="T485" s="72"/>
      <c r="U485" s="72"/>
      <c r="V485" s="72"/>
      <c r="W485" s="72"/>
      <c r="X485" s="72"/>
      <c r="Y485" s="36">
        <f t="shared" si="15"/>
        <v>2</v>
      </c>
      <c r="Z485" s="69">
        <f t="shared" si="16"/>
        <v>2</v>
      </c>
      <c r="AA485" s="22"/>
      <c r="AB485" s="22"/>
      <c r="AC485" s="22"/>
    </row>
    <row r="486" spans="1:29" ht="19.5" customHeight="1" x14ac:dyDescent="0.2">
      <c r="A486" s="40" t="s">
        <v>903</v>
      </c>
      <c r="B486" s="33" t="s">
        <v>941</v>
      </c>
      <c r="C486" s="34" t="s">
        <v>4915</v>
      </c>
      <c r="D486" s="35" t="s">
        <v>4575</v>
      </c>
      <c r="E486" s="35" t="s">
        <v>2600</v>
      </c>
      <c r="F486" s="35" t="s">
        <v>17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2</v>
      </c>
      <c r="R486" s="72"/>
      <c r="S486" s="72">
        <v>1</v>
      </c>
      <c r="T486" s="72"/>
      <c r="U486" s="72"/>
      <c r="V486" s="72"/>
      <c r="W486" s="72"/>
      <c r="X486" s="72"/>
      <c r="Y486" s="36">
        <f t="shared" si="15"/>
        <v>3</v>
      </c>
      <c r="Z486" s="69">
        <f t="shared" si="16"/>
        <v>3</v>
      </c>
      <c r="AA486" s="22"/>
      <c r="AB486" s="22"/>
      <c r="AC486" s="22"/>
    </row>
    <row r="487" spans="1:29" ht="19.5" customHeight="1" x14ac:dyDescent="0.2">
      <c r="A487" s="40" t="s">
        <v>903</v>
      </c>
      <c r="B487" s="33" t="s">
        <v>942</v>
      </c>
      <c r="C487" s="34" t="s">
        <v>4916</v>
      </c>
      <c r="D487" s="35" t="s">
        <v>905</v>
      </c>
      <c r="E487" s="35" t="s">
        <v>4691</v>
      </c>
      <c r="F487" s="35" t="s">
        <v>17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>
        <v>2</v>
      </c>
      <c r="T487" s="72"/>
      <c r="U487" s="72"/>
      <c r="V487" s="72"/>
      <c r="W487" s="72"/>
      <c r="X487" s="72"/>
      <c r="Y487" s="36">
        <f t="shared" si="15"/>
        <v>2</v>
      </c>
      <c r="Z487" s="69">
        <f t="shared" si="16"/>
        <v>2</v>
      </c>
      <c r="AA487" s="22"/>
      <c r="AB487" s="22"/>
      <c r="AC487" s="22"/>
    </row>
    <row r="488" spans="1:29" ht="19.5" customHeight="1" x14ac:dyDescent="0.2">
      <c r="A488" s="40" t="s">
        <v>903</v>
      </c>
      <c r="B488" s="33" t="s">
        <v>943</v>
      </c>
      <c r="C488" s="34" t="s">
        <v>4956</v>
      </c>
      <c r="D488" s="35" t="s">
        <v>3103</v>
      </c>
      <c r="E488" s="35" t="s">
        <v>4692</v>
      </c>
      <c r="F488" s="35" t="s">
        <v>17</v>
      </c>
      <c r="G488" s="78"/>
      <c r="H488" s="72"/>
      <c r="I488" s="72"/>
      <c r="J488" s="72"/>
      <c r="K488" s="72"/>
      <c r="L488" s="72"/>
      <c r="M488" s="72"/>
      <c r="N488" s="72"/>
      <c r="O488" s="72"/>
      <c r="P488" s="72"/>
      <c r="Q488" s="72">
        <v>1</v>
      </c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6"/>
        <v>1</v>
      </c>
      <c r="AA488" s="22"/>
      <c r="AB488" s="22"/>
      <c r="AC488" s="22"/>
    </row>
    <row r="489" spans="1:29" ht="19.5" customHeight="1" x14ac:dyDescent="0.2">
      <c r="A489" s="40" t="s">
        <v>903</v>
      </c>
      <c r="B489" s="33" t="s">
        <v>944</v>
      </c>
      <c r="C489" s="34" t="s">
        <v>4917</v>
      </c>
      <c r="D489" s="35" t="s">
        <v>4554</v>
      </c>
      <c r="E489" s="35" t="s">
        <v>4693</v>
      </c>
      <c r="F489" s="35" t="s">
        <v>17</v>
      </c>
      <c r="G489" s="78"/>
      <c r="H489" s="72"/>
      <c r="I489" s="72"/>
      <c r="J489" s="72"/>
      <c r="K489" s="72"/>
      <c r="L489" s="72"/>
      <c r="M489" s="72"/>
      <c r="N489" s="72"/>
      <c r="O489" s="72"/>
      <c r="P489" s="72"/>
      <c r="Q489" s="72">
        <v>2</v>
      </c>
      <c r="R489" s="72"/>
      <c r="S489" s="72">
        <v>2</v>
      </c>
      <c r="T489" s="72"/>
      <c r="U489" s="72"/>
      <c r="V489" s="72"/>
      <c r="W489" s="72"/>
      <c r="X489" s="72"/>
      <c r="Y489" s="36">
        <f t="shared" si="15"/>
        <v>4</v>
      </c>
      <c r="Z489" s="69">
        <f t="shared" si="16"/>
        <v>4</v>
      </c>
      <c r="AA489" s="22"/>
      <c r="AB489" s="22"/>
      <c r="AC489" s="22"/>
    </row>
    <row r="490" spans="1:29" ht="19.5" customHeight="1" x14ac:dyDescent="0.2">
      <c r="A490" s="40" t="s">
        <v>903</v>
      </c>
      <c r="B490" s="33" t="s">
        <v>945</v>
      </c>
      <c r="C490" s="34" t="s">
        <v>4918</v>
      </c>
      <c r="D490" s="35" t="s">
        <v>3100</v>
      </c>
      <c r="E490" s="35" t="s">
        <v>4694</v>
      </c>
      <c r="F490" s="35" t="s">
        <v>17</v>
      </c>
      <c r="G490" s="78"/>
      <c r="H490" s="72"/>
      <c r="I490" s="72"/>
      <c r="J490" s="72"/>
      <c r="K490" s="72"/>
      <c r="L490" s="72"/>
      <c r="M490" s="72"/>
      <c r="N490" s="72"/>
      <c r="O490" s="72"/>
      <c r="P490" s="72"/>
      <c r="Q490" s="72">
        <v>3</v>
      </c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6"/>
        <v>3</v>
      </c>
      <c r="AA490" s="22"/>
      <c r="AB490" s="22"/>
      <c r="AC490" s="22"/>
    </row>
    <row r="491" spans="1:29" ht="19.5" customHeight="1" x14ac:dyDescent="0.2">
      <c r="A491" s="40" t="s">
        <v>903</v>
      </c>
      <c r="B491" s="33" t="s">
        <v>3888</v>
      </c>
      <c r="C491" s="34" t="s">
        <v>4919</v>
      </c>
      <c r="D491" s="35" t="s">
        <v>4573</v>
      </c>
      <c r="E491" s="35" t="s">
        <v>4689</v>
      </c>
      <c r="F491" s="35" t="s">
        <v>17</v>
      </c>
      <c r="G491" s="78"/>
      <c r="H491" s="72"/>
      <c r="I491" s="72"/>
      <c r="J491" s="72"/>
      <c r="K491" s="72"/>
      <c r="L491" s="72"/>
      <c r="M491" s="72"/>
      <c r="N491" s="72">
        <v>1</v>
      </c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6"/>
        <v>1</v>
      </c>
      <c r="AA491" s="22"/>
      <c r="AB491" s="22"/>
      <c r="AC491" s="22"/>
    </row>
    <row r="492" spans="1:29" ht="19.5" customHeight="1" x14ac:dyDescent="0.2">
      <c r="A492" s="40" t="s">
        <v>903</v>
      </c>
      <c r="B492" s="33" t="s">
        <v>946</v>
      </c>
      <c r="C492" s="34" t="s">
        <v>4920</v>
      </c>
      <c r="D492" s="35" t="s">
        <v>3201</v>
      </c>
      <c r="E492" s="35" t="s">
        <v>4695</v>
      </c>
      <c r="F492" s="35" t="s">
        <v>17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/>
      <c r="Q492" s="72">
        <v>1</v>
      </c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6"/>
        <v>1</v>
      </c>
      <c r="AA492" s="22"/>
      <c r="AB492" s="22"/>
      <c r="AC492" s="22"/>
    </row>
    <row r="493" spans="1:29" ht="19.5" customHeight="1" x14ac:dyDescent="0.2">
      <c r="A493" s="40" t="s">
        <v>903</v>
      </c>
      <c r="B493" s="33" t="s">
        <v>947</v>
      </c>
      <c r="C493" s="34" t="s">
        <v>4957</v>
      </c>
      <c r="D493" s="35" t="s">
        <v>4576</v>
      </c>
      <c r="E493" s="35" t="s">
        <v>4696</v>
      </c>
      <c r="F493" s="35" t="s">
        <v>17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6"/>
        <v>1</v>
      </c>
      <c r="AA493" s="22"/>
      <c r="AB493" s="22"/>
      <c r="AC493" s="22"/>
    </row>
    <row r="494" spans="1:29" ht="19.5" customHeight="1" x14ac:dyDescent="0.2">
      <c r="A494" s="40" t="s">
        <v>903</v>
      </c>
      <c r="B494" s="33" t="s">
        <v>3889</v>
      </c>
      <c r="C494" s="34" t="s">
        <v>4958</v>
      </c>
      <c r="D494" s="35" t="s">
        <v>4557</v>
      </c>
      <c r="E494" s="35" t="s">
        <v>4666</v>
      </c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5"/>
        <v>2</v>
      </c>
      <c r="Z494" s="69">
        <f t="shared" si="16"/>
        <v>2</v>
      </c>
      <c r="AA494" s="22"/>
      <c r="AB494" s="22"/>
      <c r="AC494" s="22"/>
    </row>
    <row r="495" spans="1:29" ht="19.5" customHeight="1" x14ac:dyDescent="0.2">
      <c r="A495" s="40" t="s">
        <v>903</v>
      </c>
      <c r="B495" s="33" t="s">
        <v>3890</v>
      </c>
      <c r="C495" s="34" t="s">
        <v>4921</v>
      </c>
      <c r="D495" s="35" t="s">
        <v>3052</v>
      </c>
      <c r="E495" s="35" t="s">
        <v>4697</v>
      </c>
      <c r="F495" s="35" t="s">
        <v>17</v>
      </c>
      <c r="G495" s="78"/>
      <c r="H495" s="72"/>
      <c r="I495" s="72">
        <v>17</v>
      </c>
      <c r="J495" s="72"/>
      <c r="K495" s="72"/>
      <c r="L495" s="72"/>
      <c r="M495" s="72"/>
      <c r="N495" s="72"/>
      <c r="O495" s="72"/>
      <c r="P495" s="72"/>
      <c r="Q495" s="72">
        <v>1</v>
      </c>
      <c r="R495" s="72"/>
      <c r="S495" s="72"/>
      <c r="T495" s="72"/>
      <c r="U495" s="72"/>
      <c r="V495" s="72"/>
      <c r="W495" s="72"/>
      <c r="X495" s="72"/>
      <c r="Y495" s="36">
        <f t="shared" si="15"/>
        <v>18</v>
      </c>
      <c r="Z495" s="69">
        <f t="shared" si="16"/>
        <v>18</v>
      </c>
      <c r="AA495" s="22"/>
      <c r="AB495" s="22"/>
      <c r="AC495" s="22"/>
    </row>
    <row r="496" spans="1:29" ht="19.5" customHeight="1" x14ac:dyDescent="0.2">
      <c r="A496" s="40" t="s">
        <v>903</v>
      </c>
      <c r="B496" s="33" t="s">
        <v>3891</v>
      </c>
      <c r="C496" s="34" t="s">
        <v>4922</v>
      </c>
      <c r="D496" s="35" t="s">
        <v>4559</v>
      </c>
      <c r="E496" s="35" t="s">
        <v>4698</v>
      </c>
      <c r="F496" s="35" t="s">
        <v>17</v>
      </c>
      <c r="G496" s="78"/>
      <c r="H496" s="72"/>
      <c r="I496" s="72"/>
      <c r="J496" s="72"/>
      <c r="K496" s="72"/>
      <c r="L496" s="72"/>
      <c r="M496" s="72"/>
      <c r="N496" s="72"/>
      <c r="O496" s="72"/>
      <c r="P496" s="72"/>
      <c r="Q496" s="72">
        <v>2</v>
      </c>
      <c r="R496" s="72"/>
      <c r="S496" s="72"/>
      <c r="T496" s="72"/>
      <c r="U496" s="72"/>
      <c r="V496" s="72"/>
      <c r="W496" s="72"/>
      <c r="X496" s="72"/>
      <c r="Y496" s="36">
        <f t="shared" si="15"/>
        <v>2</v>
      </c>
      <c r="Z496" s="69">
        <f t="shared" si="16"/>
        <v>2</v>
      </c>
      <c r="AA496" s="22"/>
      <c r="AB496" s="22"/>
      <c r="AC496" s="22"/>
    </row>
    <row r="497" spans="1:29" ht="19.5" customHeight="1" x14ac:dyDescent="0.2">
      <c r="A497" s="40" t="s">
        <v>903</v>
      </c>
      <c r="B497" s="33" t="s">
        <v>948</v>
      </c>
      <c r="C497" s="34" t="s">
        <v>4923</v>
      </c>
      <c r="D497" s="35" t="s">
        <v>4577</v>
      </c>
      <c r="E497" s="35" t="s">
        <v>4699</v>
      </c>
      <c r="F497" s="35" t="s">
        <v>17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>
        <v>2</v>
      </c>
      <c r="R497" s="72"/>
      <c r="S497" s="72"/>
      <c r="T497" s="72"/>
      <c r="U497" s="72"/>
      <c r="V497" s="72"/>
      <c r="W497" s="72"/>
      <c r="X497" s="72"/>
      <c r="Y497" s="36">
        <f t="shared" si="15"/>
        <v>2</v>
      </c>
      <c r="Z497" s="69">
        <f t="shared" si="16"/>
        <v>2</v>
      </c>
      <c r="AA497" s="22"/>
      <c r="AB497" s="22"/>
      <c r="AC497" s="22"/>
    </row>
    <row r="498" spans="1:29" ht="19.5" customHeight="1" x14ac:dyDescent="0.2">
      <c r="A498" s="40" t="s">
        <v>903</v>
      </c>
      <c r="B498" s="33" t="s">
        <v>3989</v>
      </c>
      <c r="C498" s="34" t="s">
        <v>4924</v>
      </c>
      <c r="D498" s="35" t="s">
        <v>4109</v>
      </c>
      <c r="E498" s="35" t="s">
        <v>4700</v>
      </c>
      <c r="F498" s="35" t="s">
        <v>17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2</v>
      </c>
      <c r="R498" s="72"/>
      <c r="S498" s="72"/>
      <c r="T498" s="72"/>
      <c r="U498" s="72"/>
      <c r="V498" s="72"/>
      <c r="W498" s="72"/>
      <c r="X498" s="72"/>
      <c r="Y498" s="36">
        <f t="shared" si="15"/>
        <v>2</v>
      </c>
      <c r="Z498" s="69">
        <f t="shared" si="16"/>
        <v>2</v>
      </c>
      <c r="AA498" s="22"/>
      <c r="AB498" s="22"/>
      <c r="AC498" s="22"/>
    </row>
    <row r="499" spans="1:29" ht="19.5" customHeight="1" x14ac:dyDescent="0.2">
      <c r="A499" s="40" t="s">
        <v>903</v>
      </c>
      <c r="B499" s="33" t="s">
        <v>3990</v>
      </c>
      <c r="C499" s="34" t="s">
        <v>4925</v>
      </c>
      <c r="D499" s="35" t="s">
        <v>4578</v>
      </c>
      <c r="E499" s="35" t="s">
        <v>4697</v>
      </c>
      <c r="F499" s="35" t="s">
        <v>17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2</v>
      </c>
      <c r="R499" s="72"/>
      <c r="S499" s="72">
        <v>0</v>
      </c>
      <c r="T499" s="72"/>
      <c r="U499" s="72"/>
      <c r="V499" s="72"/>
      <c r="W499" s="72"/>
      <c r="X499" s="72"/>
      <c r="Y499" s="36">
        <f t="shared" si="15"/>
        <v>2</v>
      </c>
      <c r="Z499" s="69">
        <f t="shared" si="16"/>
        <v>2</v>
      </c>
      <c r="AA499" s="22"/>
      <c r="AB499" s="22"/>
      <c r="AC499" s="22"/>
    </row>
    <row r="500" spans="1:29" ht="19.5" customHeight="1" x14ac:dyDescent="0.2">
      <c r="A500" s="40" t="s">
        <v>903</v>
      </c>
      <c r="B500" s="33" t="s">
        <v>949</v>
      </c>
      <c r="C500" s="34" t="s">
        <v>4926</v>
      </c>
      <c r="D500" s="35" t="s">
        <v>4579</v>
      </c>
      <c r="E500" s="35" t="s">
        <v>4701</v>
      </c>
      <c r="F500" s="35" t="s">
        <v>17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 x14ac:dyDescent="0.2">
      <c r="A501" s="40" t="s">
        <v>903</v>
      </c>
      <c r="B501" s="33" t="s">
        <v>950</v>
      </c>
      <c r="C501" s="34" t="s">
        <v>4959</v>
      </c>
      <c r="D501" s="35" t="s">
        <v>3052</v>
      </c>
      <c r="E501" s="35" t="s">
        <v>4702</v>
      </c>
      <c r="F501" s="35" t="s">
        <v>17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>
        <v>1</v>
      </c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 x14ac:dyDescent="0.2">
      <c r="A502" s="40" t="s">
        <v>903</v>
      </c>
      <c r="B502" s="33" t="s">
        <v>951</v>
      </c>
      <c r="C502" s="34" t="s">
        <v>4927</v>
      </c>
      <c r="D502" s="35" t="s">
        <v>4564</v>
      </c>
      <c r="E502" s="35" t="s">
        <v>4703</v>
      </c>
      <c r="F502" s="35" t="s">
        <v>17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>
        <v>1</v>
      </c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 x14ac:dyDescent="0.2">
      <c r="A503" s="40" t="s">
        <v>903</v>
      </c>
      <c r="B503" s="33" t="s">
        <v>952</v>
      </c>
      <c r="C503" s="34" t="s">
        <v>4928</v>
      </c>
      <c r="D503" s="35" t="s">
        <v>3219</v>
      </c>
      <c r="E503" s="35" t="s">
        <v>4704</v>
      </c>
      <c r="F503" s="35" t="s">
        <v>17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 x14ac:dyDescent="0.2">
      <c r="A504" s="40" t="s">
        <v>903</v>
      </c>
      <c r="B504" s="33" t="s">
        <v>953</v>
      </c>
      <c r="C504" s="34" t="s">
        <v>4929</v>
      </c>
      <c r="D504" s="35" t="s">
        <v>4580</v>
      </c>
      <c r="E504" s="35" t="s">
        <v>4705</v>
      </c>
      <c r="F504" s="35" t="s">
        <v>17</v>
      </c>
      <c r="G504" s="78"/>
      <c r="H504" s="72"/>
      <c r="I504" s="72"/>
      <c r="J504" s="72">
        <v>8</v>
      </c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5"/>
        <v>8</v>
      </c>
      <c r="Z504" s="69">
        <f t="shared" si="16"/>
        <v>8</v>
      </c>
      <c r="AA504" s="22"/>
      <c r="AB504" s="22"/>
      <c r="AC504" s="22"/>
    </row>
    <row r="505" spans="1:29" ht="19.5" customHeight="1" x14ac:dyDescent="0.2">
      <c r="A505" s="40" t="s">
        <v>903</v>
      </c>
      <c r="B505" s="33" t="s">
        <v>954</v>
      </c>
      <c r="C505" s="34" t="s">
        <v>4960</v>
      </c>
      <c r="D505" s="35" t="s">
        <v>4581</v>
      </c>
      <c r="E505" s="35" t="s">
        <v>4706</v>
      </c>
      <c r="F505" s="35" t="s">
        <v>17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2</v>
      </c>
      <c r="R505" s="72"/>
      <c r="S505" s="72"/>
      <c r="T505" s="72"/>
      <c r="U505" s="72"/>
      <c r="V505" s="72"/>
      <c r="W505" s="72"/>
      <c r="X505" s="72"/>
      <c r="Y505" s="36">
        <f t="shared" si="15"/>
        <v>2</v>
      </c>
      <c r="Z505" s="69">
        <f t="shared" si="16"/>
        <v>2</v>
      </c>
      <c r="AA505" s="22"/>
      <c r="AB505" s="22"/>
      <c r="AC505" s="22"/>
    </row>
    <row r="506" spans="1:29" ht="19.5" customHeight="1" x14ac:dyDescent="0.2">
      <c r="A506" s="40" t="s">
        <v>903</v>
      </c>
      <c r="B506" s="33" t="s">
        <v>955</v>
      </c>
      <c r="C506" s="34" t="s">
        <v>4930</v>
      </c>
      <c r="D506" s="35" t="s">
        <v>3223</v>
      </c>
      <c r="E506" s="35" t="s">
        <v>3224</v>
      </c>
      <c r="F506" s="35" t="s">
        <v>17</v>
      </c>
      <c r="G506" s="78"/>
      <c r="H506" s="72"/>
      <c r="I506" s="72"/>
      <c r="J506" s="72"/>
      <c r="K506" s="72">
        <v>2</v>
      </c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5"/>
        <v>2</v>
      </c>
      <c r="Z506" s="69">
        <f t="shared" si="16"/>
        <v>2</v>
      </c>
      <c r="AA506" s="22"/>
      <c r="AB506" s="22"/>
      <c r="AC506" s="22"/>
    </row>
    <row r="507" spans="1:29" ht="19.5" customHeight="1" x14ac:dyDescent="0.2">
      <c r="A507" s="40" t="s">
        <v>903</v>
      </c>
      <c r="B507" s="33" t="s">
        <v>4309</v>
      </c>
      <c r="C507" s="34" t="s">
        <v>4931</v>
      </c>
      <c r="D507" s="35" t="s">
        <v>4563</v>
      </c>
      <c r="E507" s="35" t="s">
        <v>4707</v>
      </c>
      <c r="F507" s="35" t="s">
        <v>17</v>
      </c>
      <c r="G507" s="78"/>
      <c r="H507" s="72"/>
      <c r="I507" s="72"/>
      <c r="J507" s="72"/>
      <c r="K507" s="72"/>
      <c r="L507" s="72"/>
      <c r="M507" s="72"/>
      <c r="N507" s="72"/>
      <c r="O507" s="72"/>
      <c r="P507" s="72"/>
      <c r="Q507" s="72">
        <v>1</v>
      </c>
      <c r="R507" s="72"/>
      <c r="S507" s="72"/>
      <c r="T507" s="72"/>
      <c r="U507" s="72"/>
      <c r="V507" s="72"/>
      <c r="W507" s="72"/>
      <c r="X507" s="72"/>
      <c r="Y507" s="36">
        <f t="shared" si="15"/>
        <v>1</v>
      </c>
      <c r="Z507" s="69">
        <f t="shared" si="16"/>
        <v>1</v>
      </c>
      <c r="AA507" s="22"/>
      <c r="AB507" s="22"/>
      <c r="AC507" s="22"/>
    </row>
    <row r="508" spans="1:29" ht="19.5" customHeight="1" x14ac:dyDescent="0.2">
      <c r="A508" s="40" t="s">
        <v>903</v>
      </c>
      <c r="B508" s="33" t="s">
        <v>956</v>
      </c>
      <c r="C508" s="34" t="s">
        <v>4961</v>
      </c>
      <c r="D508" s="35" t="s">
        <v>3201</v>
      </c>
      <c r="E508" s="35" t="s">
        <v>4708</v>
      </c>
      <c r="F508" s="35" t="s">
        <v>17</v>
      </c>
      <c r="G508" s="78"/>
      <c r="H508" s="72"/>
      <c r="I508" s="72"/>
      <c r="J508" s="72"/>
      <c r="K508" s="72"/>
      <c r="L508" s="72"/>
      <c r="M508" s="72"/>
      <c r="N508" s="72"/>
      <c r="O508" s="72"/>
      <c r="P508" s="72"/>
      <c r="Q508" s="72">
        <v>2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 x14ac:dyDescent="0.2">
      <c r="A509" s="40" t="s">
        <v>903</v>
      </c>
      <c r="B509" s="33" t="s">
        <v>957</v>
      </c>
      <c r="C509" s="34" t="s">
        <v>4932</v>
      </c>
      <c r="D509" s="35" t="s">
        <v>301</v>
      </c>
      <c r="E509" s="35" t="s">
        <v>4709</v>
      </c>
      <c r="F509" s="35" t="s">
        <v>17</v>
      </c>
      <c r="G509" s="78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>
        <v>1</v>
      </c>
      <c r="T509" s="72"/>
      <c r="U509" s="72"/>
      <c r="V509" s="72"/>
      <c r="W509" s="72"/>
      <c r="X509" s="72"/>
      <c r="Y509" s="36">
        <f t="shared" si="15"/>
        <v>1</v>
      </c>
      <c r="Z509" s="69">
        <f t="shared" si="16"/>
        <v>1</v>
      </c>
      <c r="AA509" s="22"/>
      <c r="AB509" s="22"/>
      <c r="AC509" s="22"/>
    </row>
    <row r="510" spans="1:29" ht="19.5" customHeight="1" x14ac:dyDescent="0.2">
      <c r="A510" s="40" t="s">
        <v>903</v>
      </c>
      <c r="B510" s="33" t="s">
        <v>958</v>
      </c>
      <c r="C510" s="34" t="s">
        <v>4933</v>
      </c>
      <c r="D510" s="35" t="s">
        <v>4053</v>
      </c>
      <c r="E510" s="35" t="s">
        <v>4710</v>
      </c>
      <c r="F510" s="35" t="s">
        <v>17</v>
      </c>
      <c r="G510" s="78"/>
      <c r="H510" s="72"/>
      <c r="I510" s="72">
        <v>5</v>
      </c>
      <c r="J510" s="72">
        <v>1</v>
      </c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5"/>
        <v>6</v>
      </c>
      <c r="Z510" s="69">
        <f t="shared" si="16"/>
        <v>6</v>
      </c>
      <c r="AA510" s="22"/>
      <c r="AB510" s="22"/>
      <c r="AC510" s="22"/>
    </row>
    <row r="511" spans="1:29" ht="19.5" customHeight="1" x14ac:dyDescent="0.2">
      <c r="A511" s="33" t="s">
        <v>996</v>
      </c>
      <c r="B511" s="33" t="s">
        <v>1105</v>
      </c>
      <c r="C511" s="34" t="s">
        <v>4934</v>
      </c>
      <c r="D511" s="35" t="s">
        <v>1106</v>
      </c>
      <c r="E511" s="35" t="s">
        <v>1017</v>
      </c>
      <c r="F511" s="35" t="s">
        <v>29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>
        <v>1</v>
      </c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 x14ac:dyDescent="0.2">
      <c r="A512" s="33" t="s">
        <v>996</v>
      </c>
      <c r="B512" s="33" t="s">
        <v>1102</v>
      </c>
      <c r="C512" s="34" t="s">
        <v>4506</v>
      </c>
      <c r="D512" s="35" t="s">
        <v>1103</v>
      </c>
      <c r="E512" s="35" t="s">
        <v>1104</v>
      </c>
      <c r="F512" s="35" t="s">
        <v>29</v>
      </c>
      <c r="G512" s="78"/>
      <c r="H512" s="72"/>
      <c r="I512" s="72"/>
      <c r="J512" s="72"/>
      <c r="K512" s="72"/>
      <c r="L512" s="72"/>
      <c r="M512" s="72"/>
      <c r="N512" s="72"/>
      <c r="O512" s="72"/>
      <c r="P512" s="72">
        <v>1</v>
      </c>
      <c r="Q512" s="72"/>
      <c r="R512" s="72"/>
      <c r="S512" s="72"/>
      <c r="T512" s="72"/>
      <c r="U512" s="72"/>
      <c r="V512" s="72"/>
      <c r="W512" s="72"/>
      <c r="X512" s="72"/>
      <c r="Y512" s="36">
        <f t="shared" si="15"/>
        <v>1</v>
      </c>
      <c r="Z512" s="69">
        <f t="shared" si="16"/>
        <v>1</v>
      </c>
      <c r="AA512" s="22"/>
      <c r="AB512" s="22"/>
      <c r="AC512" s="22"/>
    </row>
    <row r="513" spans="1:29" ht="19.5" customHeight="1" x14ac:dyDescent="0.2">
      <c r="A513" s="33" t="s">
        <v>996</v>
      </c>
      <c r="B513" s="33" t="s">
        <v>1037</v>
      </c>
      <c r="C513" s="34" t="s">
        <v>4482</v>
      </c>
      <c r="D513" s="35" t="s">
        <v>1000</v>
      </c>
      <c r="E513" s="35" t="s">
        <v>1038</v>
      </c>
      <c r="F513" s="35" t="s">
        <v>29</v>
      </c>
      <c r="G513" s="78">
        <v>3</v>
      </c>
      <c r="H513" s="72">
        <v>4</v>
      </c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5"/>
        <v>7</v>
      </c>
      <c r="Z513" s="69">
        <f t="shared" si="16"/>
        <v>7</v>
      </c>
      <c r="AA513" s="22"/>
      <c r="AB513" s="22"/>
      <c r="AC513" s="22"/>
    </row>
    <row r="514" spans="1:29" ht="19.5" customHeight="1" x14ac:dyDescent="0.2">
      <c r="A514" s="33" t="s">
        <v>996</v>
      </c>
      <c r="B514" s="33" t="s">
        <v>1039</v>
      </c>
      <c r="C514" s="34" t="s">
        <v>4483</v>
      </c>
      <c r="D514" s="35" t="s">
        <v>3897</v>
      </c>
      <c r="E514" s="35" t="s">
        <v>1040</v>
      </c>
      <c r="F514" s="35" t="s">
        <v>29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1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1</v>
      </c>
      <c r="Z514" s="69">
        <f t="shared" si="16"/>
        <v>1</v>
      </c>
      <c r="AA514" s="22"/>
      <c r="AB514" s="22"/>
      <c r="AC514" s="22"/>
    </row>
    <row r="515" spans="1:29" ht="19.5" customHeight="1" x14ac:dyDescent="0.2">
      <c r="A515" s="33" t="s">
        <v>996</v>
      </c>
      <c r="B515" s="33" t="s">
        <v>1041</v>
      </c>
      <c r="C515" s="34" t="s">
        <v>4484</v>
      </c>
      <c r="D515" s="35" t="s">
        <v>3898</v>
      </c>
      <c r="E515" s="35" t="s">
        <v>1042</v>
      </c>
      <c r="F515" s="35" t="s">
        <v>29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/>
      <c r="S515" s="72"/>
      <c r="T515" s="72"/>
      <c r="U515" s="72"/>
      <c r="V515" s="72"/>
      <c r="W515" s="72"/>
      <c r="X515" s="72"/>
      <c r="Y515" s="36">
        <f t="shared" si="17"/>
        <v>1</v>
      </c>
      <c r="Z515" s="69">
        <f t="shared" si="16"/>
        <v>1</v>
      </c>
      <c r="AA515" s="22"/>
      <c r="AB515" s="22"/>
      <c r="AC515" s="22"/>
    </row>
    <row r="516" spans="1:29" ht="19.5" customHeight="1" x14ac:dyDescent="0.2">
      <c r="A516" s="33" t="s">
        <v>996</v>
      </c>
      <c r="B516" s="33" t="s">
        <v>1107</v>
      </c>
      <c r="C516" s="34" t="s">
        <v>4508</v>
      </c>
      <c r="D516" s="35" t="s">
        <v>1108</v>
      </c>
      <c r="E516" s="35" t="s">
        <v>1109</v>
      </c>
      <c r="F516" s="35" t="s">
        <v>29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>
        <v>1</v>
      </c>
      <c r="V516" s="72"/>
      <c r="W516" s="72"/>
      <c r="X516" s="72"/>
      <c r="Y516" s="36">
        <f t="shared" si="17"/>
        <v>1</v>
      </c>
      <c r="Z516" s="69">
        <f t="shared" ref="Z516:Z579" si="18">IF(Y516="","",Y516)</f>
        <v>1</v>
      </c>
      <c r="AA516" s="22"/>
      <c r="AB516" s="22"/>
      <c r="AC516" s="22"/>
    </row>
    <row r="517" spans="1:29" ht="19.5" customHeight="1" x14ac:dyDescent="0.2">
      <c r="A517" s="33" t="s">
        <v>996</v>
      </c>
      <c r="B517" s="33" t="s">
        <v>1110</v>
      </c>
      <c r="C517" s="34" t="s">
        <v>4509</v>
      </c>
      <c r="D517" s="35" t="s">
        <v>4311</v>
      </c>
      <c r="E517" s="35" t="s">
        <v>1111</v>
      </c>
      <c r="F517" s="35" t="s">
        <v>29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>
        <v>1</v>
      </c>
      <c r="T517" s="72"/>
      <c r="U517" s="72"/>
      <c r="V517" s="72"/>
      <c r="W517" s="72"/>
      <c r="X517" s="72"/>
      <c r="Y517" s="36">
        <f t="shared" si="17"/>
        <v>1</v>
      </c>
      <c r="Z517" s="69">
        <f t="shared" si="18"/>
        <v>1</v>
      </c>
      <c r="AA517" s="22"/>
      <c r="AB517" s="22"/>
      <c r="AC517" s="22"/>
    </row>
    <row r="518" spans="1:29" ht="19.5" customHeight="1" x14ac:dyDescent="0.2">
      <c r="A518" s="33" t="s">
        <v>996</v>
      </c>
      <c r="B518" s="33" t="s">
        <v>1043</v>
      </c>
      <c r="C518" s="34" t="s">
        <v>4485</v>
      </c>
      <c r="D518" s="35" t="s">
        <v>3899</v>
      </c>
      <c r="E518" s="35" t="s">
        <v>1044</v>
      </c>
      <c r="F518" s="35" t="s">
        <v>29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2</v>
      </c>
      <c r="R518" s="72"/>
      <c r="S518" s="72"/>
      <c r="T518" s="72"/>
      <c r="U518" s="72"/>
      <c r="V518" s="72"/>
      <c r="W518" s="72"/>
      <c r="X518" s="72"/>
      <c r="Y518" s="36">
        <f t="shared" si="17"/>
        <v>2</v>
      </c>
      <c r="Z518" s="69">
        <f t="shared" si="18"/>
        <v>2</v>
      </c>
      <c r="AA518" s="22"/>
      <c r="AB518" s="22"/>
      <c r="AC518" s="22"/>
    </row>
    <row r="519" spans="1:29" ht="19.5" customHeight="1" x14ac:dyDescent="0.2">
      <c r="A519" s="33" t="s">
        <v>996</v>
      </c>
      <c r="B519" s="33" t="s">
        <v>1045</v>
      </c>
      <c r="C519" s="34" t="s">
        <v>4048</v>
      </c>
      <c r="D519" s="35" t="s">
        <v>4049</v>
      </c>
      <c r="E519" s="35" t="s">
        <v>1046</v>
      </c>
      <c r="F519" s="35" t="s">
        <v>29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8"/>
        <v>1</v>
      </c>
      <c r="AA519" s="22"/>
      <c r="AB519" s="22"/>
      <c r="AC519" s="22"/>
    </row>
    <row r="520" spans="1:29" ht="19.5" customHeight="1" x14ac:dyDescent="0.2">
      <c r="A520" s="33" t="s">
        <v>996</v>
      </c>
      <c r="B520" s="33" t="s">
        <v>1112</v>
      </c>
      <c r="C520" s="34" t="s">
        <v>4510</v>
      </c>
      <c r="D520" s="35" t="s">
        <v>3895</v>
      </c>
      <c r="E520" s="35" t="s">
        <v>1113</v>
      </c>
      <c r="F520" s="35" t="s">
        <v>29</v>
      </c>
      <c r="G520" s="78"/>
      <c r="H520" s="72">
        <v>1</v>
      </c>
      <c r="I520" s="72"/>
      <c r="J520" s="72"/>
      <c r="K520" s="72"/>
      <c r="L520" s="72"/>
      <c r="M520" s="72"/>
      <c r="N520" s="72"/>
      <c r="O520" s="72"/>
      <c r="P520" s="72">
        <v>1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7"/>
        <v>2</v>
      </c>
      <c r="Z520" s="69">
        <f t="shared" si="18"/>
        <v>2</v>
      </c>
      <c r="AA520" s="22"/>
      <c r="AB520" s="22"/>
      <c r="AC520" s="22"/>
    </row>
    <row r="521" spans="1:29" ht="19.5" customHeight="1" x14ac:dyDescent="0.2">
      <c r="A521" s="33" t="s">
        <v>996</v>
      </c>
      <c r="B521" s="33" t="s">
        <v>1047</v>
      </c>
      <c r="C521" s="34" t="s">
        <v>4486</v>
      </c>
      <c r="D521" s="35" t="s">
        <v>3900</v>
      </c>
      <c r="E521" s="35" t="s">
        <v>1048</v>
      </c>
      <c r="F521" s="35" t="s">
        <v>29</v>
      </c>
      <c r="G521" s="78"/>
      <c r="H521" s="72"/>
      <c r="I521" s="72"/>
      <c r="J521" s="72"/>
      <c r="K521" s="72"/>
      <c r="L521" s="72"/>
      <c r="M521" s="72"/>
      <c r="N521" s="72"/>
      <c r="O521" s="72">
        <v>1</v>
      </c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7"/>
        <v>2</v>
      </c>
      <c r="Z521" s="69">
        <f t="shared" si="18"/>
        <v>2</v>
      </c>
      <c r="AA521" s="22"/>
      <c r="AB521" s="22"/>
      <c r="AC521" s="22"/>
    </row>
    <row r="522" spans="1:29" ht="19.5" customHeight="1" x14ac:dyDescent="0.2">
      <c r="A522" s="33" t="s">
        <v>996</v>
      </c>
      <c r="B522" s="33" t="s">
        <v>1114</v>
      </c>
      <c r="C522" s="34" t="s">
        <v>4511</v>
      </c>
      <c r="D522" s="35" t="s">
        <v>1115</v>
      </c>
      <c r="E522" s="35" t="s">
        <v>1116</v>
      </c>
      <c r="F522" s="35" t="s">
        <v>29</v>
      </c>
      <c r="G522" s="78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>
        <v>1</v>
      </c>
      <c r="S522" s="72"/>
      <c r="T522" s="72"/>
      <c r="U522" s="72"/>
      <c r="V522" s="72"/>
      <c r="W522" s="72"/>
      <c r="X522" s="72"/>
      <c r="Y522" s="36">
        <f t="shared" si="17"/>
        <v>1</v>
      </c>
      <c r="Z522" s="69">
        <f t="shared" si="18"/>
        <v>1</v>
      </c>
      <c r="AA522" s="22"/>
      <c r="AB522" s="22"/>
      <c r="AC522" s="22"/>
    </row>
    <row r="523" spans="1:29" ht="19.5" customHeight="1" x14ac:dyDescent="0.2">
      <c r="A523" s="33" t="s">
        <v>996</v>
      </c>
      <c r="B523" s="33" t="s">
        <v>1049</v>
      </c>
      <c r="C523" s="34" t="s">
        <v>4487</v>
      </c>
      <c r="D523" s="35" t="s">
        <v>203</v>
      </c>
      <c r="E523" s="35" t="s">
        <v>1050</v>
      </c>
      <c r="F523" s="35" t="s">
        <v>29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>
        <v>1</v>
      </c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8"/>
        <v>1</v>
      </c>
      <c r="AA523" s="22"/>
      <c r="AB523" s="22"/>
      <c r="AC523" s="22"/>
    </row>
    <row r="524" spans="1:29" ht="19.5" customHeight="1" x14ac:dyDescent="0.2">
      <c r="A524" s="33" t="s">
        <v>996</v>
      </c>
      <c r="B524" s="33" t="s">
        <v>1051</v>
      </c>
      <c r="C524" s="34" t="s">
        <v>4488</v>
      </c>
      <c r="D524" s="35" t="s">
        <v>1052</v>
      </c>
      <c r="E524" s="35" t="s">
        <v>1053</v>
      </c>
      <c r="F524" s="35" t="s">
        <v>29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>
        <v>1</v>
      </c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8"/>
        <v>1</v>
      </c>
      <c r="AA524" s="22"/>
      <c r="AB524" s="22"/>
      <c r="AC524" s="22"/>
    </row>
    <row r="525" spans="1:29" ht="19.5" customHeight="1" x14ac:dyDescent="0.2">
      <c r="A525" s="33" t="s">
        <v>996</v>
      </c>
      <c r="B525" s="33" t="s">
        <v>1054</v>
      </c>
      <c r="C525" s="34" t="s">
        <v>4489</v>
      </c>
      <c r="D525" s="35" t="s">
        <v>3894</v>
      </c>
      <c r="E525" s="35" t="s">
        <v>1014</v>
      </c>
      <c r="F525" s="35" t="s">
        <v>29</v>
      </c>
      <c r="G525" s="78"/>
      <c r="H525" s="72"/>
      <c r="I525" s="72">
        <v>8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7"/>
        <v>8</v>
      </c>
      <c r="Z525" s="69">
        <f t="shared" si="18"/>
        <v>8</v>
      </c>
      <c r="AA525" s="22"/>
      <c r="AB525" s="22"/>
      <c r="AC525" s="22"/>
    </row>
    <row r="526" spans="1:29" ht="19.5" customHeight="1" x14ac:dyDescent="0.2">
      <c r="A526" s="33" t="s">
        <v>996</v>
      </c>
      <c r="B526" s="33" t="s">
        <v>1055</v>
      </c>
      <c r="C526" s="34" t="s">
        <v>4490</v>
      </c>
      <c r="D526" s="35" t="s">
        <v>3893</v>
      </c>
      <c r="E526" s="35" t="s">
        <v>1056</v>
      </c>
      <c r="F526" s="35" t="s">
        <v>29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>
        <v>1</v>
      </c>
      <c r="W526" s="72"/>
      <c r="X526" s="72"/>
      <c r="Y526" s="36">
        <f t="shared" si="17"/>
        <v>1</v>
      </c>
      <c r="Z526" s="69">
        <f t="shared" si="18"/>
        <v>1</v>
      </c>
      <c r="AA526" s="22"/>
      <c r="AB526" s="22"/>
      <c r="AC526" s="22"/>
    </row>
    <row r="527" spans="1:29" ht="19.5" customHeight="1" x14ac:dyDescent="0.2">
      <c r="A527" s="33" t="s">
        <v>996</v>
      </c>
      <c r="B527" s="33" t="s">
        <v>1117</v>
      </c>
      <c r="C527" s="34" t="s">
        <v>4512</v>
      </c>
      <c r="D527" s="35" t="s">
        <v>1118</v>
      </c>
      <c r="E527" s="35" t="s">
        <v>1119</v>
      </c>
      <c r="F527" s="35" t="s">
        <v>29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>
        <v>1</v>
      </c>
      <c r="S527" s="72"/>
      <c r="T527" s="72"/>
      <c r="U527" s="72"/>
      <c r="V527" s="72"/>
      <c r="W527" s="72"/>
      <c r="X527" s="72"/>
      <c r="Y527" s="36">
        <f t="shared" si="17"/>
        <v>1</v>
      </c>
      <c r="Z527" s="69">
        <f t="shared" si="18"/>
        <v>1</v>
      </c>
      <c r="AA527" s="22"/>
      <c r="AB527" s="22"/>
      <c r="AC527" s="22"/>
    </row>
    <row r="528" spans="1:29" ht="19.5" customHeight="1" x14ac:dyDescent="0.2">
      <c r="A528" s="33" t="s">
        <v>996</v>
      </c>
      <c r="B528" s="33" t="s">
        <v>999</v>
      </c>
      <c r="C528" s="34" t="s">
        <v>4468</v>
      </c>
      <c r="D528" s="35" t="s">
        <v>1000</v>
      </c>
      <c r="E528" s="35" t="s">
        <v>1001</v>
      </c>
      <c r="F528" s="35" t="s">
        <v>29</v>
      </c>
      <c r="G528" s="78"/>
      <c r="H528" s="72"/>
      <c r="I528" s="72"/>
      <c r="J528" s="72"/>
      <c r="K528" s="72"/>
      <c r="L528" s="72"/>
      <c r="M528" s="72"/>
      <c r="N528" s="72"/>
      <c r="O528" s="72">
        <v>1</v>
      </c>
      <c r="P528" s="72">
        <v>1</v>
      </c>
      <c r="Q528" s="72"/>
      <c r="R528" s="72"/>
      <c r="S528" s="72"/>
      <c r="T528" s="72"/>
      <c r="U528" s="72"/>
      <c r="V528" s="72"/>
      <c r="W528" s="72"/>
      <c r="X528" s="72"/>
      <c r="Y528" s="36">
        <f t="shared" si="17"/>
        <v>2</v>
      </c>
      <c r="Z528" s="69">
        <f t="shared" si="18"/>
        <v>2</v>
      </c>
      <c r="AA528" s="22"/>
      <c r="AB528" s="22"/>
      <c r="AC528" s="22"/>
    </row>
    <row r="529" spans="1:29" ht="19.5" customHeight="1" x14ac:dyDescent="0.2">
      <c r="A529" s="33" t="s">
        <v>996</v>
      </c>
      <c r="B529" s="33" t="s">
        <v>1120</v>
      </c>
      <c r="C529" s="34" t="s">
        <v>4513</v>
      </c>
      <c r="D529" s="35" t="s">
        <v>3893</v>
      </c>
      <c r="E529" s="35" t="s">
        <v>1121</v>
      </c>
      <c r="F529" s="35" t="s">
        <v>29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1</v>
      </c>
      <c r="T529" s="72"/>
      <c r="U529" s="72"/>
      <c r="V529" s="72"/>
      <c r="W529" s="72"/>
      <c r="X529" s="72"/>
      <c r="Y529" s="36">
        <f t="shared" si="17"/>
        <v>1</v>
      </c>
      <c r="Z529" s="69">
        <f t="shared" si="18"/>
        <v>1</v>
      </c>
      <c r="AA529" s="22"/>
      <c r="AB529" s="22"/>
      <c r="AC529" s="22"/>
    </row>
    <row r="530" spans="1:29" ht="19.5" customHeight="1" x14ac:dyDescent="0.2">
      <c r="A530" s="33" t="s">
        <v>996</v>
      </c>
      <c r="B530" s="33" t="s">
        <v>1122</v>
      </c>
      <c r="C530" s="34" t="s">
        <v>4514</v>
      </c>
      <c r="D530" s="35" t="s">
        <v>3893</v>
      </c>
      <c r="E530" s="35" t="s">
        <v>1053</v>
      </c>
      <c r="F530" s="35" t="s">
        <v>29</v>
      </c>
      <c r="G530" s="78"/>
      <c r="H530" s="72"/>
      <c r="I530" s="72">
        <v>15</v>
      </c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7"/>
        <v>15</v>
      </c>
      <c r="Z530" s="69">
        <f t="shared" si="18"/>
        <v>15</v>
      </c>
      <c r="AA530" s="22"/>
      <c r="AB530" s="22"/>
      <c r="AC530" s="22"/>
    </row>
    <row r="531" spans="1:29" ht="19.5" customHeight="1" x14ac:dyDescent="0.2">
      <c r="A531" s="33" t="s">
        <v>996</v>
      </c>
      <c r="B531" s="33" t="s">
        <v>4072</v>
      </c>
      <c r="C531" s="34" t="s">
        <v>4471</v>
      </c>
      <c r="D531" s="35" t="s">
        <v>4073</v>
      </c>
      <c r="E531" s="35" t="s">
        <v>1005</v>
      </c>
      <c r="F531" s="35" t="s">
        <v>29</v>
      </c>
      <c r="G531" s="78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>
        <v>1</v>
      </c>
      <c r="T531" s="72"/>
      <c r="U531" s="72"/>
      <c r="V531" s="72"/>
      <c r="W531" s="72"/>
      <c r="X531" s="72"/>
      <c r="Y531" s="36">
        <f t="shared" si="17"/>
        <v>1</v>
      </c>
      <c r="Z531" s="69">
        <f t="shared" si="18"/>
        <v>1</v>
      </c>
      <c r="AA531" s="22"/>
      <c r="AB531" s="22"/>
      <c r="AC531" s="22"/>
    </row>
    <row r="532" spans="1:29" ht="19.5" customHeight="1" x14ac:dyDescent="0.2">
      <c r="A532" s="33" t="s">
        <v>996</v>
      </c>
      <c r="B532" s="33" t="s">
        <v>1035</v>
      </c>
      <c r="C532" s="34" t="s">
        <v>4980</v>
      </c>
      <c r="D532" s="35" t="s">
        <v>4061</v>
      </c>
      <c r="E532" s="35" t="s">
        <v>1036</v>
      </c>
      <c r="F532" s="35" t="s">
        <v>29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>
        <v>4</v>
      </c>
      <c r="S532" s="72"/>
      <c r="T532" s="72"/>
      <c r="U532" s="72"/>
      <c r="V532" s="72"/>
      <c r="W532" s="72"/>
      <c r="X532" s="72"/>
      <c r="Y532" s="36">
        <f t="shared" si="17"/>
        <v>4</v>
      </c>
      <c r="Z532" s="69">
        <f t="shared" si="18"/>
        <v>4</v>
      </c>
      <c r="AA532" s="22"/>
      <c r="AB532" s="22"/>
      <c r="AC532" s="22"/>
    </row>
    <row r="533" spans="1:29" ht="19.5" customHeight="1" x14ac:dyDescent="0.2">
      <c r="A533" s="33" t="s">
        <v>996</v>
      </c>
      <c r="B533" s="33" t="s">
        <v>4979</v>
      </c>
      <c r="C533" s="34" t="s">
        <v>4507</v>
      </c>
      <c r="D533" s="35" t="s">
        <v>1143</v>
      </c>
      <c r="E533" s="35" t="s">
        <v>1034</v>
      </c>
      <c r="F533" s="35" t="s">
        <v>29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>
        <v>4</v>
      </c>
      <c r="S533" s="72"/>
      <c r="T533" s="72"/>
      <c r="U533" s="72"/>
      <c r="V533" s="72"/>
      <c r="W533" s="72"/>
      <c r="X533" s="72"/>
      <c r="Y533" s="36">
        <f t="shared" si="17"/>
        <v>4</v>
      </c>
      <c r="Z533" s="69">
        <f t="shared" si="18"/>
        <v>4</v>
      </c>
      <c r="AA533" s="22"/>
      <c r="AB533" s="22"/>
      <c r="AC533" s="22"/>
    </row>
    <row r="534" spans="1:29" ht="19.5" customHeight="1" x14ac:dyDescent="0.2">
      <c r="A534" s="33" t="s">
        <v>996</v>
      </c>
      <c r="B534" s="33" t="s">
        <v>1183</v>
      </c>
      <c r="C534" s="34" t="s">
        <v>4542</v>
      </c>
      <c r="D534" s="35" t="s">
        <v>3908</v>
      </c>
      <c r="E534" s="35" t="s">
        <v>1184</v>
      </c>
      <c r="F534" s="35" t="s">
        <v>29</v>
      </c>
      <c r="G534" s="78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>
        <v>1</v>
      </c>
      <c r="S534" s="72"/>
      <c r="T534" s="72"/>
      <c r="U534" s="72"/>
      <c r="V534" s="72"/>
      <c r="W534" s="72"/>
      <c r="X534" s="72"/>
      <c r="Y534" s="36">
        <f t="shared" si="17"/>
        <v>1</v>
      </c>
      <c r="Z534" s="69">
        <f t="shared" si="18"/>
        <v>1</v>
      </c>
      <c r="AA534" s="22"/>
      <c r="AB534" s="22"/>
      <c r="AC534" s="22"/>
    </row>
    <row r="535" spans="1:29" ht="19.5" customHeight="1" x14ac:dyDescent="0.2">
      <c r="A535" s="33" t="s">
        <v>996</v>
      </c>
      <c r="B535" s="33" t="s">
        <v>997</v>
      </c>
      <c r="C535" s="34" t="s">
        <v>4467</v>
      </c>
      <c r="D535" s="35" t="s">
        <v>165</v>
      </c>
      <c r="E535" s="35" t="s">
        <v>998</v>
      </c>
      <c r="F535" s="35" t="s">
        <v>29</v>
      </c>
      <c r="G535" s="78"/>
      <c r="H535" s="72"/>
      <c r="I535" s="72"/>
      <c r="J535" s="72"/>
      <c r="K535" s="72"/>
      <c r="L535" s="72"/>
      <c r="M535" s="72"/>
      <c r="N535" s="72"/>
      <c r="O535" s="72">
        <v>1</v>
      </c>
      <c r="P535" s="72">
        <v>1</v>
      </c>
      <c r="Q535" s="72"/>
      <c r="R535" s="72"/>
      <c r="S535" s="72"/>
      <c r="T535" s="72"/>
      <c r="U535" s="72"/>
      <c r="V535" s="72"/>
      <c r="W535" s="72"/>
      <c r="X535" s="72"/>
      <c r="Y535" s="36">
        <f t="shared" si="17"/>
        <v>2</v>
      </c>
      <c r="Z535" s="69">
        <f t="shared" si="18"/>
        <v>2</v>
      </c>
      <c r="AA535" s="22"/>
      <c r="AB535" s="22"/>
      <c r="AC535" s="22"/>
    </row>
    <row r="536" spans="1:29" ht="19.5" customHeight="1" x14ac:dyDescent="0.2">
      <c r="A536" s="33" t="s">
        <v>996</v>
      </c>
      <c r="B536" s="33" t="s">
        <v>1057</v>
      </c>
      <c r="C536" s="34" t="s">
        <v>4491</v>
      </c>
      <c r="D536" s="35" t="s">
        <v>3895</v>
      </c>
      <c r="E536" s="35" t="s">
        <v>1058</v>
      </c>
      <c r="F536" s="35" t="s">
        <v>29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>
        <v>1</v>
      </c>
      <c r="Q536" s="72"/>
      <c r="R536" s="72"/>
      <c r="S536" s="72"/>
      <c r="T536" s="72"/>
      <c r="U536" s="72"/>
      <c r="V536" s="72"/>
      <c r="W536" s="72"/>
      <c r="X536" s="72"/>
      <c r="Y536" s="36">
        <f t="shared" si="17"/>
        <v>1</v>
      </c>
      <c r="Z536" s="69">
        <f t="shared" si="18"/>
        <v>1</v>
      </c>
      <c r="AA536" s="22"/>
      <c r="AB536" s="22"/>
      <c r="AC536" s="22"/>
    </row>
    <row r="537" spans="1:29" ht="19.5" customHeight="1" x14ac:dyDescent="0.2">
      <c r="A537" s="33" t="s">
        <v>996</v>
      </c>
      <c r="B537" s="33" t="s">
        <v>1182</v>
      </c>
      <c r="C537" s="34" t="s">
        <v>4541</v>
      </c>
      <c r="D537" s="35" t="s">
        <v>3900</v>
      </c>
      <c r="E537" s="35" t="s">
        <v>1048</v>
      </c>
      <c r="F537" s="35" t="s">
        <v>29</v>
      </c>
      <c r="G537" s="78"/>
      <c r="H537" s="72"/>
      <c r="I537" s="72"/>
      <c r="J537" s="72"/>
      <c r="K537" s="72"/>
      <c r="L537" s="72"/>
      <c r="M537" s="72"/>
      <c r="N537" s="72"/>
      <c r="O537" s="72"/>
      <c r="P537" s="72"/>
      <c r="Q537" s="72">
        <v>1</v>
      </c>
      <c r="R537" s="72"/>
      <c r="S537" s="72"/>
      <c r="T537" s="72"/>
      <c r="U537" s="72"/>
      <c r="V537" s="72"/>
      <c r="W537" s="72"/>
      <c r="X537" s="72"/>
      <c r="Y537" s="36">
        <f t="shared" si="17"/>
        <v>1</v>
      </c>
      <c r="Z537" s="69">
        <f t="shared" si="18"/>
        <v>1</v>
      </c>
      <c r="AA537" s="22"/>
      <c r="AB537" s="22"/>
      <c r="AC537" s="22"/>
    </row>
    <row r="538" spans="1:29" ht="19.5" customHeight="1" x14ac:dyDescent="0.2">
      <c r="A538" s="33" t="s">
        <v>996</v>
      </c>
      <c r="B538" s="33" t="s">
        <v>1059</v>
      </c>
      <c r="C538" s="34" t="s">
        <v>4492</v>
      </c>
      <c r="D538" s="35" t="s">
        <v>1060</v>
      </c>
      <c r="E538" s="35" t="s">
        <v>1061</v>
      </c>
      <c r="F538" s="35" t="s">
        <v>29</v>
      </c>
      <c r="G538" s="78"/>
      <c r="H538" s="72"/>
      <c r="I538" s="72"/>
      <c r="J538" s="72"/>
      <c r="K538" s="72"/>
      <c r="L538" s="72"/>
      <c r="M538" s="72"/>
      <c r="N538" s="72">
        <v>2</v>
      </c>
      <c r="O538" s="72">
        <v>3</v>
      </c>
      <c r="P538" s="72">
        <v>3</v>
      </c>
      <c r="Q538" s="72"/>
      <c r="R538" s="72"/>
      <c r="S538" s="72"/>
      <c r="T538" s="72"/>
      <c r="U538" s="72"/>
      <c r="V538" s="72"/>
      <c r="W538" s="72"/>
      <c r="X538" s="72"/>
      <c r="Y538" s="36">
        <f t="shared" si="17"/>
        <v>8</v>
      </c>
      <c r="Z538" s="69">
        <f t="shared" si="18"/>
        <v>8</v>
      </c>
      <c r="AA538" s="22"/>
      <c r="AB538" s="22"/>
      <c r="AC538" s="22"/>
    </row>
    <row r="539" spans="1:29" ht="19.5" customHeight="1" x14ac:dyDescent="0.2">
      <c r="A539" s="33" t="s">
        <v>996</v>
      </c>
      <c r="B539" s="33" t="s">
        <v>1123</v>
      </c>
      <c r="C539" s="34" t="s">
        <v>4515</v>
      </c>
      <c r="D539" s="35" t="s">
        <v>1081</v>
      </c>
      <c r="E539" s="35" t="s">
        <v>1082</v>
      </c>
      <c r="F539" s="35" t="s">
        <v>29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>
        <v>1</v>
      </c>
      <c r="T539" s="72"/>
      <c r="U539" s="72"/>
      <c r="V539" s="72"/>
      <c r="W539" s="72"/>
      <c r="X539" s="72"/>
      <c r="Y539" s="36">
        <f t="shared" si="17"/>
        <v>1</v>
      </c>
      <c r="Z539" s="69">
        <f t="shared" si="18"/>
        <v>1</v>
      </c>
      <c r="AA539" s="22"/>
      <c r="AB539" s="22"/>
      <c r="AC539" s="22"/>
    </row>
    <row r="540" spans="1:29" ht="19.5" customHeight="1" x14ac:dyDescent="0.2">
      <c r="A540" s="33" t="s">
        <v>996</v>
      </c>
      <c r="B540" s="33" t="s">
        <v>4074</v>
      </c>
      <c r="C540" s="34" t="s">
        <v>5257</v>
      </c>
      <c r="D540" s="35" t="s">
        <v>4073</v>
      </c>
      <c r="E540" s="35" t="s">
        <v>1005</v>
      </c>
      <c r="F540" s="35" t="s">
        <v>29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2</v>
      </c>
      <c r="R540" s="72"/>
      <c r="S540" s="72"/>
      <c r="T540" s="72"/>
      <c r="U540" s="72"/>
      <c r="V540" s="72"/>
      <c r="W540" s="72"/>
      <c r="X540" s="72"/>
      <c r="Y540" s="36">
        <f t="shared" si="17"/>
        <v>2</v>
      </c>
      <c r="Z540" s="69">
        <f t="shared" si="18"/>
        <v>2</v>
      </c>
      <c r="AA540" s="22"/>
      <c r="AB540" s="22"/>
      <c r="AC540" s="22"/>
    </row>
    <row r="541" spans="1:29" ht="19.5" customHeight="1" x14ac:dyDescent="0.2">
      <c r="A541" s="33" t="s">
        <v>996</v>
      </c>
      <c r="B541" s="33" t="s">
        <v>4076</v>
      </c>
      <c r="C541" s="34" t="s">
        <v>4499</v>
      </c>
      <c r="D541" s="35" t="s">
        <v>3904</v>
      </c>
      <c r="E541" s="35" t="s">
        <v>4075</v>
      </c>
      <c r="F541" s="35" t="s">
        <v>29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>
        <v>1</v>
      </c>
      <c r="V541" s="72"/>
      <c r="W541" s="72"/>
      <c r="X541" s="72"/>
      <c r="Y541" s="36">
        <f t="shared" si="17"/>
        <v>1</v>
      </c>
      <c r="Z541" s="69">
        <f t="shared" si="18"/>
        <v>1</v>
      </c>
      <c r="AA541" s="22"/>
      <c r="AB541" s="22"/>
      <c r="AC541" s="22"/>
    </row>
    <row r="542" spans="1:29" ht="19.5" customHeight="1" x14ac:dyDescent="0.2">
      <c r="A542" s="33" t="s">
        <v>996</v>
      </c>
      <c r="B542" s="33" t="s">
        <v>1062</v>
      </c>
      <c r="C542" s="34" t="s">
        <v>4493</v>
      </c>
      <c r="D542" s="35" t="s">
        <v>1063</v>
      </c>
      <c r="E542" s="35" t="s">
        <v>1064</v>
      </c>
      <c r="F542" s="35" t="s">
        <v>29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1</v>
      </c>
      <c r="R542" s="72"/>
      <c r="S542" s="72"/>
      <c r="T542" s="72"/>
      <c r="U542" s="72"/>
      <c r="V542" s="72"/>
      <c r="W542" s="72"/>
      <c r="X542" s="72"/>
      <c r="Y542" s="36">
        <f t="shared" si="17"/>
        <v>1</v>
      </c>
      <c r="Z542" s="69">
        <f t="shared" si="18"/>
        <v>1</v>
      </c>
      <c r="AA542" s="22"/>
      <c r="AB542" s="22"/>
      <c r="AC542" s="22"/>
    </row>
    <row r="543" spans="1:29" ht="19.5" customHeight="1" x14ac:dyDescent="0.2">
      <c r="A543" s="33" t="s">
        <v>996</v>
      </c>
      <c r="B543" s="33" t="s">
        <v>1124</v>
      </c>
      <c r="C543" s="34" t="s">
        <v>4516</v>
      </c>
      <c r="D543" s="35" t="s">
        <v>1125</v>
      </c>
      <c r="E543" s="35" t="s">
        <v>1126</v>
      </c>
      <c r="F543" s="35" t="s">
        <v>29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1</v>
      </c>
      <c r="R543" s="72"/>
      <c r="S543" s="72"/>
      <c r="T543" s="72"/>
      <c r="U543" s="72"/>
      <c r="V543" s="72"/>
      <c r="W543" s="72"/>
      <c r="X543" s="72"/>
      <c r="Y543" s="36">
        <f t="shared" si="17"/>
        <v>1</v>
      </c>
      <c r="Z543" s="69">
        <f t="shared" si="18"/>
        <v>1</v>
      </c>
      <c r="AA543" s="22"/>
      <c r="AB543" s="22"/>
      <c r="AC543" s="22"/>
    </row>
    <row r="544" spans="1:29" ht="19.5" customHeight="1" x14ac:dyDescent="0.2">
      <c r="A544" s="33" t="s">
        <v>996</v>
      </c>
      <c r="B544" s="33" t="s">
        <v>1065</v>
      </c>
      <c r="C544" s="34" t="s">
        <v>4494</v>
      </c>
      <c r="D544" s="35" t="s">
        <v>1066</v>
      </c>
      <c r="E544" s="35" t="s">
        <v>1067</v>
      </c>
      <c r="F544" s="35" t="s">
        <v>29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1</v>
      </c>
      <c r="R544" s="72"/>
      <c r="S544" s="72"/>
      <c r="T544" s="72"/>
      <c r="U544" s="72"/>
      <c r="V544" s="72"/>
      <c r="W544" s="72"/>
      <c r="X544" s="72"/>
      <c r="Y544" s="36">
        <f t="shared" si="17"/>
        <v>1</v>
      </c>
      <c r="Z544" s="69">
        <f t="shared" si="18"/>
        <v>1</v>
      </c>
      <c r="AA544" s="22"/>
      <c r="AB544" s="22"/>
      <c r="AC544" s="22"/>
    </row>
    <row r="545" spans="1:29" ht="19.5" customHeight="1" x14ac:dyDescent="0.2">
      <c r="A545" s="33" t="s">
        <v>996</v>
      </c>
      <c r="B545" s="33" t="s">
        <v>4935</v>
      </c>
      <c r="C545" s="34" t="s">
        <v>4517</v>
      </c>
      <c r="D545" s="35" t="s">
        <v>1127</v>
      </c>
      <c r="E545" s="35" t="s">
        <v>1128</v>
      </c>
      <c r="F545" s="35" t="s">
        <v>29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>
        <v>1</v>
      </c>
      <c r="Q545" s="72"/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8"/>
        <v>1</v>
      </c>
      <c r="AA545" s="22"/>
      <c r="AB545" s="22"/>
      <c r="AC545" s="22"/>
    </row>
    <row r="546" spans="1:29" ht="19.5" customHeight="1" x14ac:dyDescent="0.2">
      <c r="A546" s="33" t="s">
        <v>996</v>
      </c>
      <c r="B546" s="33" t="s">
        <v>1129</v>
      </c>
      <c r="C546" s="34" t="s">
        <v>4518</v>
      </c>
      <c r="D546" s="35" t="s">
        <v>1060</v>
      </c>
      <c r="E546" s="35" t="s">
        <v>1064</v>
      </c>
      <c r="F546" s="35" t="s">
        <v>29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7"/>
        <v>1</v>
      </c>
      <c r="Z546" s="69">
        <f t="shared" si="18"/>
        <v>1</v>
      </c>
      <c r="AA546" s="22"/>
      <c r="AB546" s="22"/>
      <c r="AC546" s="22"/>
    </row>
    <row r="547" spans="1:29" ht="19.5" customHeight="1" x14ac:dyDescent="0.2">
      <c r="A547" s="33" t="s">
        <v>996</v>
      </c>
      <c r="B547" s="33" t="s">
        <v>1130</v>
      </c>
      <c r="C547" s="34" t="s">
        <v>4519</v>
      </c>
      <c r="D547" s="35" t="s">
        <v>1026</v>
      </c>
      <c r="E547" s="35" t="s">
        <v>1131</v>
      </c>
      <c r="F547" s="35" t="s">
        <v>29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2</v>
      </c>
      <c r="R547" s="72"/>
      <c r="S547" s="72"/>
      <c r="T547" s="72"/>
      <c r="U547" s="72"/>
      <c r="V547" s="72"/>
      <c r="W547" s="72"/>
      <c r="X547" s="72"/>
      <c r="Y547" s="36">
        <f t="shared" si="17"/>
        <v>2</v>
      </c>
      <c r="Z547" s="69">
        <f t="shared" si="18"/>
        <v>2</v>
      </c>
      <c r="AA547" s="22"/>
      <c r="AB547" s="22"/>
      <c r="AC547" s="22"/>
    </row>
    <row r="548" spans="1:29" ht="19.5" customHeight="1" x14ac:dyDescent="0.2">
      <c r="A548" s="33" t="s">
        <v>996</v>
      </c>
      <c r="B548" s="33" t="s">
        <v>1132</v>
      </c>
      <c r="C548" s="34" t="s">
        <v>4520</v>
      </c>
      <c r="D548" s="35" t="s">
        <v>1115</v>
      </c>
      <c r="E548" s="35" t="s">
        <v>275</v>
      </c>
      <c r="F548" s="35" t="s">
        <v>29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>
        <v>1</v>
      </c>
      <c r="T548" s="72"/>
      <c r="U548" s="72"/>
      <c r="V548" s="72"/>
      <c r="W548" s="72"/>
      <c r="X548" s="72"/>
      <c r="Y548" s="36">
        <f t="shared" si="17"/>
        <v>1</v>
      </c>
      <c r="Z548" s="69">
        <f t="shared" si="18"/>
        <v>1</v>
      </c>
      <c r="AA548" s="22"/>
      <c r="AB548" s="22"/>
      <c r="AC548" s="22"/>
    </row>
    <row r="549" spans="1:29" ht="19.5" customHeight="1" x14ac:dyDescent="0.2">
      <c r="A549" s="33" t="s">
        <v>996</v>
      </c>
      <c r="B549" s="33" t="s">
        <v>1002</v>
      </c>
      <c r="C549" s="34" t="s">
        <v>4469</v>
      </c>
      <c r="D549" s="35" t="s">
        <v>203</v>
      </c>
      <c r="E549" s="35" t="s">
        <v>1003</v>
      </c>
      <c r="F549" s="35" t="s">
        <v>29</v>
      </c>
      <c r="G549" s="78"/>
      <c r="H549" s="72"/>
      <c r="I549" s="72"/>
      <c r="J549" s="72"/>
      <c r="K549" s="72"/>
      <c r="L549" s="72"/>
      <c r="M549" s="72"/>
      <c r="N549" s="72"/>
      <c r="O549" s="72">
        <v>1</v>
      </c>
      <c r="P549" s="72">
        <v>1</v>
      </c>
      <c r="Q549" s="72"/>
      <c r="R549" s="72"/>
      <c r="S549" s="72"/>
      <c r="T549" s="72"/>
      <c r="U549" s="72"/>
      <c r="V549" s="72"/>
      <c r="W549" s="72"/>
      <c r="X549" s="72"/>
      <c r="Y549" s="36">
        <f t="shared" si="17"/>
        <v>2</v>
      </c>
      <c r="Z549" s="69">
        <f t="shared" si="18"/>
        <v>2</v>
      </c>
      <c r="AA549" s="22"/>
      <c r="AB549" s="22"/>
      <c r="AC549" s="22"/>
    </row>
    <row r="550" spans="1:29" ht="19.5" customHeight="1" x14ac:dyDescent="0.2">
      <c r="A550" s="33" t="s">
        <v>996</v>
      </c>
      <c r="B550" s="33" t="s">
        <v>1133</v>
      </c>
      <c r="C550" s="34" t="s">
        <v>4521</v>
      </c>
      <c r="D550" s="35" t="s">
        <v>1000</v>
      </c>
      <c r="E550" s="35" t="s">
        <v>1134</v>
      </c>
      <c r="F550" s="35" t="s">
        <v>29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>
        <v>1</v>
      </c>
      <c r="Q550" s="72"/>
      <c r="R550" s="72"/>
      <c r="S550" s="72"/>
      <c r="T550" s="72"/>
      <c r="U550" s="72"/>
      <c r="V550" s="72"/>
      <c r="W550" s="72"/>
      <c r="X550" s="72"/>
      <c r="Y550" s="36">
        <f t="shared" si="17"/>
        <v>1</v>
      </c>
      <c r="Z550" s="69">
        <f t="shared" si="18"/>
        <v>1</v>
      </c>
      <c r="AA550" s="22"/>
      <c r="AB550" s="22"/>
      <c r="AC550" s="22"/>
    </row>
    <row r="551" spans="1:29" ht="19.5" customHeight="1" x14ac:dyDescent="0.2">
      <c r="A551" s="33" t="s">
        <v>996</v>
      </c>
      <c r="B551" s="33" t="s">
        <v>1135</v>
      </c>
      <c r="C551" s="34" t="s">
        <v>4981</v>
      </c>
      <c r="D551" s="35" t="s">
        <v>3898</v>
      </c>
      <c r="E551" s="35" t="s">
        <v>1136</v>
      </c>
      <c r="F551" s="35" t="s">
        <v>29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/>
      <c r="S551" s="72"/>
      <c r="T551" s="72"/>
      <c r="U551" s="72"/>
      <c r="V551" s="72"/>
      <c r="W551" s="72"/>
      <c r="X551" s="72"/>
      <c r="Y551" s="36">
        <f t="shared" si="17"/>
        <v>2</v>
      </c>
      <c r="Z551" s="69">
        <f t="shared" si="18"/>
        <v>2</v>
      </c>
      <c r="AA551" s="22"/>
      <c r="AB551" s="22"/>
      <c r="AC551" s="22"/>
    </row>
    <row r="552" spans="1:29" ht="19.5" customHeight="1" x14ac:dyDescent="0.2">
      <c r="A552" s="33" t="s">
        <v>996</v>
      </c>
      <c r="B552" s="33" t="s">
        <v>1137</v>
      </c>
      <c r="C552" s="34" t="s">
        <v>4522</v>
      </c>
      <c r="D552" s="35" t="s">
        <v>3897</v>
      </c>
      <c r="E552" s="35" t="s">
        <v>1040</v>
      </c>
      <c r="F552" s="35" t="s">
        <v>29</v>
      </c>
      <c r="G552" s="78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>
        <v>1</v>
      </c>
      <c r="T552" s="72"/>
      <c r="U552" s="72"/>
      <c r="V552" s="72"/>
      <c r="W552" s="72"/>
      <c r="X552" s="72"/>
      <c r="Y552" s="36">
        <f t="shared" si="17"/>
        <v>1</v>
      </c>
      <c r="Z552" s="69">
        <f t="shared" si="18"/>
        <v>1</v>
      </c>
      <c r="AA552" s="22"/>
      <c r="AB552" s="22"/>
      <c r="AC552" s="22"/>
    </row>
    <row r="553" spans="1:29" ht="19.5" customHeight="1" x14ac:dyDescent="0.2">
      <c r="A553" s="33" t="s">
        <v>996</v>
      </c>
      <c r="B553" s="33" t="s">
        <v>1068</v>
      </c>
      <c r="C553" s="34" t="s">
        <v>4470</v>
      </c>
      <c r="D553" s="35" t="s">
        <v>3901</v>
      </c>
      <c r="E553" s="35" t="s">
        <v>1004</v>
      </c>
      <c r="F553" s="35" t="s">
        <v>29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>
        <v>1</v>
      </c>
      <c r="T553" s="72"/>
      <c r="U553" s="72"/>
      <c r="V553" s="72"/>
      <c r="W553" s="72"/>
      <c r="X553" s="72"/>
      <c r="Y553" s="36">
        <f t="shared" si="17"/>
        <v>3</v>
      </c>
      <c r="Z553" s="69">
        <f t="shared" si="18"/>
        <v>3</v>
      </c>
      <c r="AA553" s="22"/>
      <c r="AB553" s="22"/>
      <c r="AC553" s="22"/>
    </row>
    <row r="554" spans="1:29" ht="19.5" customHeight="1" x14ac:dyDescent="0.2">
      <c r="A554" s="33" t="s">
        <v>996</v>
      </c>
      <c r="B554" s="33" t="s">
        <v>1006</v>
      </c>
      <c r="C554" s="34" t="s">
        <v>4472</v>
      </c>
      <c r="D554" s="35" t="s">
        <v>1007</v>
      </c>
      <c r="E554" s="35" t="s">
        <v>1008</v>
      </c>
      <c r="F554" s="35" t="s">
        <v>29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1</v>
      </c>
      <c r="R554" s="72"/>
      <c r="S554" s="72"/>
      <c r="T554" s="72"/>
      <c r="U554" s="72"/>
      <c r="V554" s="72"/>
      <c r="W554" s="72"/>
      <c r="X554" s="72"/>
      <c r="Y554" s="36">
        <f t="shared" si="17"/>
        <v>1</v>
      </c>
      <c r="Z554" s="69">
        <f t="shared" si="18"/>
        <v>1</v>
      </c>
      <c r="AA554" s="22"/>
      <c r="AB554" s="22"/>
      <c r="AC554" s="22"/>
    </row>
    <row r="555" spans="1:29" ht="19.5" customHeight="1" x14ac:dyDescent="0.2">
      <c r="A555" s="33" t="s">
        <v>996</v>
      </c>
      <c r="B555" s="33" t="s">
        <v>1009</v>
      </c>
      <c r="C555" s="34" t="s">
        <v>4473</v>
      </c>
      <c r="D555" s="35" t="s">
        <v>3892</v>
      </c>
      <c r="E555" s="35" t="s">
        <v>1010</v>
      </c>
      <c r="F555" s="35" t="s">
        <v>29</v>
      </c>
      <c r="G555" s="78"/>
      <c r="H555" s="72"/>
      <c r="I555" s="72"/>
      <c r="J555" s="72"/>
      <c r="K555" s="72"/>
      <c r="L555" s="72"/>
      <c r="M555" s="72"/>
      <c r="N555" s="72"/>
      <c r="O555" s="72">
        <v>1</v>
      </c>
      <c r="P555" s="72">
        <v>1</v>
      </c>
      <c r="Q555" s="72"/>
      <c r="R555" s="72"/>
      <c r="S555" s="72"/>
      <c r="T555" s="72"/>
      <c r="U555" s="72"/>
      <c r="V555" s="72"/>
      <c r="W555" s="72"/>
      <c r="X555" s="72"/>
      <c r="Y555" s="36">
        <f t="shared" si="17"/>
        <v>2</v>
      </c>
      <c r="Z555" s="69">
        <f t="shared" si="18"/>
        <v>2</v>
      </c>
      <c r="AA555" s="22"/>
      <c r="AB555" s="22"/>
      <c r="AC555" s="22"/>
    </row>
    <row r="556" spans="1:29" ht="19.5" customHeight="1" x14ac:dyDescent="0.2">
      <c r="A556" s="33" t="s">
        <v>996</v>
      </c>
      <c r="B556" s="33" t="s">
        <v>1011</v>
      </c>
      <c r="C556" s="34" t="s">
        <v>4968</v>
      </c>
      <c r="D556" s="35" t="s">
        <v>3893</v>
      </c>
      <c r="E556" s="35" t="s">
        <v>1012</v>
      </c>
      <c r="F556" s="35" t="s">
        <v>29</v>
      </c>
      <c r="G556" s="78"/>
      <c r="H556" s="72"/>
      <c r="I556" s="72"/>
      <c r="J556" s="72"/>
      <c r="K556" s="72"/>
      <c r="L556" s="72"/>
      <c r="M556" s="72"/>
      <c r="N556" s="72"/>
      <c r="O556" s="72">
        <v>2</v>
      </c>
      <c r="P556" s="72">
        <v>2</v>
      </c>
      <c r="Q556" s="72"/>
      <c r="R556" s="72"/>
      <c r="S556" s="72"/>
      <c r="T556" s="72"/>
      <c r="U556" s="72"/>
      <c r="V556" s="72"/>
      <c r="W556" s="72"/>
      <c r="X556" s="72"/>
      <c r="Y556" s="36">
        <f t="shared" si="17"/>
        <v>4</v>
      </c>
      <c r="Z556" s="69">
        <f t="shared" si="18"/>
        <v>4</v>
      </c>
      <c r="AA556" s="22"/>
      <c r="AB556" s="22"/>
      <c r="AC556" s="22"/>
    </row>
    <row r="557" spans="1:29" ht="19.5" customHeight="1" x14ac:dyDescent="0.2">
      <c r="A557" s="33" t="s">
        <v>996</v>
      </c>
      <c r="B557" s="33" t="s">
        <v>1013</v>
      </c>
      <c r="C557" s="34" t="s">
        <v>4474</v>
      </c>
      <c r="D557" s="35" t="s">
        <v>3894</v>
      </c>
      <c r="E557" s="35" t="s">
        <v>1014</v>
      </c>
      <c r="F557" s="35" t="s">
        <v>29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>
        <v>1</v>
      </c>
      <c r="R557" s="72"/>
      <c r="S557" s="72"/>
      <c r="T557" s="72"/>
      <c r="U557" s="72"/>
      <c r="V557" s="72"/>
      <c r="W557" s="72"/>
      <c r="X557" s="72"/>
      <c r="Y557" s="36">
        <f t="shared" si="17"/>
        <v>5</v>
      </c>
      <c r="Z557" s="69">
        <f t="shared" si="18"/>
        <v>5</v>
      </c>
      <c r="AA557" s="22"/>
      <c r="AB557" s="22"/>
      <c r="AC557" s="22"/>
    </row>
    <row r="558" spans="1:29" ht="19.5" customHeight="1" x14ac:dyDescent="0.2">
      <c r="A558" s="33" t="s">
        <v>996</v>
      </c>
      <c r="B558" s="33" t="s">
        <v>1138</v>
      </c>
      <c r="C558" s="34" t="s">
        <v>4523</v>
      </c>
      <c r="D558" s="35" t="s">
        <v>1139</v>
      </c>
      <c r="E558" s="35" t="s">
        <v>1140</v>
      </c>
      <c r="F558" s="35" t="s">
        <v>29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3</v>
      </c>
      <c r="R558" s="72"/>
      <c r="S558" s="72"/>
      <c r="T558" s="72"/>
      <c r="U558" s="72"/>
      <c r="V558" s="72"/>
      <c r="W558" s="72"/>
      <c r="X558" s="72"/>
      <c r="Y558" s="36">
        <f t="shared" si="17"/>
        <v>3</v>
      </c>
      <c r="Z558" s="69">
        <f t="shared" si="18"/>
        <v>3</v>
      </c>
      <c r="AA558" s="22"/>
      <c r="AB558" s="22"/>
      <c r="AC558" s="22"/>
    </row>
    <row r="559" spans="1:29" ht="19.5" customHeight="1" x14ac:dyDescent="0.2">
      <c r="A559" s="33" t="s">
        <v>996</v>
      </c>
      <c r="B559" s="33" t="s">
        <v>1141</v>
      </c>
      <c r="C559" s="34" t="s">
        <v>4524</v>
      </c>
      <c r="D559" s="35" t="s">
        <v>3894</v>
      </c>
      <c r="E559" s="35" t="s">
        <v>1014</v>
      </c>
      <c r="F559" s="35" t="s">
        <v>29</v>
      </c>
      <c r="G559" s="78"/>
      <c r="H559" s="72"/>
      <c r="I559" s="72">
        <v>24</v>
      </c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7"/>
        <v>24</v>
      </c>
      <c r="Z559" s="69">
        <f t="shared" si="18"/>
        <v>24</v>
      </c>
      <c r="AA559" s="22"/>
      <c r="AB559" s="22"/>
      <c r="AC559" s="22"/>
    </row>
    <row r="560" spans="1:29" ht="19.5" customHeight="1" x14ac:dyDescent="0.2">
      <c r="A560" s="33" t="s">
        <v>996</v>
      </c>
      <c r="B560" s="33" t="s">
        <v>1015</v>
      </c>
      <c r="C560" s="34" t="s">
        <v>4475</v>
      </c>
      <c r="D560" s="35" t="s">
        <v>1016</v>
      </c>
      <c r="E560" s="35" t="s">
        <v>1017</v>
      </c>
      <c r="F560" s="35" t="s">
        <v>29</v>
      </c>
      <c r="G560" s="78"/>
      <c r="H560" s="72">
        <v>1</v>
      </c>
      <c r="I560" s="72"/>
      <c r="J560" s="72"/>
      <c r="K560" s="72"/>
      <c r="L560" s="72"/>
      <c r="M560" s="72"/>
      <c r="N560" s="72"/>
      <c r="O560" s="72"/>
      <c r="P560" s="72">
        <v>1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2</v>
      </c>
      <c r="Z560" s="69">
        <f t="shared" si="18"/>
        <v>2</v>
      </c>
      <c r="AA560" s="22"/>
      <c r="AB560" s="22"/>
      <c r="AC560" s="22"/>
    </row>
    <row r="561" spans="1:29" ht="19.5" customHeight="1" x14ac:dyDescent="0.2">
      <c r="A561" s="33" t="s">
        <v>996</v>
      </c>
      <c r="B561" s="33" t="s">
        <v>1069</v>
      </c>
      <c r="C561" s="34" t="s">
        <v>4495</v>
      </c>
      <c r="D561" s="35" t="s">
        <v>3896</v>
      </c>
      <c r="E561" s="35" t="s">
        <v>1021</v>
      </c>
      <c r="F561" s="35" t="s">
        <v>29</v>
      </c>
      <c r="G561" s="78"/>
      <c r="H561" s="72"/>
      <c r="I561" s="72">
        <v>9</v>
      </c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7"/>
        <v>9</v>
      </c>
      <c r="Z561" s="69">
        <f t="shared" si="18"/>
        <v>9</v>
      </c>
      <c r="AA561" s="22"/>
      <c r="AB561" s="22"/>
      <c r="AC561" s="22"/>
    </row>
    <row r="562" spans="1:29" ht="19.5" customHeight="1" x14ac:dyDescent="0.2">
      <c r="A562" s="33" t="s">
        <v>996</v>
      </c>
      <c r="B562" s="33" t="s">
        <v>1142</v>
      </c>
      <c r="C562" s="34" t="s">
        <v>4525</v>
      </c>
      <c r="D562" s="35" t="s">
        <v>1143</v>
      </c>
      <c r="E562" s="35" t="s">
        <v>1144</v>
      </c>
      <c r="F562" s="35" t="s">
        <v>29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>
        <v>1</v>
      </c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 x14ac:dyDescent="0.2">
      <c r="A563" s="33" t="s">
        <v>996</v>
      </c>
      <c r="B563" s="33" t="s">
        <v>1070</v>
      </c>
      <c r="C563" s="34" t="s">
        <v>4969</v>
      </c>
      <c r="D563" s="35" t="s">
        <v>3902</v>
      </c>
      <c r="E563" s="35" t="s">
        <v>1071</v>
      </c>
      <c r="F563" s="35" t="s">
        <v>29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 x14ac:dyDescent="0.2">
      <c r="A564" s="33" t="s">
        <v>996</v>
      </c>
      <c r="B564" s="33" t="s">
        <v>1072</v>
      </c>
      <c r="C564" s="34" t="s">
        <v>4496</v>
      </c>
      <c r="D564" s="35" t="s">
        <v>3900</v>
      </c>
      <c r="E564" s="35" t="s">
        <v>1073</v>
      </c>
      <c r="F564" s="35" t="s">
        <v>29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/>
      <c r="Q564" s="72">
        <v>1</v>
      </c>
      <c r="R564" s="72"/>
      <c r="S564" s="72"/>
      <c r="T564" s="72"/>
      <c r="U564" s="72"/>
      <c r="V564" s="72"/>
      <c r="W564" s="72"/>
      <c r="X564" s="72"/>
      <c r="Y564" s="36">
        <f t="shared" si="17"/>
        <v>1</v>
      </c>
      <c r="Z564" s="69">
        <f t="shared" si="18"/>
        <v>1</v>
      </c>
      <c r="AA564" s="22"/>
      <c r="AB564" s="22"/>
      <c r="AC564" s="22"/>
    </row>
    <row r="565" spans="1:29" ht="19.5" customHeight="1" x14ac:dyDescent="0.2">
      <c r="A565" s="33" t="s">
        <v>996</v>
      </c>
      <c r="B565" s="33" t="s">
        <v>1145</v>
      </c>
      <c r="C565" s="34" t="s">
        <v>4970</v>
      </c>
      <c r="D565" s="35" t="s">
        <v>3906</v>
      </c>
      <c r="E565" s="35" t="s">
        <v>1146</v>
      </c>
      <c r="F565" s="35" t="s">
        <v>29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>
        <v>1</v>
      </c>
      <c r="Q565" s="72"/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 x14ac:dyDescent="0.2">
      <c r="A566" s="33" t="s">
        <v>996</v>
      </c>
      <c r="B566" s="33" t="s">
        <v>1074</v>
      </c>
      <c r="C566" s="34" t="s">
        <v>4497</v>
      </c>
      <c r="D566" s="35" t="s">
        <v>3903</v>
      </c>
      <c r="E566" s="35" t="s">
        <v>1075</v>
      </c>
      <c r="F566" s="35" t="s">
        <v>29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>
        <v>1</v>
      </c>
      <c r="R566" s="72"/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 x14ac:dyDescent="0.2">
      <c r="A567" s="33" t="s">
        <v>996</v>
      </c>
      <c r="B567" s="33" t="s">
        <v>1076</v>
      </c>
      <c r="C567" s="34" t="s">
        <v>4498</v>
      </c>
      <c r="D567" s="35" t="s">
        <v>165</v>
      </c>
      <c r="E567" s="35" t="s">
        <v>1077</v>
      </c>
      <c r="F567" s="35" t="s">
        <v>29</v>
      </c>
      <c r="G567" s="78"/>
      <c r="H567" s="72"/>
      <c r="I567" s="72">
        <v>3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7"/>
        <v>3</v>
      </c>
      <c r="Z567" s="69">
        <f t="shared" si="18"/>
        <v>3</v>
      </c>
      <c r="AA567" s="22"/>
      <c r="AB567" s="22"/>
      <c r="AC567" s="22"/>
    </row>
    <row r="568" spans="1:29" ht="19.5" customHeight="1" x14ac:dyDescent="0.2">
      <c r="A568" s="33" t="s">
        <v>996</v>
      </c>
      <c r="B568" s="33" t="s">
        <v>1018</v>
      </c>
      <c r="C568" s="34" t="s">
        <v>4476</v>
      </c>
      <c r="D568" s="35" t="s">
        <v>3895</v>
      </c>
      <c r="E568" s="35" t="s">
        <v>1019</v>
      </c>
      <c r="F568" s="35" t="s">
        <v>29</v>
      </c>
      <c r="G568" s="78"/>
      <c r="H568" s="72"/>
      <c r="I568" s="72">
        <v>1</v>
      </c>
      <c r="J568" s="72"/>
      <c r="K568" s="72"/>
      <c r="L568" s="72"/>
      <c r="M568" s="72"/>
      <c r="N568" s="72"/>
      <c r="O568" s="72"/>
      <c r="P568" s="72"/>
      <c r="Q568" s="72">
        <v>2</v>
      </c>
      <c r="R568" s="72"/>
      <c r="S568" s="72"/>
      <c r="T568" s="72"/>
      <c r="U568" s="72"/>
      <c r="V568" s="72"/>
      <c r="W568" s="72"/>
      <c r="X568" s="72"/>
      <c r="Y568" s="36">
        <f t="shared" si="17"/>
        <v>3</v>
      </c>
      <c r="Z568" s="69">
        <f t="shared" si="18"/>
        <v>3</v>
      </c>
      <c r="AA568" s="22"/>
      <c r="AB568" s="22"/>
      <c r="AC568" s="22"/>
    </row>
    <row r="569" spans="1:29" ht="19.5" customHeight="1" x14ac:dyDescent="0.2">
      <c r="A569" s="33" t="s">
        <v>996</v>
      </c>
      <c r="B569" s="33" t="s">
        <v>1147</v>
      </c>
      <c r="C569" s="34" t="s">
        <v>4526</v>
      </c>
      <c r="D569" s="35" t="s">
        <v>1086</v>
      </c>
      <c r="E569" s="35" t="s">
        <v>1148</v>
      </c>
      <c r="F569" s="35" t="s">
        <v>29</v>
      </c>
      <c r="G569" s="78"/>
      <c r="H569" s="72"/>
      <c r="I569" s="72"/>
      <c r="J569" s="72"/>
      <c r="K569" s="72"/>
      <c r="L569" s="72"/>
      <c r="M569" s="72"/>
      <c r="N569" s="72"/>
      <c r="O569" s="72">
        <v>1</v>
      </c>
      <c r="P569" s="72">
        <v>1</v>
      </c>
      <c r="Q569" s="72"/>
      <c r="R569" s="72"/>
      <c r="S569" s="72"/>
      <c r="T569" s="72"/>
      <c r="U569" s="72"/>
      <c r="V569" s="72"/>
      <c r="W569" s="72"/>
      <c r="X569" s="72"/>
      <c r="Y569" s="36">
        <f t="shared" si="17"/>
        <v>2</v>
      </c>
      <c r="Z569" s="69">
        <f t="shared" si="18"/>
        <v>2</v>
      </c>
      <c r="AA569" s="22"/>
      <c r="AB569" s="22"/>
      <c r="AC569" s="22"/>
    </row>
    <row r="570" spans="1:29" ht="19.5" customHeight="1" x14ac:dyDescent="0.2">
      <c r="A570" s="33" t="s">
        <v>996</v>
      </c>
      <c r="B570" s="33" t="s">
        <v>1149</v>
      </c>
      <c r="C570" s="34" t="s">
        <v>4527</v>
      </c>
      <c r="D570" s="35" t="s">
        <v>1150</v>
      </c>
      <c r="E570" s="35" t="s">
        <v>1151</v>
      </c>
      <c r="F570" s="35" t="s">
        <v>29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 x14ac:dyDescent="0.2">
      <c r="A571" s="33" t="s">
        <v>996</v>
      </c>
      <c r="B571" s="33" t="s">
        <v>1020</v>
      </c>
      <c r="C571" s="34" t="s">
        <v>4477</v>
      </c>
      <c r="D571" s="35" t="s">
        <v>3896</v>
      </c>
      <c r="E571" s="35" t="s">
        <v>1021</v>
      </c>
      <c r="F571" s="35" t="s">
        <v>29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>
        <v>1</v>
      </c>
      <c r="T571" s="72"/>
      <c r="U571" s="72"/>
      <c r="V571" s="72"/>
      <c r="W571" s="72"/>
      <c r="X571" s="72"/>
      <c r="Y571" s="36">
        <f t="shared" si="17"/>
        <v>1</v>
      </c>
      <c r="Z571" s="69">
        <f t="shared" si="18"/>
        <v>1</v>
      </c>
      <c r="AA571" s="22"/>
      <c r="AB571" s="22"/>
      <c r="AC571" s="22"/>
    </row>
    <row r="572" spans="1:29" ht="19.5" customHeight="1" x14ac:dyDescent="0.2">
      <c r="A572" s="33" t="s">
        <v>996</v>
      </c>
      <c r="B572" s="33" t="s">
        <v>1078</v>
      </c>
      <c r="C572" s="34" t="s">
        <v>4500</v>
      </c>
      <c r="D572" s="35" t="s">
        <v>4310</v>
      </c>
      <c r="E572" s="35" t="s">
        <v>1079</v>
      </c>
      <c r="F572" s="35" t="s">
        <v>29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>
        <v>1</v>
      </c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 x14ac:dyDescent="0.2">
      <c r="A573" s="33" t="s">
        <v>996</v>
      </c>
      <c r="B573" s="33" t="s">
        <v>1152</v>
      </c>
      <c r="C573" s="34" t="s">
        <v>4528</v>
      </c>
      <c r="D573" s="35" t="s">
        <v>1153</v>
      </c>
      <c r="E573" s="35" t="s">
        <v>1154</v>
      </c>
      <c r="F573" s="35" t="s">
        <v>29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 x14ac:dyDescent="0.2">
      <c r="A574" s="33" t="s">
        <v>996</v>
      </c>
      <c r="B574" s="33" t="s">
        <v>1080</v>
      </c>
      <c r="C574" s="34" t="s">
        <v>4501</v>
      </c>
      <c r="D574" s="35" t="s">
        <v>1081</v>
      </c>
      <c r="E574" s="35" t="s">
        <v>1082</v>
      </c>
      <c r="F574" s="35" t="s">
        <v>29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/>
      <c r="Q574" s="72">
        <v>1</v>
      </c>
      <c r="R574" s="72"/>
      <c r="S574" s="72"/>
      <c r="T574" s="72"/>
      <c r="U574" s="72"/>
      <c r="V574" s="72"/>
      <c r="W574" s="72"/>
      <c r="X574" s="72"/>
      <c r="Y574" s="36">
        <f t="shared" si="17"/>
        <v>1</v>
      </c>
      <c r="Z574" s="69">
        <f t="shared" si="18"/>
        <v>1</v>
      </c>
      <c r="AA574" s="22"/>
      <c r="AB574" s="22"/>
      <c r="AC574" s="22"/>
    </row>
    <row r="575" spans="1:29" ht="19.5" customHeight="1" x14ac:dyDescent="0.2">
      <c r="A575" s="33" t="s">
        <v>996</v>
      </c>
      <c r="B575" s="33" t="s">
        <v>1155</v>
      </c>
      <c r="C575" s="34" t="s">
        <v>4529</v>
      </c>
      <c r="D575" s="35" t="s">
        <v>1156</v>
      </c>
      <c r="E575" s="35" t="s">
        <v>1157</v>
      </c>
      <c r="F575" s="35" t="s">
        <v>29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>
        <v>1</v>
      </c>
      <c r="T575" s="72"/>
      <c r="U575" s="72"/>
      <c r="V575" s="72"/>
      <c r="W575" s="72"/>
      <c r="X575" s="72"/>
      <c r="Y575" s="36">
        <f t="shared" si="17"/>
        <v>1</v>
      </c>
      <c r="Z575" s="69">
        <f t="shared" si="18"/>
        <v>1</v>
      </c>
      <c r="AA575" s="22"/>
      <c r="AB575" s="22"/>
      <c r="AC575" s="22"/>
    </row>
    <row r="576" spans="1:29" ht="19.5" customHeight="1" x14ac:dyDescent="0.2">
      <c r="A576" s="33" t="s">
        <v>996</v>
      </c>
      <c r="B576" s="33" t="s">
        <v>1083</v>
      </c>
      <c r="C576" s="34" t="s">
        <v>4502</v>
      </c>
      <c r="D576" s="35" t="s">
        <v>4046</v>
      </c>
      <c r="E576" s="35" t="s">
        <v>1084</v>
      </c>
      <c r="F576" s="35" t="s">
        <v>29</v>
      </c>
      <c r="G576" s="78"/>
      <c r="H576" s="72"/>
      <c r="I576" s="72">
        <v>5</v>
      </c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7"/>
        <v>5</v>
      </c>
      <c r="Z576" s="69">
        <f t="shared" si="18"/>
        <v>5</v>
      </c>
      <c r="AA576" s="22"/>
      <c r="AB576" s="22"/>
      <c r="AC576" s="22"/>
    </row>
    <row r="577" spans="1:29" ht="19.5" customHeight="1" x14ac:dyDescent="0.2">
      <c r="A577" s="33" t="s">
        <v>996</v>
      </c>
      <c r="B577" s="33" t="s">
        <v>1158</v>
      </c>
      <c r="C577" s="34" t="s">
        <v>4530</v>
      </c>
      <c r="D577" s="35" t="s">
        <v>1159</v>
      </c>
      <c r="E577" s="35" t="s">
        <v>1160</v>
      </c>
      <c r="F577" s="35" t="s">
        <v>29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>
        <v>1</v>
      </c>
      <c r="V577" s="72"/>
      <c r="W577" s="72"/>
      <c r="X577" s="72"/>
      <c r="Y577" s="36">
        <f t="shared" si="17"/>
        <v>1</v>
      </c>
      <c r="Z577" s="69">
        <f t="shared" si="18"/>
        <v>1</v>
      </c>
      <c r="AA577" s="22"/>
      <c r="AB577" s="22"/>
      <c r="AC577" s="22"/>
    </row>
    <row r="578" spans="1:29" ht="19.5" customHeight="1" x14ac:dyDescent="0.2">
      <c r="A578" s="33" t="s">
        <v>996</v>
      </c>
      <c r="B578" s="33" t="s">
        <v>1085</v>
      </c>
      <c r="C578" s="34" t="s">
        <v>4503</v>
      </c>
      <c r="D578" s="35" t="s">
        <v>1086</v>
      </c>
      <c r="E578" s="35" t="s">
        <v>1087</v>
      </c>
      <c r="F578" s="35" t="s">
        <v>29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 x14ac:dyDescent="0.2">
      <c r="A579" s="33" t="s">
        <v>996</v>
      </c>
      <c r="B579" s="33" t="s">
        <v>1088</v>
      </c>
      <c r="C579" s="34" t="s">
        <v>4971</v>
      </c>
      <c r="D579" s="35" t="s">
        <v>1089</v>
      </c>
      <c r="E579" s="35" t="s">
        <v>1090</v>
      </c>
      <c r="F579" s="35" t="s">
        <v>29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>
        <v>1</v>
      </c>
      <c r="Q579" s="72"/>
      <c r="R579" s="72"/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 x14ac:dyDescent="0.2">
      <c r="A580" s="33" t="s">
        <v>996</v>
      </c>
      <c r="B580" s="33" t="s">
        <v>1161</v>
      </c>
      <c r="C580" s="34" t="s">
        <v>4531</v>
      </c>
      <c r="D580" s="35" t="s">
        <v>1162</v>
      </c>
      <c r="E580" s="35" t="s">
        <v>1163</v>
      </c>
      <c r="F580" s="35" t="s">
        <v>29</v>
      </c>
      <c r="G580" s="78"/>
      <c r="H580" s="72"/>
      <c r="I580" s="72"/>
      <c r="J580" s="72"/>
      <c r="K580" s="72"/>
      <c r="L580" s="72"/>
      <c r="M580" s="72"/>
      <c r="N580" s="72"/>
      <c r="O580" s="72">
        <v>1</v>
      </c>
      <c r="P580" s="72">
        <v>1</v>
      </c>
      <c r="Q580" s="72"/>
      <c r="R580" s="72"/>
      <c r="S580" s="72"/>
      <c r="T580" s="72"/>
      <c r="U580" s="72"/>
      <c r="V580" s="72"/>
      <c r="W580" s="72"/>
      <c r="X580" s="72"/>
      <c r="Y580" s="36">
        <f t="shared" si="19"/>
        <v>2</v>
      </c>
      <c r="Z580" s="69">
        <f t="shared" ref="Z580:Z643" si="20">IF(Y580="","",Y580)</f>
        <v>2</v>
      </c>
      <c r="AA580" s="22"/>
      <c r="AB580" s="22"/>
      <c r="AC580" s="22"/>
    </row>
    <row r="581" spans="1:29" ht="19.5" customHeight="1" x14ac:dyDescent="0.2">
      <c r="A581" s="33" t="s">
        <v>996</v>
      </c>
      <c r="B581" s="33" t="s">
        <v>1164</v>
      </c>
      <c r="C581" s="34" t="s">
        <v>4532</v>
      </c>
      <c r="D581" s="35" t="s">
        <v>1000</v>
      </c>
      <c r="E581" s="35" t="s">
        <v>1001</v>
      </c>
      <c r="F581" s="35" t="s">
        <v>29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2</v>
      </c>
      <c r="R581" s="72"/>
      <c r="S581" s="72"/>
      <c r="T581" s="72"/>
      <c r="U581" s="72"/>
      <c r="V581" s="72"/>
      <c r="W581" s="72"/>
      <c r="X581" s="72"/>
      <c r="Y581" s="36">
        <f t="shared" si="19"/>
        <v>2</v>
      </c>
      <c r="Z581" s="69">
        <f t="shared" si="20"/>
        <v>2</v>
      </c>
      <c r="AA581" s="22"/>
      <c r="AB581" s="22"/>
      <c r="AC581" s="22"/>
    </row>
    <row r="582" spans="1:29" ht="19.5" customHeight="1" x14ac:dyDescent="0.2">
      <c r="A582" s="33" t="s">
        <v>996</v>
      </c>
      <c r="B582" s="33" t="s">
        <v>1165</v>
      </c>
      <c r="C582" s="34" t="s">
        <v>4533</v>
      </c>
      <c r="D582" s="35" t="s">
        <v>3902</v>
      </c>
      <c r="E582" s="35" t="s">
        <v>1166</v>
      </c>
      <c r="F582" s="35" t="s">
        <v>29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2</v>
      </c>
      <c r="R582" s="72"/>
      <c r="S582" s="72"/>
      <c r="T582" s="72"/>
      <c r="U582" s="72"/>
      <c r="V582" s="72"/>
      <c r="W582" s="72"/>
      <c r="X582" s="72"/>
      <c r="Y582" s="36">
        <f t="shared" si="19"/>
        <v>2</v>
      </c>
      <c r="Z582" s="69">
        <f t="shared" si="20"/>
        <v>2</v>
      </c>
      <c r="AA582" s="22"/>
      <c r="AB582" s="22"/>
      <c r="AC582" s="22"/>
    </row>
    <row r="583" spans="1:29" ht="19.5" customHeight="1" x14ac:dyDescent="0.2">
      <c r="A583" s="33" t="s">
        <v>996</v>
      </c>
      <c r="B583" s="33" t="s">
        <v>1167</v>
      </c>
      <c r="C583" s="34" t="s">
        <v>4534</v>
      </c>
      <c r="D583" s="35" t="s">
        <v>4312</v>
      </c>
      <c r="E583" s="35" t="s">
        <v>1168</v>
      </c>
      <c r="F583" s="35" t="s">
        <v>29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>
        <v>1</v>
      </c>
      <c r="T583" s="72"/>
      <c r="U583" s="72"/>
      <c r="V583" s="72"/>
      <c r="W583" s="72"/>
      <c r="X583" s="72"/>
      <c r="Y583" s="36">
        <f t="shared" si="19"/>
        <v>1</v>
      </c>
      <c r="Z583" s="69">
        <f t="shared" si="20"/>
        <v>1</v>
      </c>
      <c r="AA583" s="22"/>
      <c r="AB583" s="22"/>
      <c r="AC583" s="22"/>
    </row>
    <row r="584" spans="1:29" ht="19.5" customHeight="1" x14ac:dyDescent="0.2">
      <c r="A584" s="33" t="s">
        <v>996</v>
      </c>
      <c r="B584" s="33" t="s">
        <v>1091</v>
      </c>
      <c r="C584" s="34" t="s">
        <v>4972</v>
      </c>
      <c r="D584" s="35" t="s">
        <v>1092</v>
      </c>
      <c r="E584" s="35" t="s">
        <v>1093</v>
      </c>
      <c r="F584" s="35" t="s">
        <v>29</v>
      </c>
      <c r="G584" s="78"/>
      <c r="H584" s="72"/>
      <c r="I584" s="72"/>
      <c r="J584" s="72"/>
      <c r="K584" s="72"/>
      <c r="L584" s="72"/>
      <c r="M584" s="72"/>
      <c r="N584" s="72"/>
      <c r="O584" s="72">
        <v>2</v>
      </c>
      <c r="P584" s="72">
        <v>2</v>
      </c>
      <c r="Q584" s="72"/>
      <c r="R584" s="72"/>
      <c r="S584" s="72"/>
      <c r="T584" s="72"/>
      <c r="U584" s="72"/>
      <c r="V584" s="72"/>
      <c r="W584" s="72"/>
      <c r="X584" s="72"/>
      <c r="Y584" s="36">
        <f t="shared" si="19"/>
        <v>4</v>
      </c>
      <c r="Z584" s="69">
        <f t="shared" si="20"/>
        <v>4</v>
      </c>
      <c r="AA584" s="22"/>
      <c r="AB584" s="22"/>
      <c r="AC584" s="22"/>
    </row>
    <row r="585" spans="1:29" ht="19.5" customHeight="1" x14ac:dyDescent="0.2">
      <c r="A585" s="33" t="s">
        <v>996</v>
      </c>
      <c r="B585" s="33" t="s">
        <v>1169</v>
      </c>
      <c r="C585" s="34" t="s">
        <v>4535</v>
      </c>
      <c r="D585" s="35" t="s">
        <v>3907</v>
      </c>
      <c r="E585" s="35" t="s">
        <v>1050</v>
      </c>
      <c r="F585" s="35" t="s">
        <v>29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>
        <v>1</v>
      </c>
      <c r="V585" s="72"/>
      <c r="W585" s="72"/>
      <c r="X585" s="72"/>
      <c r="Y585" s="36">
        <f t="shared" si="19"/>
        <v>1</v>
      </c>
      <c r="Z585" s="69">
        <f t="shared" si="20"/>
        <v>1</v>
      </c>
      <c r="AA585" s="22"/>
      <c r="AB585" s="22"/>
      <c r="AC585" s="22"/>
    </row>
    <row r="586" spans="1:29" ht="19.5" customHeight="1" x14ac:dyDescent="0.2">
      <c r="A586" s="33" t="s">
        <v>996</v>
      </c>
      <c r="B586" s="33" t="s">
        <v>1170</v>
      </c>
      <c r="C586" s="34" t="s">
        <v>4536</v>
      </c>
      <c r="D586" s="35" t="s">
        <v>1026</v>
      </c>
      <c r="E586" s="35" t="s">
        <v>1171</v>
      </c>
      <c r="F586" s="35" t="s">
        <v>29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>
        <v>1</v>
      </c>
      <c r="W586" s="72"/>
      <c r="X586" s="72"/>
      <c r="Y586" s="36">
        <f t="shared" si="19"/>
        <v>1</v>
      </c>
      <c r="Z586" s="69">
        <f t="shared" si="20"/>
        <v>1</v>
      </c>
      <c r="AA586" s="22"/>
      <c r="AB586" s="22"/>
      <c r="AC586" s="22"/>
    </row>
    <row r="587" spans="1:29" ht="19.5" customHeight="1" x14ac:dyDescent="0.2">
      <c r="A587" s="33" t="s">
        <v>996</v>
      </c>
      <c r="B587" s="33" t="s">
        <v>1022</v>
      </c>
      <c r="C587" s="34" t="s">
        <v>4478</v>
      </c>
      <c r="D587" s="35" t="s">
        <v>1023</v>
      </c>
      <c r="E587" s="35" t="s">
        <v>1024</v>
      </c>
      <c r="F587" s="35" t="s">
        <v>29</v>
      </c>
      <c r="G587" s="78"/>
      <c r="H587" s="72"/>
      <c r="I587" s="72"/>
      <c r="J587" s="72"/>
      <c r="K587" s="72"/>
      <c r="L587" s="72"/>
      <c r="M587" s="72"/>
      <c r="N587" s="72"/>
      <c r="O587" s="72">
        <v>1</v>
      </c>
      <c r="P587" s="72">
        <v>1</v>
      </c>
      <c r="Q587" s="72"/>
      <c r="R587" s="72"/>
      <c r="S587" s="72"/>
      <c r="T587" s="72"/>
      <c r="U587" s="72"/>
      <c r="V587" s="72"/>
      <c r="W587" s="72"/>
      <c r="X587" s="72"/>
      <c r="Y587" s="36">
        <f t="shared" si="19"/>
        <v>2</v>
      </c>
      <c r="Z587" s="69">
        <f t="shared" si="20"/>
        <v>2</v>
      </c>
      <c r="AA587" s="22"/>
      <c r="AB587" s="22"/>
      <c r="AC587" s="22"/>
    </row>
    <row r="588" spans="1:29" ht="19.5" customHeight="1" x14ac:dyDescent="0.2">
      <c r="A588" s="33" t="s">
        <v>996</v>
      </c>
      <c r="B588" s="33" t="s">
        <v>1172</v>
      </c>
      <c r="C588" s="34" t="s">
        <v>4537</v>
      </c>
      <c r="D588" s="35" t="s">
        <v>1173</v>
      </c>
      <c r="E588" s="35" t="s">
        <v>1174</v>
      </c>
      <c r="F588" s="35" t="s">
        <v>29</v>
      </c>
      <c r="G588" s="78"/>
      <c r="H588" s="72"/>
      <c r="I588" s="72"/>
      <c r="J588" s="72"/>
      <c r="K588" s="72"/>
      <c r="L588" s="72"/>
      <c r="M588" s="72"/>
      <c r="N588" s="72"/>
      <c r="O588" s="72">
        <v>1</v>
      </c>
      <c r="P588" s="72">
        <v>1</v>
      </c>
      <c r="Q588" s="72"/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20"/>
        <v>2</v>
      </c>
      <c r="AA588" s="22"/>
      <c r="AB588" s="22"/>
      <c r="AC588" s="22"/>
    </row>
    <row r="589" spans="1:29" ht="19.5" customHeight="1" x14ac:dyDescent="0.2">
      <c r="A589" s="33" t="s">
        <v>996</v>
      </c>
      <c r="B589" s="33" t="s">
        <v>1094</v>
      </c>
      <c r="C589" s="34" t="s">
        <v>4973</v>
      </c>
      <c r="D589" s="35" t="s">
        <v>3905</v>
      </c>
      <c r="E589" s="35" t="s">
        <v>1095</v>
      </c>
      <c r="F589" s="35" t="s">
        <v>29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>
        <v>1</v>
      </c>
      <c r="Q589" s="72"/>
      <c r="R589" s="72"/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20"/>
        <v>1</v>
      </c>
      <c r="AA589" s="22"/>
      <c r="AB589" s="22"/>
      <c r="AC589" s="22"/>
    </row>
    <row r="590" spans="1:29" ht="19.5" customHeight="1" x14ac:dyDescent="0.2">
      <c r="A590" s="33" t="s">
        <v>996</v>
      </c>
      <c r="B590" s="33" t="s">
        <v>1175</v>
      </c>
      <c r="C590" s="34" t="s">
        <v>4538</v>
      </c>
      <c r="D590" s="35" t="s">
        <v>1176</v>
      </c>
      <c r="E590" s="35" t="s">
        <v>1177</v>
      </c>
      <c r="F590" s="35" t="s">
        <v>29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1</v>
      </c>
      <c r="R590" s="72"/>
      <c r="S590" s="72"/>
      <c r="T590" s="72"/>
      <c r="U590" s="72"/>
      <c r="V590" s="72"/>
      <c r="W590" s="72"/>
      <c r="X590" s="72"/>
      <c r="Y590" s="36">
        <f t="shared" si="19"/>
        <v>1</v>
      </c>
      <c r="Z590" s="69">
        <f t="shared" si="20"/>
        <v>1</v>
      </c>
      <c r="AA590" s="22"/>
      <c r="AB590" s="22"/>
      <c r="AC590" s="22"/>
    </row>
    <row r="591" spans="1:29" ht="19.5" customHeight="1" x14ac:dyDescent="0.2">
      <c r="A591" s="33" t="s">
        <v>996</v>
      </c>
      <c r="B591" s="33" t="s">
        <v>1178</v>
      </c>
      <c r="C591" s="34" t="s">
        <v>4539</v>
      </c>
      <c r="D591" s="35" t="s">
        <v>4313</v>
      </c>
      <c r="E591" s="35" t="s">
        <v>1179</v>
      </c>
      <c r="F591" s="35" t="s">
        <v>29</v>
      </c>
      <c r="G591" s="78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>
        <v>1</v>
      </c>
      <c r="T591" s="72"/>
      <c r="U591" s="72"/>
      <c r="V591" s="72"/>
      <c r="W591" s="72"/>
      <c r="X591" s="72"/>
      <c r="Y591" s="36">
        <f t="shared" si="19"/>
        <v>1</v>
      </c>
      <c r="Z591" s="69">
        <f t="shared" si="20"/>
        <v>1</v>
      </c>
      <c r="AA591" s="22"/>
      <c r="AB591" s="22"/>
      <c r="AC591" s="22"/>
    </row>
    <row r="592" spans="1:29" ht="19.5" customHeight="1" x14ac:dyDescent="0.2">
      <c r="A592" s="33" t="s">
        <v>996</v>
      </c>
      <c r="B592" s="33" t="s">
        <v>1096</v>
      </c>
      <c r="C592" s="34" t="s">
        <v>4504</v>
      </c>
      <c r="D592" s="35" t="s">
        <v>1097</v>
      </c>
      <c r="E592" s="35" t="s">
        <v>1098</v>
      </c>
      <c r="F592" s="35" t="s">
        <v>29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>
        <v>1</v>
      </c>
      <c r="T592" s="72"/>
      <c r="U592" s="72"/>
      <c r="V592" s="72"/>
      <c r="W592" s="72"/>
      <c r="X592" s="72"/>
      <c r="Y592" s="36">
        <f t="shared" si="19"/>
        <v>1</v>
      </c>
      <c r="Z592" s="69">
        <f t="shared" si="20"/>
        <v>1</v>
      </c>
      <c r="AA592" s="22"/>
      <c r="AB592" s="22"/>
      <c r="AC592" s="22"/>
    </row>
    <row r="593" spans="1:29" ht="19.5" customHeight="1" x14ac:dyDescent="0.2">
      <c r="A593" s="33" t="s">
        <v>996</v>
      </c>
      <c r="B593" s="33" t="s">
        <v>1099</v>
      </c>
      <c r="C593" s="34" t="s">
        <v>4505</v>
      </c>
      <c r="D593" s="35" t="s">
        <v>1100</v>
      </c>
      <c r="E593" s="35" t="s">
        <v>1101</v>
      </c>
      <c r="F593" s="35" t="s">
        <v>29</v>
      </c>
      <c r="G593" s="78"/>
      <c r="H593" s="72"/>
      <c r="I593" s="72"/>
      <c r="J593" s="72"/>
      <c r="K593" s="72"/>
      <c r="L593" s="72"/>
      <c r="M593" s="72"/>
      <c r="N593" s="72"/>
      <c r="O593" s="72">
        <v>1</v>
      </c>
      <c r="P593" s="72">
        <v>1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20"/>
        <v>2</v>
      </c>
      <c r="AA593" s="22"/>
      <c r="AB593" s="22"/>
      <c r="AC593" s="22"/>
    </row>
    <row r="594" spans="1:29" ht="19.5" customHeight="1" x14ac:dyDescent="0.2">
      <c r="A594" s="33" t="s">
        <v>996</v>
      </c>
      <c r="B594" s="33" t="s">
        <v>1025</v>
      </c>
      <c r="C594" s="34" t="s">
        <v>4479</v>
      </c>
      <c r="D594" s="35" t="s">
        <v>1026</v>
      </c>
      <c r="E594" s="35" t="s">
        <v>1027</v>
      </c>
      <c r="F594" s="35" t="s">
        <v>29</v>
      </c>
      <c r="G594" s="78"/>
      <c r="H594" s="72"/>
      <c r="I594" s="72">
        <v>5</v>
      </c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6</v>
      </c>
      <c r="Z594" s="69">
        <f t="shared" si="20"/>
        <v>6</v>
      </c>
      <c r="AA594" s="22"/>
      <c r="AB594" s="22"/>
      <c r="AC594" s="22"/>
    </row>
    <row r="595" spans="1:29" ht="19.5" customHeight="1" x14ac:dyDescent="0.2">
      <c r="A595" s="33" t="s">
        <v>996</v>
      </c>
      <c r="B595" s="33" t="s">
        <v>1028</v>
      </c>
      <c r="C595" s="34" t="s">
        <v>4480</v>
      </c>
      <c r="D595" s="35" t="s">
        <v>1029</v>
      </c>
      <c r="E595" s="35" t="s">
        <v>1030</v>
      </c>
      <c r="F595" s="35" t="s">
        <v>29</v>
      </c>
      <c r="G595" s="78"/>
      <c r="H595" s="72"/>
      <c r="I595" s="72"/>
      <c r="J595" s="72"/>
      <c r="K595" s="72"/>
      <c r="L595" s="72"/>
      <c r="M595" s="72"/>
      <c r="N595" s="72"/>
      <c r="O595" s="72"/>
      <c r="P595" s="72"/>
      <c r="Q595" s="72">
        <v>1</v>
      </c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20"/>
        <v>1</v>
      </c>
      <c r="AA595" s="22"/>
      <c r="AB595" s="22"/>
      <c r="AC595" s="22"/>
    </row>
    <row r="596" spans="1:29" ht="19.5" customHeight="1" x14ac:dyDescent="0.2">
      <c r="A596" s="33" t="s">
        <v>996</v>
      </c>
      <c r="B596" s="33" t="s">
        <v>1031</v>
      </c>
      <c r="C596" s="34" t="s">
        <v>4481</v>
      </c>
      <c r="D596" s="35" t="s">
        <v>1032</v>
      </c>
      <c r="E596" s="35" t="s">
        <v>1033</v>
      </c>
      <c r="F596" s="35" t="s">
        <v>29</v>
      </c>
      <c r="G596" s="78"/>
      <c r="H596" s="72"/>
      <c r="I596" s="72">
        <v>6</v>
      </c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9"/>
        <v>6</v>
      </c>
      <c r="Z596" s="69">
        <f t="shared" si="20"/>
        <v>6</v>
      </c>
      <c r="AA596" s="22"/>
      <c r="AB596" s="22"/>
      <c r="AC596" s="22"/>
    </row>
    <row r="597" spans="1:29" ht="19.5" customHeight="1" x14ac:dyDescent="0.2">
      <c r="A597" s="33" t="s">
        <v>996</v>
      </c>
      <c r="B597" s="33" t="s">
        <v>1180</v>
      </c>
      <c r="C597" s="34" t="s">
        <v>4540</v>
      </c>
      <c r="D597" s="35" t="s">
        <v>3904</v>
      </c>
      <c r="E597" s="35" t="s">
        <v>1181</v>
      </c>
      <c r="F597" s="35" t="s">
        <v>29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>
        <v>1</v>
      </c>
      <c r="T597" s="72"/>
      <c r="U597" s="72"/>
      <c r="V597" s="72"/>
      <c r="W597" s="72"/>
      <c r="X597" s="72"/>
      <c r="Y597" s="36">
        <f t="shared" si="19"/>
        <v>1</v>
      </c>
      <c r="Z597" s="69">
        <f t="shared" si="20"/>
        <v>1</v>
      </c>
      <c r="AA597" s="22"/>
      <c r="AB597" s="22"/>
      <c r="AC597" s="22"/>
    </row>
    <row r="598" spans="1:29" ht="19.5" customHeight="1" x14ac:dyDescent="0.2">
      <c r="A598" s="33" t="s">
        <v>1185</v>
      </c>
      <c r="B598" s="34" t="s">
        <v>1191</v>
      </c>
      <c r="C598" s="34" t="s">
        <v>5258</v>
      </c>
      <c r="D598" s="35" t="s">
        <v>1187</v>
      </c>
      <c r="E598" s="35" t="s">
        <v>1192</v>
      </c>
      <c r="F598" s="35" t="s">
        <v>8</v>
      </c>
      <c r="G598" s="78"/>
      <c r="H598" s="72">
        <v>2</v>
      </c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20"/>
        <v>2</v>
      </c>
      <c r="AA598" s="22"/>
      <c r="AB598" s="22"/>
      <c r="AC598" s="22"/>
    </row>
    <row r="599" spans="1:29" ht="19.5" customHeight="1" x14ac:dyDescent="0.2">
      <c r="A599" s="33" t="s">
        <v>1185</v>
      </c>
      <c r="B599" s="34" t="s">
        <v>1193</v>
      </c>
      <c r="C599" s="34" t="s">
        <v>5259</v>
      </c>
      <c r="D599" s="44" t="s">
        <v>1187</v>
      </c>
      <c r="E599" s="39" t="s">
        <v>1194</v>
      </c>
      <c r="F599" s="35" t="s">
        <v>8</v>
      </c>
      <c r="G599" s="78"/>
      <c r="H599" s="72"/>
      <c r="I599" s="72">
        <v>3</v>
      </c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20"/>
        <v>3</v>
      </c>
      <c r="AA599" s="22"/>
      <c r="AB599" s="22"/>
      <c r="AC599" s="22"/>
    </row>
    <row r="600" spans="1:29" ht="19.5" customHeight="1" x14ac:dyDescent="0.25">
      <c r="A600" s="33" t="s">
        <v>1185</v>
      </c>
      <c r="B600" s="33" t="s">
        <v>1195</v>
      </c>
      <c r="C600" s="45" t="s">
        <v>4962</v>
      </c>
      <c r="D600" s="44" t="s">
        <v>119</v>
      </c>
      <c r="E600" s="39" t="s">
        <v>1196</v>
      </c>
      <c r="F600" s="35" t="s">
        <v>8</v>
      </c>
      <c r="G600" s="78"/>
      <c r="H600" s="72"/>
      <c r="I600" s="72"/>
      <c r="J600" s="72"/>
      <c r="K600" s="72"/>
      <c r="L600" s="72"/>
      <c r="M600" s="72">
        <v>1</v>
      </c>
      <c r="N600" s="72"/>
      <c r="O600" s="72"/>
      <c r="P600" s="72">
        <v>1</v>
      </c>
      <c r="Q600" s="72"/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20"/>
        <v>2</v>
      </c>
      <c r="AA600" s="22"/>
      <c r="AB600" s="22"/>
      <c r="AC600" s="22"/>
    </row>
    <row r="601" spans="1:29" ht="19.5" customHeight="1" x14ac:dyDescent="0.25">
      <c r="A601" s="33" t="s">
        <v>1185</v>
      </c>
      <c r="B601" s="33" t="s">
        <v>1197</v>
      </c>
      <c r="C601" s="45" t="s">
        <v>1198</v>
      </c>
      <c r="D601" s="44" t="s">
        <v>119</v>
      </c>
      <c r="E601" s="39" t="s">
        <v>1199</v>
      </c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>
        <v>1</v>
      </c>
      <c r="P601" s="72">
        <v>1</v>
      </c>
      <c r="Q601" s="72"/>
      <c r="R601" s="72"/>
      <c r="S601" s="72"/>
      <c r="T601" s="72"/>
      <c r="U601" s="72"/>
      <c r="V601" s="72"/>
      <c r="W601" s="72"/>
      <c r="X601" s="72"/>
      <c r="Y601" s="36">
        <f t="shared" si="19"/>
        <v>2</v>
      </c>
      <c r="Z601" s="69">
        <f t="shared" si="20"/>
        <v>2</v>
      </c>
      <c r="AA601" s="22"/>
      <c r="AB601" s="22"/>
      <c r="AC601" s="22"/>
    </row>
    <row r="602" spans="1:29" ht="19.5" customHeight="1" x14ac:dyDescent="0.25">
      <c r="A602" s="33" t="s">
        <v>1185</v>
      </c>
      <c r="B602" s="33" t="s">
        <v>1200</v>
      </c>
      <c r="C602" s="45" t="s">
        <v>1201</v>
      </c>
      <c r="D602" s="44" t="s">
        <v>119</v>
      </c>
      <c r="E602" s="39" t="s">
        <v>1202</v>
      </c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20"/>
        <v>1</v>
      </c>
      <c r="AA602" s="22"/>
      <c r="AB602" s="22"/>
      <c r="AC602" s="22"/>
    </row>
    <row r="603" spans="1:29" ht="19.5" customHeight="1" x14ac:dyDescent="0.25">
      <c r="A603" s="33" t="s">
        <v>1185</v>
      </c>
      <c r="B603" s="33" t="s">
        <v>1203</v>
      </c>
      <c r="C603" s="45" t="s">
        <v>4936</v>
      </c>
      <c r="D603" s="44" t="s">
        <v>1187</v>
      </c>
      <c r="E603" s="39" t="s">
        <v>1204</v>
      </c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1</v>
      </c>
      <c r="R603" s="72"/>
      <c r="S603" s="72"/>
      <c r="T603" s="72"/>
      <c r="U603" s="72"/>
      <c r="V603" s="72"/>
      <c r="W603" s="72"/>
      <c r="X603" s="72"/>
      <c r="Y603" s="36">
        <f t="shared" si="19"/>
        <v>1</v>
      </c>
      <c r="Z603" s="69">
        <f t="shared" si="20"/>
        <v>1</v>
      </c>
      <c r="AA603" s="22"/>
      <c r="AB603" s="22"/>
      <c r="AC603" s="22"/>
    </row>
    <row r="604" spans="1:29" ht="19.5" customHeight="1" x14ac:dyDescent="0.25">
      <c r="A604" s="33" t="s">
        <v>1185</v>
      </c>
      <c r="B604" s="33" t="s">
        <v>1205</v>
      </c>
      <c r="C604" s="45" t="s">
        <v>1206</v>
      </c>
      <c r="D604" s="44" t="s">
        <v>119</v>
      </c>
      <c r="E604" s="39" t="s">
        <v>1207</v>
      </c>
      <c r="F604" s="35" t="s">
        <v>8</v>
      </c>
      <c r="G604" s="78"/>
      <c r="H604" s="72"/>
      <c r="I604" s="72"/>
      <c r="J604" s="72"/>
      <c r="K604" s="72"/>
      <c r="L604" s="72">
        <v>1</v>
      </c>
      <c r="M604" s="72">
        <v>1</v>
      </c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2</v>
      </c>
      <c r="Z604" s="69">
        <f t="shared" si="20"/>
        <v>2</v>
      </c>
      <c r="AA604" s="22"/>
      <c r="AB604" s="22"/>
      <c r="AC604" s="22"/>
    </row>
    <row r="605" spans="1:29" ht="19.5" customHeight="1" x14ac:dyDescent="0.25">
      <c r="A605" s="33" t="s">
        <v>1185</v>
      </c>
      <c r="B605" s="33" t="s">
        <v>1208</v>
      </c>
      <c r="C605" s="45" t="s">
        <v>1209</v>
      </c>
      <c r="D605" s="44" t="s">
        <v>1187</v>
      </c>
      <c r="E605" s="39" t="s">
        <v>1210</v>
      </c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>
        <v>1</v>
      </c>
      <c r="P605" s="72">
        <v>1</v>
      </c>
      <c r="Q605" s="72"/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20"/>
        <v>2</v>
      </c>
      <c r="AA605" s="22"/>
      <c r="AB605" s="22"/>
      <c r="AC605" s="22"/>
    </row>
    <row r="606" spans="1:29" ht="19.5" customHeight="1" x14ac:dyDescent="0.25">
      <c r="A606" s="33" t="s">
        <v>1185</v>
      </c>
      <c r="B606" s="33" t="s">
        <v>1211</v>
      </c>
      <c r="C606" s="45" t="s">
        <v>1212</v>
      </c>
      <c r="D606" s="44" t="s">
        <v>171</v>
      </c>
      <c r="E606" s="39" t="s">
        <v>1213</v>
      </c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1</v>
      </c>
      <c r="R606" s="72"/>
      <c r="S606" s="72"/>
      <c r="T606" s="72"/>
      <c r="U606" s="72"/>
      <c r="V606" s="72"/>
      <c r="W606" s="72"/>
      <c r="X606" s="72"/>
      <c r="Y606" s="36">
        <f t="shared" si="19"/>
        <v>1</v>
      </c>
      <c r="Z606" s="69">
        <f t="shared" si="20"/>
        <v>1</v>
      </c>
      <c r="AA606" s="22"/>
      <c r="AB606" s="22"/>
      <c r="AC606" s="22"/>
    </row>
    <row r="607" spans="1:29" ht="19.5" customHeight="1" x14ac:dyDescent="0.25">
      <c r="A607" s="33" t="s">
        <v>1185</v>
      </c>
      <c r="B607" s="33" t="s">
        <v>1214</v>
      </c>
      <c r="C607" s="45" t="s">
        <v>1215</v>
      </c>
      <c r="D607" s="44" t="s">
        <v>1187</v>
      </c>
      <c r="E607" s="39" t="s">
        <v>1216</v>
      </c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20"/>
        <v>1</v>
      </c>
      <c r="AA607" s="22"/>
      <c r="AB607" s="22"/>
      <c r="AC607" s="22"/>
    </row>
    <row r="608" spans="1:29" ht="19.5" customHeight="1" x14ac:dyDescent="0.25">
      <c r="A608" s="33" t="s">
        <v>1185</v>
      </c>
      <c r="B608" s="33" t="s">
        <v>1217</v>
      </c>
      <c r="C608" s="45" t="s">
        <v>1218</v>
      </c>
      <c r="D608" s="44" t="s">
        <v>1187</v>
      </c>
      <c r="E608" s="39" t="s">
        <v>1219</v>
      </c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2</v>
      </c>
      <c r="R608" s="72"/>
      <c r="S608" s="72"/>
      <c r="T608" s="72"/>
      <c r="U608" s="72"/>
      <c r="V608" s="72"/>
      <c r="W608" s="72"/>
      <c r="X608" s="72"/>
      <c r="Y608" s="36">
        <f t="shared" si="19"/>
        <v>2</v>
      </c>
      <c r="Z608" s="69">
        <f t="shared" si="20"/>
        <v>2</v>
      </c>
      <c r="AA608" s="22"/>
      <c r="AB608" s="22"/>
      <c r="AC608" s="22"/>
    </row>
    <row r="609" spans="1:29" ht="19.5" customHeight="1" x14ac:dyDescent="0.25">
      <c r="A609" s="33" t="s">
        <v>1185</v>
      </c>
      <c r="B609" s="33" t="s">
        <v>1220</v>
      </c>
      <c r="C609" s="45" t="s">
        <v>1221</v>
      </c>
      <c r="D609" s="44" t="s">
        <v>171</v>
      </c>
      <c r="E609" s="39" t="s">
        <v>1222</v>
      </c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>
        <v>1</v>
      </c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20"/>
        <v>2</v>
      </c>
      <c r="AA609" s="22"/>
      <c r="AB609" s="22"/>
      <c r="AC609" s="22"/>
    </row>
    <row r="610" spans="1:29" ht="19.5" customHeight="1" x14ac:dyDescent="0.25">
      <c r="A610" s="33" t="s">
        <v>1185</v>
      </c>
      <c r="B610" s="33" t="s">
        <v>1223</v>
      </c>
      <c r="C610" s="45" t="s">
        <v>1224</v>
      </c>
      <c r="D610" s="44" t="s">
        <v>119</v>
      </c>
      <c r="E610" s="39" t="s">
        <v>1225</v>
      </c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2</v>
      </c>
      <c r="R610" s="72"/>
      <c r="S610" s="72"/>
      <c r="T610" s="72"/>
      <c r="U610" s="72"/>
      <c r="V610" s="72"/>
      <c r="W610" s="72"/>
      <c r="X610" s="72"/>
      <c r="Y610" s="36">
        <f t="shared" si="19"/>
        <v>2</v>
      </c>
      <c r="Z610" s="69">
        <f t="shared" si="20"/>
        <v>2</v>
      </c>
      <c r="AA610" s="22"/>
      <c r="AB610" s="22"/>
      <c r="AC610" s="22"/>
    </row>
    <row r="611" spans="1:29" ht="19.5" customHeight="1" x14ac:dyDescent="0.25">
      <c r="A611" s="33" t="s">
        <v>1185</v>
      </c>
      <c r="B611" s="33" t="s">
        <v>1226</v>
      </c>
      <c r="C611" s="45" t="s">
        <v>1227</v>
      </c>
      <c r="D611" s="44" t="s">
        <v>119</v>
      </c>
      <c r="E611" s="39" t="s">
        <v>1228</v>
      </c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2</v>
      </c>
      <c r="R611" s="72"/>
      <c r="S611" s="72"/>
      <c r="T611" s="72"/>
      <c r="U611" s="72"/>
      <c r="V611" s="72"/>
      <c r="W611" s="72"/>
      <c r="X611" s="72"/>
      <c r="Y611" s="36">
        <f t="shared" si="19"/>
        <v>2</v>
      </c>
      <c r="Z611" s="69">
        <f t="shared" si="20"/>
        <v>2</v>
      </c>
      <c r="AA611" s="22"/>
      <c r="AB611" s="22"/>
      <c r="AC611" s="22"/>
    </row>
    <row r="612" spans="1:29" ht="19.5" customHeight="1" x14ac:dyDescent="0.25">
      <c r="A612" s="33" t="s">
        <v>1185</v>
      </c>
      <c r="B612" s="33" t="s">
        <v>1229</v>
      </c>
      <c r="C612" s="45" t="s">
        <v>1230</v>
      </c>
      <c r="D612" s="44" t="s">
        <v>119</v>
      </c>
      <c r="E612" s="39" t="s">
        <v>1231</v>
      </c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>
        <v>1</v>
      </c>
      <c r="T612" s="72"/>
      <c r="U612" s="72"/>
      <c r="V612" s="72"/>
      <c r="W612" s="72"/>
      <c r="X612" s="72"/>
      <c r="Y612" s="36">
        <f t="shared" si="19"/>
        <v>1</v>
      </c>
      <c r="Z612" s="69">
        <f t="shared" si="20"/>
        <v>1</v>
      </c>
      <c r="AA612" s="22"/>
      <c r="AB612" s="22"/>
      <c r="AC612" s="22"/>
    </row>
    <row r="613" spans="1:29" ht="19.5" customHeight="1" x14ac:dyDescent="0.25">
      <c r="A613" s="33" t="s">
        <v>1185</v>
      </c>
      <c r="B613" s="33" t="s">
        <v>1232</v>
      </c>
      <c r="C613" s="45" t="s">
        <v>1233</v>
      </c>
      <c r="D613" s="44" t="s">
        <v>119</v>
      </c>
      <c r="E613" s="39" t="s">
        <v>1234</v>
      </c>
      <c r="F613" s="35" t="s">
        <v>8</v>
      </c>
      <c r="G613" s="78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>
        <v>1</v>
      </c>
      <c r="T613" s="72"/>
      <c r="U613" s="72"/>
      <c r="V613" s="72"/>
      <c r="W613" s="72"/>
      <c r="X613" s="72"/>
      <c r="Y613" s="36">
        <f t="shared" si="19"/>
        <v>1</v>
      </c>
      <c r="Z613" s="69">
        <f t="shared" si="20"/>
        <v>1</v>
      </c>
      <c r="AA613" s="22"/>
      <c r="AB613" s="22"/>
      <c r="AC613" s="22"/>
    </row>
    <row r="614" spans="1:29" ht="19.5" customHeight="1" x14ac:dyDescent="0.25">
      <c r="A614" s="33" t="s">
        <v>1185</v>
      </c>
      <c r="B614" s="33" t="s">
        <v>1235</v>
      </c>
      <c r="C614" s="45" t="s">
        <v>3909</v>
      </c>
      <c r="D614" s="44" t="s">
        <v>171</v>
      </c>
      <c r="E614" s="39" t="s">
        <v>1236</v>
      </c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>
        <v>1</v>
      </c>
      <c r="Q614" s="72"/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20"/>
        <v>1</v>
      </c>
      <c r="AA614" s="22"/>
      <c r="AB614" s="22"/>
      <c r="AC614" s="22"/>
    </row>
    <row r="615" spans="1:29" ht="19.5" customHeight="1" x14ac:dyDescent="0.25">
      <c r="A615" s="33" t="s">
        <v>1185</v>
      </c>
      <c r="B615" s="33" t="s">
        <v>1237</v>
      </c>
      <c r="C615" s="45" t="s">
        <v>3910</v>
      </c>
      <c r="D615" s="44" t="s">
        <v>171</v>
      </c>
      <c r="E615" s="39" t="s">
        <v>1238</v>
      </c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1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20"/>
        <v>1</v>
      </c>
      <c r="AA615" s="22"/>
      <c r="AB615" s="22"/>
      <c r="AC615" s="22"/>
    </row>
    <row r="616" spans="1:29" ht="19.5" customHeight="1" x14ac:dyDescent="0.25">
      <c r="A616" s="33" t="s">
        <v>1185</v>
      </c>
      <c r="B616" s="33" t="s">
        <v>1239</v>
      </c>
      <c r="C616" s="45" t="s">
        <v>1240</v>
      </c>
      <c r="D616" s="44" t="s">
        <v>119</v>
      </c>
      <c r="E616" s="39" t="s">
        <v>1241</v>
      </c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2</v>
      </c>
      <c r="R616" s="72"/>
      <c r="S616" s="72"/>
      <c r="T616" s="72"/>
      <c r="U616" s="72"/>
      <c r="V616" s="72"/>
      <c r="W616" s="72"/>
      <c r="X616" s="72"/>
      <c r="Y616" s="36">
        <f t="shared" si="19"/>
        <v>2</v>
      </c>
      <c r="Z616" s="69">
        <f t="shared" si="20"/>
        <v>2</v>
      </c>
      <c r="AA616" s="22"/>
      <c r="AB616" s="22"/>
      <c r="AC616" s="22"/>
    </row>
    <row r="617" spans="1:29" ht="19.5" customHeight="1" x14ac:dyDescent="0.25">
      <c r="A617" s="33" t="s">
        <v>1185</v>
      </c>
      <c r="B617" s="33" t="s">
        <v>1242</v>
      </c>
      <c r="C617" s="45" t="s">
        <v>4937</v>
      </c>
      <c r="D617" s="44" t="s">
        <v>1187</v>
      </c>
      <c r="E617" s="39" t="s">
        <v>1243</v>
      </c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1</v>
      </c>
      <c r="R617" s="72"/>
      <c r="S617" s="72"/>
      <c r="T617" s="72"/>
      <c r="U617" s="72"/>
      <c r="V617" s="72"/>
      <c r="W617" s="72"/>
      <c r="X617" s="72"/>
      <c r="Y617" s="36">
        <f t="shared" si="19"/>
        <v>1</v>
      </c>
      <c r="Z617" s="69">
        <f t="shared" si="20"/>
        <v>1</v>
      </c>
      <c r="AA617" s="22"/>
      <c r="AB617" s="22"/>
      <c r="AC617" s="22"/>
    </row>
    <row r="618" spans="1:29" ht="19.5" customHeight="1" x14ac:dyDescent="0.25">
      <c r="A618" s="33" t="s">
        <v>1185</v>
      </c>
      <c r="B618" s="33" t="s">
        <v>1244</v>
      </c>
      <c r="C618" s="45" t="s">
        <v>1245</v>
      </c>
      <c r="D618" s="44" t="s">
        <v>119</v>
      </c>
      <c r="E618" s="39" t="s">
        <v>1246</v>
      </c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>
        <v>1</v>
      </c>
      <c r="T618" s="72"/>
      <c r="U618" s="72"/>
      <c r="V618" s="72"/>
      <c r="W618" s="72"/>
      <c r="X618" s="72"/>
      <c r="Y618" s="36">
        <f t="shared" si="19"/>
        <v>1</v>
      </c>
      <c r="Z618" s="69">
        <f t="shared" si="20"/>
        <v>1</v>
      </c>
      <c r="AA618" s="22"/>
      <c r="AB618" s="22"/>
      <c r="AC618" s="22"/>
    </row>
    <row r="619" spans="1:29" ht="19.5" customHeight="1" x14ac:dyDescent="0.25">
      <c r="A619" s="33" t="s">
        <v>1185</v>
      </c>
      <c r="B619" s="33" t="s">
        <v>1377</v>
      </c>
      <c r="C619" s="45" t="s">
        <v>1378</v>
      </c>
      <c r="D619" s="44" t="s">
        <v>119</v>
      </c>
      <c r="E619" s="39" t="s">
        <v>120</v>
      </c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>
        <v>6</v>
      </c>
      <c r="T619" s="72"/>
      <c r="U619" s="72"/>
      <c r="V619" s="72"/>
      <c r="W619" s="72"/>
      <c r="X619" s="72"/>
      <c r="Y619" s="36">
        <f t="shared" si="19"/>
        <v>6</v>
      </c>
      <c r="Z619" s="69">
        <f t="shared" si="20"/>
        <v>6</v>
      </c>
      <c r="AA619" s="22"/>
      <c r="AB619" s="22"/>
      <c r="AC619" s="22"/>
    </row>
    <row r="620" spans="1:29" ht="19.5" customHeight="1" x14ac:dyDescent="0.25">
      <c r="A620" s="33" t="s">
        <v>1185</v>
      </c>
      <c r="B620" s="33" t="s">
        <v>1379</v>
      </c>
      <c r="C620" s="45" t="s">
        <v>4067</v>
      </c>
      <c r="D620" s="44" t="s">
        <v>1187</v>
      </c>
      <c r="E620" s="39" t="s">
        <v>1380</v>
      </c>
      <c r="F620" s="35" t="s">
        <v>8</v>
      </c>
      <c r="G620" s="78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>
        <v>4</v>
      </c>
      <c r="T620" s="72"/>
      <c r="U620" s="72"/>
      <c r="V620" s="72"/>
      <c r="W620" s="72"/>
      <c r="X620" s="72"/>
      <c r="Y620" s="36">
        <f t="shared" si="19"/>
        <v>4</v>
      </c>
      <c r="Z620" s="69">
        <f t="shared" si="20"/>
        <v>4</v>
      </c>
      <c r="AA620" s="22"/>
      <c r="AB620" s="22"/>
      <c r="AC620" s="22"/>
    </row>
    <row r="621" spans="1:29" ht="19.5" customHeight="1" x14ac:dyDescent="0.25">
      <c r="A621" s="33" t="s">
        <v>1185</v>
      </c>
      <c r="B621" s="33" t="s">
        <v>1381</v>
      </c>
      <c r="C621" s="45" t="s">
        <v>3915</v>
      </c>
      <c r="D621" s="44" t="s">
        <v>1187</v>
      </c>
      <c r="E621" s="39" t="s">
        <v>1382</v>
      </c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>
        <v>4</v>
      </c>
      <c r="T621" s="72"/>
      <c r="U621" s="72"/>
      <c r="V621" s="72"/>
      <c r="W621" s="72"/>
      <c r="X621" s="72"/>
      <c r="Y621" s="36">
        <f t="shared" si="19"/>
        <v>4</v>
      </c>
      <c r="Z621" s="69">
        <f t="shared" si="20"/>
        <v>4</v>
      </c>
      <c r="AA621" s="22"/>
      <c r="AB621" s="22"/>
      <c r="AC621" s="22"/>
    </row>
    <row r="622" spans="1:29" ht="19.5" customHeight="1" x14ac:dyDescent="0.25">
      <c r="A622" s="33" t="s">
        <v>1185</v>
      </c>
      <c r="B622" s="33" t="s">
        <v>1383</v>
      </c>
      <c r="C622" s="45" t="s">
        <v>1384</v>
      </c>
      <c r="D622" s="44" t="s">
        <v>171</v>
      </c>
      <c r="E622" s="39" t="s">
        <v>1385</v>
      </c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>
        <v>6</v>
      </c>
      <c r="T622" s="72"/>
      <c r="U622" s="72"/>
      <c r="V622" s="72"/>
      <c r="W622" s="72"/>
      <c r="X622" s="72"/>
      <c r="Y622" s="36">
        <f t="shared" si="19"/>
        <v>6</v>
      </c>
      <c r="Z622" s="69">
        <f t="shared" si="20"/>
        <v>6</v>
      </c>
      <c r="AA622" s="22"/>
      <c r="AB622" s="22"/>
      <c r="AC622" s="22"/>
    </row>
    <row r="623" spans="1:29" ht="19.5" customHeight="1" x14ac:dyDescent="0.25">
      <c r="A623" s="33" t="s">
        <v>1185</v>
      </c>
      <c r="B623" s="33" t="s">
        <v>1247</v>
      </c>
      <c r="C623" s="45" t="s">
        <v>5260</v>
      </c>
      <c r="D623" s="44" t="s">
        <v>1187</v>
      </c>
      <c r="E623" s="39" t="s">
        <v>698</v>
      </c>
      <c r="F623" s="35" t="s">
        <v>8</v>
      </c>
      <c r="G623" s="78"/>
      <c r="H623" s="72"/>
      <c r="I623" s="72"/>
      <c r="J623" s="72"/>
      <c r="K623" s="72"/>
      <c r="L623" s="72"/>
      <c r="M623" s="72">
        <v>1</v>
      </c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20"/>
        <v>1</v>
      </c>
      <c r="AA623" s="22"/>
      <c r="AB623" s="22"/>
      <c r="AC623" s="22"/>
    </row>
    <row r="624" spans="1:29" ht="19.5" customHeight="1" x14ac:dyDescent="0.2">
      <c r="A624" s="33" t="s">
        <v>1185</v>
      </c>
      <c r="B624" s="34" t="s">
        <v>1189</v>
      </c>
      <c r="C624" s="34" t="s">
        <v>4544</v>
      </c>
      <c r="D624" s="44" t="s">
        <v>1187</v>
      </c>
      <c r="E624" s="35" t="s">
        <v>1190</v>
      </c>
      <c r="F624" s="35" t="s">
        <v>8</v>
      </c>
      <c r="G624" s="78"/>
      <c r="H624" s="72"/>
      <c r="I624" s="72">
        <v>1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1</v>
      </c>
      <c r="Z624" s="69">
        <f t="shared" si="20"/>
        <v>1</v>
      </c>
      <c r="AA624" s="22"/>
      <c r="AB624" s="22"/>
      <c r="AC624" s="22"/>
    </row>
    <row r="625" spans="1:29" ht="19.5" customHeight="1" x14ac:dyDescent="0.2">
      <c r="A625" s="33" t="s">
        <v>1185</v>
      </c>
      <c r="B625" s="34" t="s">
        <v>1186</v>
      </c>
      <c r="C625" s="34" t="s">
        <v>4543</v>
      </c>
      <c r="D625" s="44" t="s">
        <v>1187</v>
      </c>
      <c r="E625" s="35" t="s">
        <v>1188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>
        <v>2</v>
      </c>
      <c r="R625" s="72"/>
      <c r="S625" s="72"/>
      <c r="T625" s="72"/>
      <c r="U625" s="72"/>
      <c r="V625" s="72"/>
      <c r="W625" s="72"/>
      <c r="X625" s="72"/>
      <c r="Y625" s="36">
        <f t="shared" si="19"/>
        <v>2</v>
      </c>
      <c r="Z625" s="69">
        <f t="shared" si="20"/>
        <v>2</v>
      </c>
      <c r="AA625" s="22"/>
      <c r="AB625" s="22"/>
      <c r="AC625" s="22"/>
    </row>
    <row r="626" spans="1:29" ht="19.5" customHeight="1" x14ac:dyDescent="0.25">
      <c r="A626" s="33" t="s">
        <v>1185</v>
      </c>
      <c r="B626" s="33" t="s">
        <v>1248</v>
      </c>
      <c r="C626" s="45" t="s">
        <v>5261</v>
      </c>
      <c r="D626" s="44" t="s">
        <v>171</v>
      </c>
      <c r="E626" s="39" t="s">
        <v>1249</v>
      </c>
      <c r="F626" s="35" t="s">
        <v>8</v>
      </c>
      <c r="G626" s="78"/>
      <c r="H626" s="72"/>
      <c r="I626" s="72"/>
      <c r="J626" s="72"/>
      <c r="K626" s="72"/>
      <c r="L626" s="72"/>
      <c r="M626" s="72"/>
      <c r="N626" s="72"/>
      <c r="O626" s="72"/>
      <c r="P626" s="72"/>
      <c r="Q626" s="72">
        <v>2</v>
      </c>
      <c r="R626" s="72"/>
      <c r="S626" s="72"/>
      <c r="T626" s="72"/>
      <c r="U626" s="72"/>
      <c r="V626" s="72"/>
      <c r="W626" s="72"/>
      <c r="X626" s="72"/>
      <c r="Y626" s="36">
        <f t="shared" si="19"/>
        <v>2</v>
      </c>
      <c r="Z626" s="69">
        <f t="shared" si="20"/>
        <v>2</v>
      </c>
      <c r="AA626" s="22"/>
      <c r="AB626" s="22"/>
      <c r="AC626" s="22"/>
    </row>
    <row r="627" spans="1:29" ht="19.5" customHeight="1" x14ac:dyDescent="0.25">
      <c r="A627" s="33" t="s">
        <v>1185</v>
      </c>
      <c r="B627" s="33" t="s">
        <v>1250</v>
      </c>
      <c r="C627" s="45" t="s">
        <v>5262</v>
      </c>
      <c r="D627" s="44" t="s">
        <v>119</v>
      </c>
      <c r="E627" s="39" t="s">
        <v>1251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>
        <v>1</v>
      </c>
      <c r="S627" s="72"/>
      <c r="T627" s="72"/>
      <c r="U627" s="72"/>
      <c r="V627" s="72"/>
      <c r="W627" s="72"/>
      <c r="X627" s="72"/>
      <c r="Y627" s="36">
        <f t="shared" si="19"/>
        <v>1</v>
      </c>
      <c r="Z627" s="69">
        <f t="shared" si="20"/>
        <v>1</v>
      </c>
      <c r="AA627" s="22"/>
      <c r="AB627" s="22"/>
      <c r="AC627" s="22"/>
    </row>
    <row r="628" spans="1:29" ht="19.5" customHeight="1" x14ac:dyDescent="0.25">
      <c r="A628" s="33" t="s">
        <v>1185</v>
      </c>
      <c r="B628" s="33" t="s">
        <v>1252</v>
      </c>
      <c r="C628" s="45" t="s">
        <v>5263</v>
      </c>
      <c r="D628" s="44" t="s">
        <v>119</v>
      </c>
      <c r="E628" s="39" t="s">
        <v>1253</v>
      </c>
      <c r="F628" s="35" t="s">
        <v>8</v>
      </c>
      <c r="G628" s="78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>
        <v>1</v>
      </c>
      <c r="T628" s="72"/>
      <c r="U628" s="72">
        <v>1</v>
      </c>
      <c r="V628" s="72"/>
      <c r="W628" s="72"/>
      <c r="X628" s="72"/>
      <c r="Y628" s="36">
        <f t="shared" si="19"/>
        <v>2</v>
      </c>
      <c r="Z628" s="69">
        <f t="shared" si="20"/>
        <v>2</v>
      </c>
      <c r="AA628" s="22"/>
      <c r="AB628" s="22"/>
      <c r="AC628" s="22"/>
    </row>
    <row r="629" spans="1:29" ht="19.5" customHeight="1" x14ac:dyDescent="0.25">
      <c r="A629" s="33" t="s">
        <v>1185</v>
      </c>
      <c r="B629" s="33" t="s">
        <v>1254</v>
      </c>
      <c r="C629" s="45" t="s">
        <v>5264</v>
      </c>
      <c r="D629" s="44" t="s">
        <v>119</v>
      </c>
      <c r="E629" s="39" t="s">
        <v>1255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1</v>
      </c>
      <c r="R629" s="72"/>
      <c r="S629" s="72">
        <v>1</v>
      </c>
      <c r="T629" s="72"/>
      <c r="U629" s="72"/>
      <c r="V629" s="72"/>
      <c r="W629" s="72"/>
      <c r="X629" s="72"/>
      <c r="Y629" s="36">
        <f t="shared" si="19"/>
        <v>2</v>
      </c>
      <c r="Z629" s="69">
        <f t="shared" si="20"/>
        <v>2</v>
      </c>
      <c r="AA629" s="22"/>
      <c r="AB629" s="22"/>
      <c r="AC629" s="22"/>
    </row>
    <row r="630" spans="1:29" ht="19.5" customHeight="1" x14ac:dyDescent="0.25">
      <c r="A630" s="33" t="s">
        <v>1185</v>
      </c>
      <c r="B630" s="33" t="s">
        <v>1256</v>
      </c>
      <c r="C630" s="45" t="s">
        <v>5265</v>
      </c>
      <c r="D630" s="44" t="s">
        <v>119</v>
      </c>
      <c r="E630" s="39" t="s">
        <v>241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/>
      <c r="V630" s="72"/>
      <c r="W630" s="72"/>
      <c r="X630" s="72"/>
      <c r="Y630" s="36">
        <f t="shared" si="19"/>
        <v>2</v>
      </c>
      <c r="Z630" s="69">
        <f t="shared" si="20"/>
        <v>2</v>
      </c>
      <c r="AA630" s="22"/>
      <c r="AB630" s="22"/>
      <c r="AC630" s="22"/>
    </row>
    <row r="631" spans="1:29" ht="19.5" customHeight="1" x14ac:dyDescent="0.25">
      <c r="A631" s="33" t="s">
        <v>1185</v>
      </c>
      <c r="B631" s="33" t="s">
        <v>1257</v>
      </c>
      <c r="C631" s="45" t="s">
        <v>1258</v>
      </c>
      <c r="D631" s="44" t="s">
        <v>119</v>
      </c>
      <c r="E631" s="39" t="s">
        <v>1259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>
        <v>1</v>
      </c>
      <c r="P631" s="72">
        <v>1</v>
      </c>
      <c r="Q631" s="72"/>
      <c r="R631" s="72"/>
      <c r="S631" s="72"/>
      <c r="T631" s="72"/>
      <c r="U631" s="72"/>
      <c r="V631" s="72"/>
      <c r="W631" s="72"/>
      <c r="X631" s="72"/>
      <c r="Y631" s="36">
        <f t="shared" si="19"/>
        <v>2</v>
      </c>
      <c r="Z631" s="69">
        <f t="shared" si="20"/>
        <v>2</v>
      </c>
      <c r="AA631" s="22"/>
      <c r="AB631" s="22"/>
      <c r="AC631" s="22"/>
    </row>
    <row r="632" spans="1:29" ht="19.5" customHeight="1" x14ac:dyDescent="0.25">
      <c r="A632" s="33" t="s">
        <v>1185</v>
      </c>
      <c r="B632" s="33" t="s">
        <v>1260</v>
      </c>
      <c r="C632" s="45" t="s">
        <v>1261</v>
      </c>
      <c r="D632" s="44" t="s">
        <v>119</v>
      </c>
      <c r="E632" s="39" t="s">
        <v>1262</v>
      </c>
      <c r="F632" s="35" t="s">
        <v>8</v>
      </c>
      <c r="G632" s="78"/>
      <c r="H632" s="72"/>
      <c r="I632" s="72"/>
      <c r="J632" s="72"/>
      <c r="K632" s="72"/>
      <c r="L632" s="72"/>
      <c r="M632" s="72"/>
      <c r="N632" s="72"/>
      <c r="O632" s="72"/>
      <c r="P632" s="72"/>
      <c r="Q632" s="72">
        <v>2</v>
      </c>
      <c r="R632" s="72"/>
      <c r="S632" s="72"/>
      <c r="T632" s="72"/>
      <c r="U632" s="72"/>
      <c r="V632" s="72"/>
      <c r="W632" s="72"/>
      <c r="X632" s="72"/>
      <c r="Y632" s="36">
        <f t="shared" si="19"/>
        <v>2</v>
      </c>
      <c r="Z632" s="69">
        <f t="shared" si="20"/>
        <v>2</v>
      </c>
      <c r="AA632" s="22"/>
      <c r="AB632" s="22"/>
      <c r="AC632" s="22"/>
    </row>
    <row r="633" spans="1:29" ht="19.5" customHeight="1" x14ac:dyDescent="0.25">
      <c r="A633" s="33" t="s">
        <v>1185</v>
      </c>
      <c r="B633" s="33" t="s">
        <v>1263</v>
      </c>
      <c r="C633" s="45" t="s">
        <v>3911</v>
      </c>
      <c r="D633" s="44" t="s">
        <v>119</v>
      </c>
      <c r="E633" s="39" t="s">
        <v>1264</v>
      </c>
      <c r="F633" s="35" t="s">
        <v>8</v>
      </c>
      <c r="G633" s="78"/>
      <c r="H633" s="72"/>
      <c r="I633" s="72"/>
      <c r="J633" s="72"/>
      <c r="K633" s="72"/>
      <c r="L633" s="72"/>
      <c r="M633" s="72"/>
      <c r="N633" s="72"/>
      <c r="O633" s="72"/>
      <c r="P633" s="72"/>
      <c r="Q633" s="72">
        <v>2</v>
      </c>
      <c r="R633" s="72"/>
      <c r="S633" s="72"/>
      <c r="T633" s="72"/>
      <c r="U633" s="72"/>
      <c r="V633" s="72"/>
      <c r="W633" s="72"/>
      <c r="X633" s="72"/>
      <c r="Y633" s="36">
        <f t="shared" si="19"/>
        <v>2</v>
      </c>
      <c r="Z633" s="69">
        <f t="shared" si="20"/>
        <v>2</v>
      </c>
      <c r="AA633" s="22"/>
      <c r="AB633" s="22"/>
      <c r="AC633" s="22"/>
    </row>
    <row r="634" spans="1:29" ht="19.5" customHeight="1" x14ac:dyDescent="0.25">
      <c r="A634" s="33" t="s">
        <v>1185</v>
      </c>
      <c r="B634" s="33" t="s">
        <v>1265</v>
      </c>
      <c r="C634" s="45" t="s">
        <v>1266</v>
      </c>
      <c r="D634" s="44" t="s">
        <v>119</v>
      </c>
      <c r="E634" s="39" t="s">
        <v>1234</v>
      </c>
      <c r="F634" s="35" t="s">
        <v>8</v>
      </c>
      <c r="G634" s="78"/>
      <c r="H634" s="72"/>
      <c r="I634" s="72"/>
      <c r="J634" s="72"/>
      <c r="K634" s="72"/>
      <c r="L634" s="72"/>
      <c r="M634" s="72"/>
      <c r="N634" s="72"/>
      <c r="O634" s="72"/>
      <c r="P634" s="72"/>
      <c r="Q634" s="72">
        <v>2</v>
      </c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 x14ac:dyDescent="0.25">
      <c r="A635" s="33" t="s">
        <v>1185</v>
      </c>
      <c r="B635" s="33" t="s">
        <v>1267</v>
      </c>
      <c r="C635" s="45" t="s">
        <v>1268</v>
      </c>
      <c r="D635" s="44" t="s">
        <v>119</v>
      </c>
      <c r="E635" s="39" t="s">
        <v>1269</v>
      </c>
      <c r="F635" s="35" t="s">
        <v>8</v>
      </c>
      <c r="G635" s="78"/>
      <c r="H635" s="72"/>
      <c r="I635" s="72"/>
      <c r="J635" s="72"/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 x14ac:dyDescent="0.25">
      <c r="A636" s="33" t="s">
        <v>1185</v>
      </c>
      <c r="B636" s="33" t="s">
        <v>1270</v>
      </c>
      <c r="C636" s="45" t="s">
        <v>3912</v>
      </c>
      <c r="D636" s="44" t="s">
        <v>171</v>
      </c>
      <c r="E636" s="39" t="s">
        <v>1271</v>
      </c>
      <c r="F636" s="35" t="s">
        <v>8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2</v>
      </c>
      <c r="R636" s="72"/>
      <c r="S636" s="72"/>
      <c r="T636" s="72"/>
      <c r="U636" s="72"/>
      <c r="V636" s="72"/>
      <c r="W636" s="72"/>
      <c r="X636" s="72"/>
      <c r="Y636" s="36">
        <f t="shared" si="19"/>
        <v>2</v>
      </c>
      <c r="Z636" s="69">
        <f t="shared" si="20"/>
        <v>2</v>
      </c>
      <c r="AA636" s="22"/>
      <c r="AB636" s="22"/>
      <c r="AC636" s="22"/>
    </row>
    <row r="637" spans="1:29" ht="19.5" customHeight="1" x14ac:dyDescent="0.25">
      <c r="A637" s="33" t="s">
        <v>1185</v>
      </c>
      <c r="B637" s="33" t="s">
        <v>1272</v>
      </c>
      <c r="C637" s="45" t="s">
        <v>1273</v>
      </c>
      <c r="D637" s="44" t="s">
        <v>119</v>
      </c>
      <c r="E637" s="39" t="s">
        <v>1274</v>
      </c>
      <c r="F637" s="35" t="s">
        <v>8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>
        <v>2</v>
      </c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 x14ac:dyDescent="0.25">
      <c r="A638" s="33" t="s">
        <v>1185</v>
      </c>
      <c r="B638" s="33" t="s">
        <v>1275</v>
      </c>
      <c r="C638" s="45" t="s">
        <v>1276</v>
      </c>
      <c r="D638" s="44" t="s">
        <v>119</v>
      </c>
      <c r="E638" s="39" t="s">
        <v>1277</v>
      </c>
      <c r="F638" s="35" t="s">
        <v>8</v>
      </c>
      <c r="G638" s="78"/>
      <c r="H638" s="72"/>
      <c r="I638" s="72"/>
      <c r="J638" s="72"/>
      <c r="K638" s="72"/>
      <c r="L638" s="72"/>
      <c r="M638" s="72"/>
      <c r="N638" s="72"/>
      <c r="O638" s="72">
        <v>1</v>
      </c>
      <c r="P638" s="72">
        <v>1</v>
      </c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 x14ac:dyDescent="0.25">
      <c r="A639" s="33" t="s">
        <v>1185</v>
      </c>
      <c r="B639" s="33" t="s">
        <v>1278</v>
      </c>
      <c r="C639" s="45" t="s">
        <v>1279</v>
      </c>
      <c r="D639" s="44" t="s">
        <v>171</v>
      </c>
      <c r="E639" s="39" t="s">
        <v>1280</v>
      </c>
      <c r="F639" s="35" t="s">
        <v>8</v>
      </c>
      <c r="G639" s="78"/>
      <c r="H639" s="72"/>
      <c r="I639" s="72"/>
      <c r="J639" s="72"/>
      <c r="K639" s="72"/>
      <c r="L639" s="72"/>
      <c r="M639" s="72"/>
      <c r="N639" s="72"/>
      <c r="O639" s="72"/>
      <c r="P639" s="72">
        <v>1</v>
      </c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 x14ac:dyDescent="0.25">
      <c r="A640" s="33" t="s">
        <v>1185</v>
      </c>
      <c r="B640" s="33" t="s">
        <v>1281</v>
      </c>
      <c r="C640" s="45" t="s">
        <v>3913</v>
      </c>
      <c r="D640" s="44" t="s">
        <v>1187</v>
      </c>
      <c r="E640" s="39" t="s">
        <v>1282</v>
      </c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>
        <v>1</v>
      </c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2</v>
      </c>
      <c r="Z640" s="69">
        <f t="shared" si="20"/>
        <v>2</v>
      </c>
      <c r="AA640" s="22"/>
      <c r="AB640" s="22"/>
      <c r="AC640" s="22"/>
    </row>
    <row r="641" spans="1:29" ht="19.5" customHeight="1" x14ac:dyDescent="0.25">
      <c r="A641" s="33" t="s">
        <v>1185</v>
      </c>
      <c r="B641" s="33" t="s">
        <v>1283</v>
      </c>
      <c r="C641" s="45" t="s">
        <v>1284</v>
      </c>
      <c r="D641" s="44" t="s">
        <v>171</v>
      </c>
      <c r="E641" s="39" t="s">
        <v>1285</v>
      </c>
      <c r="F641" s="35" t="s">
        <v>8</v>
      </c>
      <c r="G641" s="78"/>
      <c r="H641" s="72"/>
      <c r="I641" s="72"/>
      <c r="J641" s="72"/>
      <c r="K641" s="72"/>
      <c r="L641" s="72"/>
      <c r="M641" s="72"/>
      <c r="N641" s="72"/>
      <c r="O641" s="72"/>
      <c r="P641" s="72"/>
      <c r="Q641" s="72">
        <v>1</v>
      </c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 x14ac:dyDescent="0.25">
      <c r="A642" s="33" t="s">
        <v>1185</v>
      </c>
      <c r="B642" s="33" t="s">
        <v>1286</v>
      </c>
      <c r="C642" s="45" t="s">
        <v>5266</v>
      </c>
      <c r="D642" s="44" t="s">
        <v>171</v>
      </c>
      <c r="E642" s="39" t="s">
        <v>1287</v>
      </c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>
        <v>1</v>
      </c>
      <c r="R642" s="72"/>
      <c r="S642" s="72">
        <v>1</v>
      </c>
      <c r="T642" s="72"/>
      <c r="U642" s="72"/>
      <c r="V642" s="72"/>
      <c r="W642" s="72"/>
      <c r="X642" s="72"/>
      <c r="Y642" s="36">
        <f t="shared" ref="Y642:Y705" si="21">G642+H642+I642+J642+K642+L642+M642+N642+O642+P642+Q642+R642+S642+T642+U642+V642+W642+X642</f>
        <v>2</v>
      </c>
      <c r="Z642" s="69">
        <f t="shared" si="20"/>
        <v>2</v>
      </c>
      <c r="AA642" s="22"/>
      <c r="AB642" s="22"/>
      <c r="AC642" s="22"/>
    </row>
    <row r="643" spans="1:29" ht="19.5" customHeight="1" x14ac:dyDescent="0.25">
      <c r="A643" s="33" t="s">
        <v>1185</v>
      </c>
      <c r="B643" s="33" t="s">
        <v>1288</v>
      </c>
      <c r="C643" s="45" t="s">
        <v>1289</v>
      </c>
      <c r="D643" s="44" t="s">
        <v>119</v>
      </c>
      <c r="E643" s="39" t="s">
        <v>1290</v>
      </c>
      <c r="F643" s="35" t="s">
        <v>8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2</v>
      </c>
      <c r="R643" s="72"/>
      <c r="S643" s="72"/>
      <c r="T643" s="72"/>
      <c r="U643" s="72"/>
      <c r="V643" s="72"/>
      <c r="W643" s="72"/>
      <c r="X643" s="72"/>
      <c r="Y643" s="36">
        <f t="shared" si="21"/>
        <v>2</v>
      </c>
      <c r="Z643" s="69">
        <f t="shared" si="20"/>
        <v>2</v>
      </c>
      <c r="AA643" s="22"/>
      <c r="AB643" s="22"/>
      <c r="AC643" s="22"/>
    </row>
    <row r="644" spans="1:29" ht="19.5" customHeight="1" x14ac:dyDescent="0.25">
      <c r="A644" s="33" t="s">
        <v>1185</v>
      </c>
      <c r="B644" s="33" t="s">
        <v>1291</v>
      </c>
      <c r="C644" s="45" t="s">
        <v>1292</v>
      </c>
      <c r="D644" s="44" t="s">
        <v>119</v>
      </c>
      <c r="E644" s="39" t="s">
        <v>1259</v>
      </c>
      <c r="F644" s="35" t="s">
        <v>8</v>
      </c>
      <c r="G644" s="78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>
        <v>1</v>
      </c>
      <c r="T644" s="72"/>
      <c r="U644" s="72"/>
      <c r="V644" s="72"/>
      <c r="W644" s="72"/>
      <c r="X644" s="72"/>
      <c r="Y644" s="36">
        <f t="shared" si="21"/>
        <v>1</v>
      </c>
      <c r="Z644" s="69">
        <f t="shared" ref="Z644:Z707" si="22">IF(Y644="","",Y644)</f>
        <v>1</v>
      </c>
      <c r="AA644" s="22"/>
      <c r="AB644" s="22"/>
      <c r="AC644" s="22"/>
    </row>
    <row r="645" spans="1:29" ht="19.5" customHeight="1" x14ac:dyDescent="0.25">
      <c r="A645" s="33" t="s">
        <v>1185</v>
      </c>
      <c r="B645" s="33" t="s">
        <v>1293</v>
      </c>
      <c r="C645" s="45" t="s">
        <v>1294</v>
      </c>
      <c r="D645" s="44" t="s">
        <v>1187</v>
      </c>
      <c r="E645" s="39" t="s">
        <v>1295</v>
      </c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>
        <v>1</v>
      </c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2"/>
        <v>1</v>
      </c>
      <c r="AA645" s="22"/>
      <c r="AB645" s="22"/>
      <c r="AC645" s="22"/>
    </row>
    <row r="646" spans="1:29" ht="19.5" customHeight="1" x14ac:dyDescent="0.25">
      <c r="A646" s="33" t="s">
        <v>1185</v>
      </c>
      <c r="B646" s="33" t="s">
        <v>1296</v>
      </c>
      <c r="C646" s="45" t="s">
        <v>1297</v>
      </c>
      <c r="D646" s="44" t="s">
        <v>119</v>
      </c>
      <c r="E646" s="39" t="s">
        <v>1298</v>
      </c>
      <c r="F646" s="35" t="s">
        <v>8</v>
      </c>
      <c r="G646" s="78"/>
      <c r="H646" s="72"/>
      <c r="I646" s="72"/>
      <c r="J646" s="72"/>
      <c r="K646" s="72"/>
      <c r="L646" s="72"/>
      <c r="M646" s="72"/>
      <c r="N646" s="72"/>
      <c r="O646" s="72"/>
      <c r="P646" s="72"/>
      <c r="Q646" s="72">
        <v>2</v>
      </c>
      <c r="R646" s="72"/>
      <c r="S646" s="72"/>
      <c r="T646" s="72"/>
      <c r="U646" s="72"/>
      <c r="V646" s="72"/>
      <c r="W646" s="72"/>
      <c r="X646" s="72"/>
      <c r="Y646" s="36">
        <f t="shared" si="21"/>
        <v>2</v>
      </c>
      <c r="Z646" s="69">
        <f t="shared" si="22"/>
        <v>2</v>
      </c>
      <c r="AA646" s="22"/>
      <c r="AB646" s="22"/>
      <c r="AC646" s="22"/>
    </row>
    <row r="647" spans="1:29" ht="19.5" customHeight="1" x14ac:dyDescent="0.25">
      <c r="A647" s="33" t="s">
        <v>1185</v>
      </c>
      <c r="B647" s="33" t="s">
        <v>1299</v>
      </c>
      <c r="C647" s="45" t="s">
        <v>1300</v>
      </c>
      <c r="D647" s="44" t="s">
        <v>119</v>
      </c>
      <c r="E647" s="39" t="s">
        <v>1264</v>
      </c>
      <c r="F647" s="35" t="s">
        <v>8</v>
      </c>
      <c r="G647" s="78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>
        <v>2</v>
      </c>
      <c r="T647" s="72"/>
      <c r="U647" s="72"/>
      <c r="V647" s="72"/>
      <c r="W647" s="72"/>
      <c r="X647" s="72"/>
      <c r="Y647" s="36">
        <f t="shared" si="21"/>
        <v>2</v>
      </c>
      <c r="Z647" s="69">
        <f t="shared" si="22"/>
        <v>2</v>
      </c>
      <c r="AA647" s="22"/>
      <c r="AB647" s="22"/>
      <c r="AC647" s="22"/>
    </row>
    <row r="648" spans="1:29" ht="19.5" customHeight="1" x14ac:dyDescent="0.25">
      <c r="A648" s="33" t="s">
        <v>1185</v>
      </c>
      <c r="B648" s="33" t="s">
        <v>1301</v>
      </c>
      <c r="C648" s="45" t="s">
        <v>1302</v>
      </c>
      <c r="D648" s="44" t="s">
        <v>119</v>
      </c>
      <c r="E648" s="39" t="s">
        <v>1303</v>
      </c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/>
      <c r="P648" s="72"/>
      <c r="Q648" s="72">
        <v>1</v>
      </c>
      <c r="R648" s="72"/>
      <c r="S648" s="72">
        <v>1</v>
      </c>
      <c r="T648" s="72"/>
      <c r="U648" s="72"/>
      <c r="V648" s="72"/>
      <c r="W648" s="72"/>
      <c r="X648" s="72"/>
      <c r="Y648" s="36">
        <f t="shared" si="21"/>
        <v>2</v>
      </c>
      <c r="Z648" s="69">
        <f t="shared" si="22"/>
        <v>2</v>
      </c>
      <c r="AA648" s="22"/>
      <c r="AB648" s="22"/>
      <c r="AC648" s="22"/>
    </row>
    <row r="649" spans="1:29" ht="19.5" customHeight="1" x14ac:dyDescent="0.25">
      <c r="A649" s="33" t="s">
        <v>1185</v>
      </c>
      <c r="B649" s="33" t="s">
        <v>1304</v>
      </c>
      <c r="C649" s="45" t="s">
        <v>5267</v>
      </c>
      <c r="D649" s="44" t="s">
        <v>119</v>
      </c>
      <c r="E649" s="39" t="s">
        <v>1305</v>
      </c>
      <c r="F649" s="35" t="s">
        <v>8</v>
      </c>
      <c r="G649" s="78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>
        <v>1</v>
      </c>
      <c r="S649" s="72">
        <v>1</v>
      </c>
      <c r="T649" s="72"/>
      <c r="U649" s="72"/>
      <c r="V649" s="72"/>
      <c r="W649" s="72"/>
      <c r="X649" s="72"/>
      <c r="Y649" s="36">
        <f t="shared" si="21"/>
        <v>2</v>
      </c>
      <c r="Z649" s="69">
        <f t="shared" si="22"/>
        <v>2</v>
      </c>
      <c r="AA649" s="22"/>
      <c r="AB649" s="22"/>
      <c r="AC649" s="22"/>
    </row>
    <row r="650" spans="1:29" ht="19.5" customHeight="1" x14ac:dyDescent="0.25">
      <c r="A650" s="33" t="s">
        <v>1185</v>
      </c>
      <c r="B650" s="33" t="s">
        <v>1306</v>
      </c>
      <c r="C650" s="45" t="s">
        <v>3914</v>
      </c>
      <c r="D650" s="44" t="s">
        <v>119</v>
      </c>
      <c r="E650" s="39" t="s">
        <v>1307</v>
      </c>
      <c r="F650" s="35" t="s">
        <v>8</v>
      </c>
      <c r="G650" s="78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>
        <v>2</v>
      </c>
      <c r="T650" s="72"/>
      <c r="U650" s="72"/>
      <c r="V650" s="72"/>
      <c r="W650" s="72"/>
      <c r="X650" s="72"/>
      <c r="Y650" s="36">
        <f t="shared" si="21"/>
        <v>2</v>
      </c>
      <c r="Z650" s="69">
        <f t="shared" si="22"/>
        <v>2</v>
      </c>
      <c r="AA650" s="22"/>
      <c r="AB650" s="22"/>
      <c r="AC650" s="22"/>
    </row>
    <row r="651" spans="1:29" ht="19.5" customHeight="1" x14ac:dyDescent="0.25">
      <c r="A651" s="33" t="s">
        <v>1185</v>
      </c>
      <c r="B651" s="33" t="s">
        <v>1308</v>
      </c>
      <c r="C651" s="45" t="s">
        <v>1309</v>
      </c>
      <c r="D651" s="44" t="s">
        <v>119</v>
      </c>
      <c r="E651" s="39" t="s">
        <v>117</v>
      </c>
      <c r="F651" s="35" t="s">
        <v>8</v>
      </c>
      <c r="G651" s="78"/>
      <c r="H651" s="72"/>
      <c r="I651" s="72"/>
      <c r="J651" s="72"/>
      <c r="K651" s="72"/>
      <c r="L651" s="72"/>
      <c r="M651" s="72"/>
      <c r="N651" s="72"/>
      <c r="O651" s="72"/>
      <c r="P651" s="72"/>
      <c r="Q651" s="72">
        <v>2</v>
      </c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2"/>
        <v>2</v>
      </c>
      <c r="AA651" s="22"/>
      <c r="AB651" s="22"/>
      <c r="AC651" s="22"/>
    </row>
    <row r="652" spans="1:29" ht="19.5" customHeight="1" x14ac:dyDescent="0.25">
      <c r="A652" s="33" t="s">
        <v>1185</v>
      </c>
      <c r="B652" s="33" t="s">
        <v>1310</v>
      </c>
      <c r="C652" s="45" t="s">
        <v>1311</v>
      </c>
      <c r="D652" s="44" t="s">
        <v>119</v>
      </c>
      <c r="E652" s="39" t="s">
        <v>1312</v>
      </c>
      <c r="F652" s="35" t="s">
        <v>8</v>
      </c>
      <c r="G652" s="78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>
        <v>1</v>
      </c>
      <c r="S652" s="72">
        <v>1</v>
      </c>
      <c r="T652" s="72"/>
      <c r="U652" s="72"/>
      <c r="V652" s="72"/>
      <c r="W652" s="72"/>
      <c r="X652" s="72"/>
      <c r="Y652" s="36">
        <f t="shared" si="21"/>
        <v>2</v>
      </c>
      <c r="Z652" s="69">
        <f t="shared" si="22"/>
        <v>2</v>
      </c>
      <c r="AA652" s="22"/>
      <c r="AB652" s="22"/>
      <c r="AC652" s="22"/>
    </row>
    <row r="653" spans="1:29" ht="19.5" customHeight="1" x14ac:dyDescent="0.25">
      <c r="A653" s="33" t="s">
        <v>1185</v>
      </c>
      <c r="B653" s="33" t="s">
        <v>1313</v>
      </c>
      <c r="C653" s="45" t="s">
        <v>5268</v>
      </c>
      <c r="D653" s="44" t="s">
        <v>1187</v>
      </c>
      <c r="E653" s="39" t="s">
        <v>1314</v>
      </c>
      <c r="F653" s="35" t="s">
        <v>8</v>
      </c>
      <c r="G653" s="78"/>
      <c r="H653" s="72"/>
      <c r="I653" s="72"/>
      <c r="J653" s="72"/>
      <c r="K653" s="72"/>
      <c r="L653" s="72"/>
      <c r="M653" s="72"/>
      <c r="N653" s="72"/>
      <c r="O653" s="72"/>
      <c r="P653" s="72"/>
      <c r="Q653" s="72">
        <v>1</v>
      </c>
      <c r="R653" s="72"/>
      <c r="S653" s="72"/>
      <c r="T653" s="72"/>
      <c r="U653" s="72"/>
      <c r="V653" s="72"/>
      <c r="W653" s="72"/>
      <c r="X653" s="72"/>
      <c r="Y653" s="36">
        <f t="shared" si="21"/>
        <v>1</v>
      </c>
      <c r="Z653" s="69">
        <f t="shared" si="22"/>
        <v>1</v>
      </c>
      <c r="AA653" s="22"/>
      <c r="AB653" s="22"/>
      <c r="AC653" s="22"/>
    </row>
    <row r="654" spans="1:29" ht="19.5" customHeight="1" x14ac:dyDescent="0.25">
      <c r="A654" s="33" t="s">
        <v>1185</v>
      </c>
      <c r="B654" s="33" t="s">
        <v>1315</v>
      </c>
      <c r="C654" s="45" t="s">
        <v>6513</v>
      </c>
      <c r="D654" s="44" t="s">
        <v>1316</v>
      </c>
      <c r="E654" s="39" t="s">
        <v>1317</v>
      </c>
      <c r="F654" s="35" t="s">
        <v>8</v>
      </c>
      <c r="G654" s="78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>
        <v>1</v>
      </c>
      <c r="T654" s="72"/>
      <c r="U654" s="72"/>
      <c r="V654" s="72"/>
      <c r="W654" s="72"/>
      <c r="X654" s="72"/>
      <c r="Y654" s="36">
        <f t="shared" si="21"/>
        <v>1</v>
      </c>
      <c r="Z654" s="69">
        <f t="shared" si="22"/>
        <v>1</v>
      </c>
      <c r="AA654" s="22"/>
      <c r="AB654" s="22"/>
      <c r="AC654" s="22"/>
    </row>
    <row r="655" spans="1:29" ht="19.5" customHeight="1" x14ac:dyDescent="0.25">
      <c r="A655" s="33" t="s">
        <v>1185</v>
      </c>
      <c r="B655" s="33" t="s">
        <v>1318</v>
      </c>
      <c r="C655" s="45" t="s">
        <v>1319</v>
      </c>
      <c r="D655" s="44" t="s">
        <v>1187</v>
      </c>
      <c r="E655" s="39" t="s">
        <v>1320</v>
      </c>
      <c r="F655" s="35" t="s">
        <v>8</v>
      </c>
      <c r="G655" s="78"/>
      <c r="H655" s="72"/>
      <c r="I655" s="72"/>
      <c r="J655" s="72"/>
      <c r="K655" s="72"/>
      <c r="L655" s="72"/>
      <c r="M655" s="72"/>
      <c r="N655" s="72"/>
      <c r="O655" s="72"/>
      <c r="P655" s="72"/>
      <c r="Q655" s="72">
        <v>1</v>
      </c>
      <c r="R655" s="72"/>
      <c r="S655" s="72"/>
      <c r="T655" s="72"/>
      <c r="U655" s="72"/>
      <c r="V655" s="72"/>
      <c r="W655" s="72"/>
      <c r="X655" s="72"/>
      <c r="Y655" s="36">
        <f t="shared" si="21"/>
        <v>1</v>
      </c>
      <c r="Z655" s="69">
        <f t="shared" si="22"/>
        <v>1</v>
      </c>
      <c r="AA655" s="22"/>
      <c r="AB655" s="22"/>
      <c r="AC655" s="22"/>
    </row>
    <row r="656" spans="1:29" ht="19.5" customHeight="1" x14ac:dyDescent="0.25">
      <c r="A656" s="33" t="s">
        <v>1185</v>
      </c>
      <c r="B656" s="33" t="s">
        <v>1321</v>
      </c>
      <c r="C656" s="45" t="s">
        <v>1322</v>
      </c>
      <c r="D656" s="44" t="s">
        <v>119</v>
      </c>
      <c r="E656" s="39" t="s">
        <v>1323</v>
      </c>
      <c r="F656" s="35" t="s">
        <v>8</v>
      </c>
      <c r="G656" s="78"/>
      <c r="H656" s="72"/>
      <c r="I656" s="72"/>
      <c r="J656" s="72"/>
      <c r="K656" s="72"/>
      <c r="L656" s="72"/>
      <c r="M656" s="72"/>
      <c r="N656" s="72"/>
      <c r="O656" s="72"/>
      <c r="P656" s="72"/>
      <c r="Q656" s="72">
        <v>1</v>
      </c>
      <c r="R656" s="72"/>
      <c r="S656" s="72"/>
      <c r="T656" s="72"/>
      <c r="U656" s="72"/>
      <c r="V656" s="72"/>
      <c r="W656" s="72"/>
      <c r="X656" s="72"/>
      <c r="Y656" s="36">
        <f t="shared" si="21"/>
        <v>1</v>
      </c>
      <c r="Z656" s="69">
        <f t="shared" si="22"/>
        <v>1</v>
      </c>
      <c r="AA656" s="22"/>
      <c r="AB656" s="22"/>
      <c r="AC656" s="22"/>
    </row>
    <row r="657" spans="1:29" ht="19.5" customHeight="1" x14ac:dyDescent="0.25">
      <c r="A657" s="33" t="s">
        <v>1185</v>
      </c>
      <c r="B657" s="33" t="s">
        <v>1324</v>
      </c>
      <c r="C657" s="45" t="s">
        <v>4938</v>
      </c>
      <c r="D657" s="44" t="s">
        <v>119</v>
      </c>
      <c r="E657" s="39" t="s">
        <v>120</v>
      </c>
      <c r="F657" s="35" t="s">
        <v>8</v>
      </c>
      <c r="G657" s="78"/>
      <c r="H657" s="72"/>
      <c r="I657" s="72"/>
      <c r="J657" s="72"/>
      <c r="K657" s="72"/>
      <c r="L657" s="72"/>
      <c r="M657" s="72"/>
      <c r="N657" s="72"/>
      <c r="O657" s="72"/>
      <c r="P657" s="72"/>
      <c r="Q657" s="72">
        <v>1</v>
      </c>
      <c r="R657" s="72"/>
      <c r="S657" s="72">
        <v>1</v>
      </c>
      <c r="T657" s="72"/>
      <c r="U657" s="72"/>
      <c r="V657" s="72"/>
      <c r="W657" s="72"/>
      <c r="X657" s="72"/>
      <c r="Y657" s="36">
        <f t="shared" si="21"/>
        <v>2</v>
      </c>
      <c r="Z657" s="69">
        <f t="shared" si="22"/>
        <v>2</v>
      </c>
      <c r="AA657" s="22"/>
      <c r="AB657" s="22"/>
      <c r="AC657" s="22"/>
    </row>
    <row r="658" spans="1:29" ht="19.5" customHeight="1" x14ac:dyDescent="0.25">
      <c r="A658" s="33" t="s">
        <v>1185</v>
      </c>
      <c r="B658" s="33" t="s">
        <v>1325</v>
      </c>
      <c r="C658" s="45" t="s">
        <v>5269</v>
      </c>
      <c r="D658" s="44" t="s">
        <v>119</v>
      </c>
      <c r="E658" s="39" t="s">
        <v>1323</v>
      </c>
      <c r="F658" s="35" t="s">
        <v>8</v>
      </c>
      <c r="G658" s="78"/>
      <c r="H658" s="72"/>
      <c r="I658" s="72"/>
      <c r="J658" s="72"/>
      <c r="K658" s="72"/>
      <c r="L658" s="72"/>
      <c r="M658" s="72"/>
      <c r="N658" s="72"/>
      <c r="O658" s="72"/>
      <c r="P658" s="72"/>
      <c r="Q658" s="72">
        <v>1</v>
      </c>
      <c r="R658" s="72"/>
      <c r="S658" s="72"/>
      <c r="T658" s="72"/>
      <c r="U658" s="72"/>
      <c r="V658" s="72"/>
      <c r="W658" s="72"/>
      <c r="X658" s="72"/>
      <c r="Y658" s="36">
        <f t="shared" si="21"/>
        <v>1</v>
      </c>
      <c r="Z658" s="69">
        <f t="shared" si="22"/>
        <v>1</v>
      </c>
      <c r="AA658" s="22"/>
      <c r="AB658" s="22"/>
      <c r="AC658" s="22"/>
    </row>
    <row r="659" spans="1:29" ht="19.5" customHeight="1" x14ac:dyDescent="0.25">
      <c r="A659" s="33" t="s">
        <v>1185</v>
      </c>
      <c r="B659" s="33" t="s">
        <v>1326</v>
      </c>
      <c r="C659" s="45" t="s">
        <v>5270</v>
      </c>
      <c r="D659" s="44" t="s">
        <v>1187</v>
      </c>
      <c r="E659" s="39" t="s">
        <v>1327</v>
      </c>
      <c r="F659" s="35" t="s">
        <v>8</v>
      </c>
      <c r="G659" s="78"/>
      <c r="H659" s="72"/>
      <c r="I659" s="72"/>
      <c r="J659" s="72"/>
      <c r="K659" s="72"/>
      <c r="L659" s="72">
        <v>1</v>
      </c>
      <c r="M659" s="72">
        <v>1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2"/>
        <v>2</v>
      </c>
      <c r="AA659" s="22"/>
      <c r="AB659" s="22"/>
      <c r="AC659" s="22"/>
    </row>
    <row r="660" spans="1:29" ht="19.5" customHeight="1" x14ac:dyDescent="0.25">
      <c r="A660" s="33" t="s">
        <v>1185</v>
      </c>
      <c r="B660" s="33" t="s">
        <v>1328</v>
      </c>
      <c r="C660" s="45" t="s">
        <v>5271</v>
      </c>
      <c r="D660" s="44" t="s">
        <v>171</v>
      </c>
      <c r="E660" s="39" t="s">
        <v>1287</v>
      </c>
      <c r="F660" s="35" t="s">
        <v>8</v>
      </c>
      <c r="G660" s="78"/>
      <c r="H660" s="72"/>
      <c r="I660" s="72"/>
      <c r="J660" s="72"/>
      <c r="K660" s="72"/>
      <c r="L660" s="72"/>
      <c r="M660" s="72"/>
      <c r="N660" s="72"/>
      <c r="O660" s="72"/>
      <c r="P660" s="72"/>
      <c r="Q660" s="72">
        <v>2</v>
      </c>
      <c r="R660" s="72"/>
      <c r="S660" s="72"/>
      <c r="T660" s="72"/>
      <c r="U660" s="72"/>
      <c r="V660" s="72"/>
      <c r="W660" s="72"/>
      <c r="X660" s="72"/>
      <c r="Y660" s="36">
        <f t="shared" si="21"/>
        <v>2</v>
      </c>
      <c r="Z660" s="69">
        <f t="shared" si="22"/>
        <v>2</v>
      </c>
      <c r="AA660" s="22"/>
      <c r="AB660" s="22"/>
      <c r="AC660" s="22"/>
    </row>
    <row r="661" spans="1:29" ht="19.5" customHeight="1" x14ac:dyDescent="0.25">
      <c r="A661" s="33" t="s">
        <v>1185</v>
      </c>
      <c r="B661" s="33" t="s">
        <v>1329</v>
      </c>
      <c r="C661" s="45" t="s">
        <v>5272</v>
      </c>
      <c r="D661" s="44" t="s">
        <v>119</v>
      </c>
      <c r="E661" s="39" t="s">
        <v>1330</v>
      </c>
      <c r="F661" s="35" t="s">
        <v>8</v>
      </c>
      <c r="G661" s="78"/>
      <c r="H661" s="72"/>
      <c r="I661" s="72"/>
      <c r="J661" s="72"/>
      <c r="K661" s="72"/>
      <c r="L661" s="72"/>
      <c r="M661" s="72"/>
      <c r="N661" s="72"/>
      <c r="O661" s="72"/>
      <c r="P661" s="72"/>
      <c r="Q661" s="72">
        <v>2</v>
      </c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2"/>
        <v>2</v>
      </c>
      <c r="AA661" s="22"/>
      <c r="AB661" s="22"/>
      <c r="AC661" s="22"/>
    </row>
    <row r="662" spans="1:29" ht="19.5" customHeight="1" x14ac:dyDescent="0.25">
      <c r="A662" s="33" t="s">
        <v>1185</v>
      </c>
      <c r="B662" s="33" t="s">
        <v>1331</v>
      </c>
      <c r="C662" s="45" t="s">
        <v>5273</v>
      </c>
      <c r="D662" s="44" t="s">
        <v>119</v>
      </c>
      <c r="E662" s="39" t="s">
        <v>1332</v>
      </c>
      <c r="F662" s="35" t="s">
        <v>8</v>
      </c>
      <c r="G662" s="78"/>
      <c r="H662" s="72"/>
      <c r="I662" s="72"/>
      <c r="J662" s="72"/>
      <c r="K662" s="72"/>
      <c r="L662" s="72"/>
      <c r="M662" s="72"/>
      <c r="N662" s="72"/>
      <c r="O662" s="72"/>
      <c r="P662" s="72"/>
      <c r="Q662" s="72">
        <v>1</v>
      </c>
      <c r="R662" s="72"/>
      <c r="S662" s="72"/>
      <c r="T662" s="72"/>
      <c r="U662" s="72"/>
      <c r="V662" s="72">
        <v>1</v>
      </c>
      <c r="W662" s="72"/>
      <c r="X662" s="72"/>
      <c r="Y662" s="36">
        <f t="shared" si="21"/>
        <v>2</v>
      </c>
      <c r="Z662" s="69">
        <f t="shared" si="22"/>
        <v>2</v>
      </c>
      <c r="AA662" s="22"/>
      <c r="AB662" s="22"/>
      <c r="AC662" s="22"/>
    </row>
    <row r="663" spans="1:29" ht="19.5" customHeight="1" x14ac:dyDescent="0.25">
      <c r="A663" s="33" t="s">
        <v>1185</v>
      </c>
      <c r="B663" s="33" t="s">
        <v>1333</v>
      </c>
      <c r="C663" s="45" t="s">
        <v>4963</v>
      </c>
      <c r="D663" s="44" t="s">
        <v>119</v>
      </c>
      <c r="E663" s="35" t="s">
        <v>1334</v>
      </c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>
        <v>1</v>
      </c>
      <c r="T663" s="72"/>
      <c r="U663" s="72"/>
      <c r="V663" s="72"/>
      <c r="W663" s="72"/>
      <c r="X663" s="72"/>
      <c r="Y663" s="36">
        <f t="shared" si="21"/>
        <v>2</v>
      </c>
      <c r="Z663" s="69">
        <f t="shared" si="22"/>
        <v>2</v>
      </c>
      <c r="AA663" s="22"/>
      <c r="AB663" s="22"/>
      <c r="AC663" s="22"/>
    </row>
    <row r="664" spans="1:29" ht="19.5" customHeight="1" x14ac:dyDescent="0.25">
      <c r="A664" s="33" t="s">
        <v>1185</v>
      </c>
      <c r="B664" s="33" t="s">
        <v>1373</v>
      </c>
      <c r="C664" s="45" t="s">
        <v>5274</v>
      </c>
      <c r="D664" s="44" t="s">
        <v>119</v>
      </c>
      <c r="E664" s="39" t="s">
        <v>1374</v>
      </c>
      <c r="F664" s="35" t="s">
        <v>8</v>
      </c>
      <c r="G664" s="78"/>
      <c r="H664" s="72"/>
      <c r="I664" s="72">
        <v>4</v>
      </c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1"/>
        <v>4</v>
      </c>
      <c r="Z664" s="69">
        <f t="shared" si="22"/>
        <v>4</v>
      </c>
      <c r="AA664" s="22"/>
      <c r="AB664" s="22"/>
      <c r="AC664" s="22"/>
    </row>
    <row r="665" spans="1:29" ht="19.5" customHeight="1" x14ac:dyDescent="0.25">
      <c r="A665" s="33" t="s">
        <v>1185</v>
      </c>
      <c r="B665" s="33" t="s">
        <v>1335</v>
      </c>
      <c r="C665" s="45" t="s">
        <v>5275</v>
      </c>
      <c r="D665" s="44" t="s">
        <v>119</v>
      </c>
      <c r="E665" s="39" t="s">
        <v>1336</v>
      </c>
      <c r="F665" s="35" t="s">
        <v>8</v>
      </c>
      <c r="G665" s="78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>
        <v>2</v>
      </c>
      <c r="S665" s="72"/>
      <c r="T665" s="72"/>
      <c r="U665" s="72"/>
      <c r="V665" s="72"/>
      <c r="W665" s="72"/>
      <c r="X665" s="72"/>
      <c r="Y665" s="36">
        <f t="shared" si="21"/>
        <v>2</v>
      </c>
      <c r="Z665" s="69">
        <f t="shared" si="22"/>
        <v>2</v>
      </c>
      <c r="AA665" s="22"/>
      <c r="AB665" s="22"/>
      <c r="AC665" s="22"/>
    </row>
    <row r="666" spans="1:29" ht="19.5" customHeight="1" x14ac:dyDescent="0.25">
      <c r="A666" s="33" t="s">
        <v>1185</v>
      </c>
      <c r="B666" s="33" t="s">
        <v>1337</v>
      </c>
      <c r="C666" s="45" t="s">
        <v>5276</v>
      </c>
      <c r="D666" s="44" t="s">
        <v>119</v>
      </c>
      <c r="E666" s="39" t="s">
        <v>1262</v>
      </c>
      <c r="F666" s="35" t="s">
        <v>8</v>
      </c>
      <c r="G666" s="78"/>
      <c r="H666" s="72"/>
      <c r="I666" s="72"/>
      <c r="J666" s="72"/>
      <c r="K666" s="72"/>
      <c r="L666" s="72">
        <v>1</v>
      </c>
      <c r="M666" s="72">
        <v>1</v>
      </c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2</v>
      </c>
      <c r="Z666" s="69">
        <f t="shared" si="22"/>
        <v>2</v>
      </c>
      <c r="AA666" s="22"/>
      <c r="AB666" s="22"/>
      <c r="AC666" s="22"/>
    </row>
    <row r="667" spans="1:29" ht="19.5" customHeight="1" x14ac:dyDescent="0.25">
      <c r="A667" s="33" t="s">
        <v>1185</v>
      </c>
      <c r="B667" s="33" t="s">
        <v>1338</v>
      </c>
      <c r="C667" s="45" t="s">
        <v>5277</v>
      </c>
      <c r="D667" s="44" t="s">
        <v>119</v>
      </c>
      <c r="E667" s="39" t="s">
        <v>1339</v>
      </c>
      <c r="F667" s="35" t="s">
        <v>8</v>
      </c>
      <c r="G667" s="78"/>
      <c r="H667" s="72"/>
      <c r="I667" s="72"/>
      <c r="J667" s="72"/>
      <c r="K667" s="72"/>
      <c r="L667" s="72"/>
      <c r="M667" s="72"/>
      <c r="N667" s="72"/>
      <c r="O667" s="72"/>
      <c r="P667" s="72"/>
      <c r="Q667" s="72">
        <v>2</v>
      </c>
      <c r="R667" s="72"/>
      <c r="S667" s="72"/>
      <c r="T667" s="72"/>
      <c r="U667" s="72"/>
      <c r="V667" s="72"/>
      <c r="W667" s="72"/>
      <c r="X667" s="72"/>
      <c r="Y667" s="36">
        <f t="shared" si="21"/>
        <v>2</v>
      </c>
      <c r="Z667" s="69">
        <f t="shared" si="22"/>
        <v>2</v>
      </c>
      <c r="AA667" s="22"/>
      <c r="AB667" s="22"/>
      <c r="AC667" s="22"/>
    </row>
    <row r="668" spans="1:29" ht="19.5" customHeight="1" x14ac:dyDescent="0.25">
      <c r="A668" s="33" t="s">
        <v>1185</v>
      </c>
      <c r="B668" s="33" t="s">
        <v>1340</v>
      </c>
      <c r="C668" s="45" t="s">
        <v>5278</v>
      </c>
      <c r="D668" s="44" t="s">
        <v>119</v>
      </c>
      <c r="E668" s="39" t="s">
        <v>1341</v>
      </c>
      <c r="F668" s="35" t="s">
        <v>8</v>
      </c>
      <c r="G668" s="78"/>
      <c r="H668" s="72"/>
      <c r="I668" s="72"/>
      <c r="J668" s="72"/>
      <c r="K668" s="72"/>
      <c r="L668" s="72"/>
      <c r="M668" s="72"/>
      <c r="N668" s="72"/>
      <c r="O668" s="72"/>
      <c r="P668" s="72"/>
      <c r="Q668" s="72">
        <v>2</v>
      </c>
      <c r="R668" s="72"/>
      <c r="S668" s="72"/>
      <c r="T668" s="72"/>
      <c r="U668" s="72"/>
      <c r="V668" s="72"/>
      <c r="W668" s="72"/>
      <c r="X668" s="72"/>
      <c r="Y668" s="36">
        <f t="shared" si="21"/>
        <v>2</v>
      </c>
      <c r="Z668" s="69">
        <f t="shared" si="22"/>
        <v>2</v>
      </c>
      <c r="AA668" s="22"/>
      <c r="AB668" s="22"/>
      <c r="AC668" s="22"/>
    </row>
    <row r="669" spans="1:29" ht="19.5" customHeight="1" x14ac:dyDescent="0.25">
      <c r="A669" s="33" t="s">
        <v>1185</v>
      </c>
      <c r="B669" s="33" t="s">
        <v>1342</v>
      </c>
      <c r="C669" s="45" t="s">
        <v>5279</v>
      </c>
      <c r="D669" s="44" t="s">
        <v>171</v>
      </c>
      <c r="E669" s="39" t="s">
        <v>1343</v>
      </c>
      <c r="F669" s="35" t="s">
        <v>8</v>
      </c>
      <c r="G669" s="78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>
        <v>1</v>
      </c>
      <c r="T669" s="72"/>
      <c r="U669" s="72"/>
      <c r="V669" s="72"/>
      <c r="W669" s="72"/>
      <c r="X669" s="72"/>
      <c r="Y669" s="36">
        <f t="shared" si="21"/>
        <v>1</v>
      </c>
      <c r="Z669" s="69">
        <f t="shared" si="22"/>
        <v>1</v>
      </c>
      <c r="AA669" s="22"/>
      <c r="AB669" s="22"/>
      <c r="AC669" s="22"/>
    </row>
    <row r="670" spans="1:29" ht="19.5" customHeight="1" x14ac:dyDescent="0.25">
      <c r="A670" s="33" t="s">
        <v>1185</v>
      </c>
      <c r="B670" s="33" t="s">
        <v>1344</v>
      </c>
      <c r="C670" s="45" t="s">
        <v>5280</v>
      </c>
      <c r="D670" s="44" t="s">
        <v>119</v>
      </c>
      <c r="E670" s="39" t="s">
        <v>1345</v>
      </c>
      <c r="F670" s="35" t="s">
        <v>8</v>
      </c>
      <c r="G670" s="78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>
        <v>1</v>
      </c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2"/>
        <v>1</v>
      </c>
      <c r="AA670" s="22"/>
      <c r="AB670" s="22"/>
      <c r="AC670" s="22"/>
    </row>
    <row r="671" spans="1:29" ht="19.5" customHeight="1" x14ac:dyDescent="0.25">
      <c r="A671" s="33" t="s">
        <v>1185</v>
      </c>
      <c r="B671" s="33" t="s">
        <v>1346</v>
      </c>
      <c r="C671" s="45" t="s">
        <v>5281</v>
      </c>
      <c r="D671" s="44" t="s">
        <v>1187</v>
      </c>
      <c r="E671" s="39" t="s">
        <v>1282</v>
      </c>
      <c r="F671" s="35" t="s">
        <v>8</v>
      </c>
      <c r="G671" s="78"/>
      <c r="H671" s="72"/>
      <c r="I671" s="72"/>
      <c r="J671" s="72"/>
      <c r="K671" s="72"/>
      <c r="L671" s="72"/>
      <c r="M671" s="72"/>
      <c r="N671" s="72"/>
      <c r="O671" s="72"/>
      <c r="P671" s="72">
        <v>1</v>
      </c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2"/>
        <v>1</v>
      </c>
      <c r="AA671" s="22"/>
      <c r="AB671" s="22"/>
      <c r="AC671" s="22"/>
    </row>
    <row r="672" spans="1:29" ht="19.5" customHeight="1" x14ac:dyDescent="0.25">
      <c r="A672" s="33" t="s">
        <v>1185</v>
      </c>
      <c r="B672" s="33" t="s">
        <v>1347</v>
      </c>
      <c r="C672" s="45" t="s">
        <v>5282</v>
      </c>
      <c r="D672" s="44" t="s">
        <v>171</v>
      </c>
      <c r="E672" s="39" t="s">
        <v>1280</v>
      </c>
      <c r="F672" s="35" t="s">
        <v>8</v>
      </c>
      <c r="G672" s="78"/>
      <c r="H672" s="72"/>
      <c r="I672" s="72"/>
      <c r="J672" s="72"/>
      <c r="K672" s="72"/>
      <c r="L672" s="72"/>
      <c r="M672" s="72"/>
      <c r="N672" s="72"/>
      <c r="O672" s="72"/>
      <c r="P672" s="72"/>
      <c r="Q672" s="72">
        <v>1</v>
      </c>
      <c r="R672" s="72"/>
      <c r="S672" s="72">
        <v>1</v>
      </c>
      <c r="T672" s="72"/>
      <c r="U672" s="72"/>
      <c r="V672" s="72"/>
      <c r="W672" s="72"/>
      <c r="X672" s="72"/>
      <c r="Y672" s="36">
        <f t="shared" si="21"/>
        <v>2</v>
      </c>
      <c r="Z672" s="69">
        <f t="shared" si="22"/>
        <v>2</v>
      </c>
      <c r="AA672" s="22"/>
      <c r="AB672" s="22"/>
      <c r="AC672" s="22"/>
    </row>
    <row r="673" spans="1:29" ht="19.5" customHeight="1" x14ac:dyDescent="0.25">
      <c r="A673" s="33" t="s">
        <v>1185</v>
      </c>
      <c r="B673" s="33" t="s">
        <v>1348</v>
      </c>
      <c r="C673" s="45" t="s">
        <v>5283</v>
      </c>
      <c r="D673" s="44" t="s">
        <v>119</v>
      </c>
      <c r="E673" s="39" t="s">
        <v>1349</v>
      </c>
      <c r="F673" s="35" t="s">
        <v>8</v>
      </c>
      <c r="G673" s="78"/>
      <c r="H673" s="72"/>
      <c r="I673" s="72"/>
      <c r="J673" s="72"/>
      <c r="K673" s="72"/>
      <c r="L673" s="72"/>
      <c r="M673" s="72"/>
      <c r="N673" s="72"/>
      <c r="O673" s="72"/>
      <c r="P673" s="72"/>
      <c r="Q673" s="72">
        <v>2</v>
      </c>
      <c r="R673" s="72"/>
      <c r="S673" s="72"/>
      <c r="T673" s="72"/>
      <c r="U673" s="72"/>
      <c r="V673" s="72"/>
      <c r="W673" s="72"/>
      <c r="X673" s="72"/>
      <c r="Y673" s="36">
        <f t="shared" si="21"/>
        <v>2</v>
      </c>
      <c r="Z673" s="69">
        <f t="shared" si="22"/>
        <v>2</v>
      </c>
      <c r="AA673" s="22"/>
      <c r="AB673" s="22"/>
      <c r="AC673" s="22"/>
    </row>
    <row r="674" spans="1:29" ht="19.5" customHeight="1" x14ac:dyDescent="0.25">
      <c r="A674" s="33" t="s">
        <v>1185</v>
      </c>
      <c r="B674" s="33" t="s">
        <v>1350</v>
      </c>
      <c r="C674" s="45" t="s">
        <v>5284</v>
      </c>
      <c r="D674" s="44" t="s">
        <v>119</v>
      </c>
      <c r="E674" s="39" t="s">
        <v>1259</v>
      </c>
      <c r="F674" s="35" t="s">
        <v>8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2</v>
      </c>
      <c r="R674" s="72"/>
      <c r="S674" s="72"/>
      <c r="T674" s="72"/>
      <c r="U674" s="72"/>
      <c r="V674" s="72"/>
      <c r="W674" s="72"/>
      <c r="X674" s="72"/>
      <c r="Y674" s="36">
        <f t="shared" si="21"/>
        <v>2</v>
      </c>
      <c r="Z674" s="69">
        <f t="shared" si="22"/>
        <v>2</v>
      </c>
      <c r="AA674" s="22"/>
      <c r="AB674" s="22"/>
      <c r="AC674" s="22"/>
    </row>
    <row r="675" spans="1:29" ht="19.5" customHeight="1" x14ac:dyDescent="0.25">
      <c r="A675" s="33" t="s">
        <v>1185</v>
      </c>
      <c r="B675" s="33" t="s">
        <v>1351</v>
      </c>
      <c r="C675" s="45" t="s">
        <v>5285</v>
      </c>
      <c r="D675" s="44" t="s">
        <v>171</v>
      </c>
      <c r="E675" s="39" t="s">
        <v>1352</v>
      </c>
      <c r="F675" s="35" t="s">
        <v>8</v>
      </c>
      <c r="G675" s="78"/>
      <c r="H675" s="72"/>
      <c r="I675" s="72"/>
      <c r="J675" s="72"/>
      <c r="K675" s="72"/>
      <c r="L675" s="72"/>
      <c r="M675" s="72">
        <v>1</v>
      </c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1"/>
        <v>1</v>
      </c>
      <c r="Z675" s="69">
        <f t="shared" si="22"/>
        <v>1</v>
      </c>
      <c r="AA675" s="22"/>
      <c r="AB675" s="22"/>
      <c r="AC675" s="22"/>
    </row>
    <row r="676" spans="1:29" ht="19.5" customHeight="1" x14ac:dyDescent="0.25">
      <c r="A676" s="33" t="s">
        <v>1185</v>
      </c>
      <c r="B676" s="33" t="s">
        <v>1375</v>
      </c>
      <c r="C676" s="45" t="s">
        <v>5286</v>
      </c>
      <c r="D676" s="44" t="s">
        <v>171</v>
      </c>
      <c r="E676" s="39" t="s">
        <v>1376</v>
      </c>
      <c r="F676" s="35" t="s">
        <v>8</v>
      </c>
      <c r="G676" s="78"/>
      <c r="H676" s="72"/>
      <c r="I676" s="72"/>
      <c r="J676" s="72"/>
      <c r="K676" s="72"/>
      <c r="L676" s="72"/>
      <c r="M676" s="72">
        <v>1</v>
      </c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2"/>
        <v>1</v>
      </c>
      <c r="AA676" s="22"/>
      <c r="AB676" s="22"/>
      <c r="AC676" s="22"/>
    </row>
    <row r="677" spans="1:29" ht="19.5" customHeight="1" x14ac:dyDescent="0.25">
      <c r="A677" s="33" t="s">
        <v>1185</v>
      </c>
      <c r="B677" s="33" t="s">
        <v>1353</v>
      </c>
      <c r="C677" s="45" t="s">
        <v>5287</v>
      </c>
      <c r="D677" s="44" t="s">
        <v>119</v>
      </c>
      <c r="E677" s="39" t="s">
        <v>1354</v>
      </c>
      <c r="F677" s="35" t="s">
        <v>8</v>
      </c>
      <c r="G677" s="78"/>
      <c r="H677" s="72"/>
      <c r="I677" s="72"/>
      <c r="J677" s="72"/>
      <c r="K677" s="72"/>
      <c r="L677" s="72"/>
      <c r="M677" s="72"/>
      <c r="N677" s="72"/>
      <c r="O677" s="72"/>
      <c r="P677" s="72"/>
      <c r="Q677" s="72">
        <v>2</v>
      </c>
      <c r="R677" s="72"/>
      <c r="S677" s="72"/>
      <c r="T677" s="72"/>
      <c r="U677" s="72"/>
      <c r="V677" s="72"/>
      <c r="W677" s="72"/>
      <c r="X677" s="72"/>
      <c r="Y677" s="36">
        <f t="shared" si="21"/>
        <v>2</v>
      </c>
      <c r="Z677" s="69">
        <f t="shared" si="22"/>
        <v>2</v>
      </c>
      <c r="AA677" s="22"/>
      <c r="AB677" s="22"/>
      <c r="AC677" s="22"/>
    </row>
    <row r="678" spans="1:29" ht="19.5" customHeight="1" x14ac:dyDescent="0.25">
      <c r="A678" s="33" t="s">
        <v>1185</v>
      </c>
      <c r="B678" s="33" t="s">
        <v>1355</v>
      </c>
      <c r="C678" s="45" t="s">
        <v>5288</v>
      </c>
      <c r="D678" s="44" t="s">
        <v>171</v>
      </c>
      <c r="E678" s="39" t="s">
        <v>1356</v>
      </c>
      <c r="F678" s="35" t="s">
        <v>8</v>
      </c>
      <c r="G678" s="78"/>
      <c r="H678" s="72"/>
      <c r="I678" s="72"/>
      <c r="J678" s="72"/>
      <c r="K678" s="72"/>
      <c r="L678" s="72"/>
      <c r="M678" s="72"/>
      <c r="N678" s="72"/>
      <c r="O678" s="72"/>
      <c r="P678" s="72"/>
      <c r="Q678" s="72">
        <v>2</v>
      </c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2"/>
        <v>2</v>
      </c>
      <c r="AA678" s="22"/>
      <c r="AB678" s="22"/>
      <c r="AC678" s="22"/>
    </row>
    <row r="679" spans="1:29" ht="19.5" customHeight="1" x14ac:dyDescent="0.25">
      <c r="A679" s="33" t="s">
        <v>1185</v>
      </c>
      <c r="B679" s="33" t="s">
        <v>1357</v>
      </c>
      <c r="C679" s="45" t="s">
        <v>5289</v>
      </c>
      <c r="D679" s="44" t="s">
        <v>119</v>
      </c>
      <c r="E679" s="39" t="s">
        <v>1199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>
        <v>1</v>
      </c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2</v>
      </c>
      <c r="Z679" s="69">
        <f t="shared" si="22"/>
        <v>2</v>
      </c>
      <c r="AA679" s="22"/>
      <c r="AB679" s="22"/>
      <c r="AC679" s="22"/>
    </row>
    <row r="680" spans="1:29" ht="19.5" customHeight="1" x14ac:dyDescent="0.25">
      <c r="A680" s="33" t="s">
        <v>1185</v>
      </c>
      <c r="B680" s="33" t="s">
        <v>1358</v>
      </c>
      <c r="C680" s="45" t="s">
        <v>5290</v>
      </c>
      <c r="D680" s="44" t="s">
        <v>1187</v>
      </c>
      <c r="E680" s="39" t="s">
        <v>1359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2</v>
      </c>
      <c r="R680" s="72"/>
      <c r="S680" s="72"/>
      <c r="T680" s="72"/>
      <c r="U680" s="72"/>
      <c r="V680" s="72"/>
      <c r="W680" s="72"/>
      <c r="X680" s="72"/>
      <c r="Y680" s="36">
        <f t="shared" si="21"/>
        <v>2</v>
      </c>
      <c r="Z680" s="69">
        <f t="shared" si="22"/>
        <v>2</v>
      </c>
      <c r="AA680" s="22"/>
      <c r="AB680" s="22"/>
      <c r="AC680" s="22"/>
    </row>
    <row r="681" spans="1:29" ht="19.5" customHeight="1" x14ac:dyDescent="0.25">
      <c r="A681" s="33" t="s">
        <v>1185</v>
      </c>
      <c r="B681" s="33" t="s">
        <v>1360</v>
      </c>
      <c r="C681" s="45" t="s">
        <v>5291</v>
      </c>
      <c r="D681" s="35" t="s">
        <v>119</v>
      </c>
      <c r="E681" s="39" t="s">
        <v>241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2"/>
        <v>1</v>
      </c>
      <c r="AA681" s="22"/>
      <c r="AB681" s="22"/>
      <c r="AC681" s="22"/>
    </row>
    <row r="682" spans="1:29" ht="19.5" customHeight="1" x14ac:dyDescent="0.25">
      <c r="A682" s="33" t="s">
        <v>1185</v>
      </c>
      <c r="B682" s="33" t="s">
        <v>1361</v>
      </c>
      <c r="C682" s="45" t="s">
        <v>1362</v>
      </c>
      <c r="D682" s="35" t="s">
        <v>1187</v>
      </c>
      <c r="E682" s="39" t="s">
        <v>1216</v>
      </c>
      <c r="F682" s="35" t="s">
        <v>8</v>
      </c>
      <c r="G682" s="78"/>
      <c r="H682" s="72"/>
      <c r="I682" s="72"/>
      <c r="J682" s="72"/>
      <c r="K682" s="72"/>
      <c r="L682" s="72"/>
      <c r="M682" s="72">
        <v>1</v>
      </c>
      <c r="N682" s="72"/>
      <c r="O682" s="72"/>
      <c r="P682" s="72">
        <v>1</v>
      </c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2</v>
      </c>
      <c r="Z682" s="69">
        <f t="shared" si="22"/>
        <v>2</v>
      </c>
      <c r="AA682" s="22"/>
      <c r="AB682" s="22"/>
      <c r="AC682" s="22"/>
    </row>
    <row r="683" spans="1:29" ht="19.5" customHeight="1" x14ac:dyDescent="0.25">
      <c r="A683" s="33" t="s">
        <v>1185</v>
      </c>
      <c r="B683" s="33" t="s">
        <v>1363</v>
      </c>
      <c r="C683" s="45" t="s">
        <v>5292</v>
      </c>
      <c r="D683" s="35" t="s">
        <v>119</v>
      </c>
      <c r="E683" s="39" t="s">
        <v>1364</v>
      </c>
      <c r="F683" s="35" t="s">
        <v>8</v>
      </c>
      <c r="G683" s="78"/>
      <c r="H683" s="72"/>
      <c r="I683" s="72"/>
      <c r="J683" s="72"/>
      <c r="K683" s="72"/>
      <c r="L683" s="72"/>
      <c r="M683" s="72"/>
      <c r="N683" s="72"/>
      <c r="O683" s="72">
        <v>1</v>
      </c>
      <c r="P683" s="72">
        <v>1</v>
      </c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2</v>
      </c>
      <c r="Z683" s="69">
        <f t="shared" si="22"/>
        <v>2</v>
      </c>
      <c r="AA683" s="22"/>
      <c r="AB683" s="22"/>
      <c r="AC683" s="22"/>
    </row>
    <row r="684" spans="1:29" ht="19.5" customHeight="1" x14ac:dyDescent="0.25">
      <c r="A684" s="33" t="s">
        <v>1185</v>
      </c>
      <c r="B684" s="33" t="s">
        <v>1365</v>
      </c>
      <c r="C684" s="45" t="s">
        <v>5293</v>
      </c>
      <c r="D684" s="35" t="s">
        <v>1187</v>
      </c>
      <c r="E684" s="39" t="s">
        <v>1210</v>
      </c>
      <c r="F684" s="35" t="s">
        <v>8</v>
      </c>
      <c r="G684" s="78"/>
      <c r="H684" s="72"/>
      <c r="I684" s="72"/>
      <c r="J684" s="72"/>
      <c r="K684" s="72"/>
      <c r="L684" s="72">
        <v>1</v>
      </c>
      <c r="M684" s="72">
        <v>1</v>
      </c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2</v>
      </c>
      <c r="Z684" s="69">
        <f t="shared" si="22"/>
        <v>2</v>
      </c>
      <c r="AA684" s="22"/>
      <c r="AB684" s="22"/>
      <c r="AC684" s="22"/>
    </row>
    <row r="685" spans="1:29" ht="19.5" customHeight="1" x14ac:dyDescent="0.25">
      <c r="A685" s="33" t="s">
        <v>1185</v>
      </c>
      <c r="B685" s="33" t="s">
        <v>1366</v>
      </c>
      <c r="C685" s="45" t="s">
        <v>5294</v>
      </c>
      <c r="D685" s="35" t="s">
        <v>119</v>
      </c>
      <c r="E685" s="39" t="s">
        <v>1269</v>
      </c>
      <c r="F685" s="35" t="s">
        <v>8</v>
      </c>
      <c r="G685" s="78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>
        <v>2</v>
      </c>
      <c r="T685" s="72"/>
      <c r="U685" s="72"/>
      <c r="V685" s="72"/>
      <c r="W685" s="72"/>
      <c r="X685" s="72"/>
      <c r="Y685" s="36">
        <f t="shared" si="21"/>
        <v>2</v>
      </c>
      <c r="Z685" s="69">
        <f t="shared" si="22"/>
        <v>2</v>
      </c>
      <c r="AA685" s="22"/>
      <c r="AB685" s="22"/>
      <c r="AC685" s="22"/>
    </row>
    <row r="686" spans="1:29" ht="19.5" customHeight="1" x14ac:dyDescent="0.25">
      <c r="A686" s="33" t="s">
        <v>1185</v>
      </c>
      <c r="B686" s="33" t="s">
        <v>1367</v>
      </c>
      <c r="C686" s="45" t="s">
        <v>5295</v>
      </c>
      <c r="D686" s="35" t="s">
        <v>1187</v>
      </c>
      <c r="E686" s="39" t="s">
        <v>1190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/>
      <c r="Q686" s="72">
        <v>1</v>
      </c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2"/>
        <v>1</v>
      </c>
      <c r="AA686" s="22"/>
      <c r="AB686" s="22"/>
      <c r="AC686" s="22"/>
    </row>
    <row r="687" spans="1:29" ht="19.5" customHeight="1" x14ac:dyDescent="0.25">
      <c r="A687" s="33" t="s">
        <v>1185</v>
      </c>
      <c r="B687" s="33" t="s">
        <v>1368</v>
      </c>
      <c r="C687" s="45" t="s">
        <v>5296</v>
      </c>
      <c r="D687" s="35" t="s">
        <v>119</v>
      </c>
      <c r="E687" s="39" t="s">
        <v>1207</v>
      </c>
      <c r="F687" s="35" t="s">
        <v>8</v>
      </c>
      <c r="G687" s="78"/>
      <c r="H687" s="72"/>
      <c r="I687" s="72"/>
      <c r="J687" s="72"/>
      <c r="K687" s="72"/>
      <c r="L687" s="72"/>
      <c r="M687" s="72"/>
      <c r="N687" s="72"/>
      <c r="O687" s="72">
        <v>1</v>
      </c>
      <c r="P687" s="72">
        <v>1</v>
      </c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2</v>
      </c>
      <c r="Z687" s="69">
        <f t="shared" si="22"/>
        <v>2</v>
      </c>
      <c r="AA687" s="22"/>
      <c r="AB687" s="22"/>
      <c r="AC687" s="22"/>
    </row>
    <row r="688" spans="1:29" ht="19.5" customHeight="1" x14ac:dyDescent="0.25">
      <c r="A688" s="33" t="s">
        <v>1185</v>
      </c>
      <c r="B688" s="33" t="s">
        <v>1369</v>
      </c>
      <c r="C688" s="45" t="s">
        <v>5297</v>
      </c>
      <c r="D688" s="35" t="s">
        <v>119</v>
      </c>
      <c r="E688" s="39" t="s">
        <v>1202</v>
      </c>
      <c r="F688" s="35" t="s">
        <v>8</v>
      </c>
      <c r="G688" s="78"/>
      <c r="H688" s="72"/>
      <c r="I688" s="72"/>
      <c r="J688" s="72"/>
      <c r="K688" s="72"/>
      <c r="L688" s="72"/>
      <c r="M688" s="72"/>
      <c r="N688" s="72"/>
      <c r="O688" s="72"/>
      <c r="P688" s="72"/>
      <c r="Q688" s="72">
        <v>2</v>
      </c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si="22"/>
        <v>2</v>
      </c>
      <c r="AA688" s="22"/>
      <c r="AB688" s="22"/>
      <c r="AC688" s="22"/>
    </row>
    <row r="689" spans="1:29" ht="19.5" customHeight="1" x14ac:dyDescent="0.25">
      <c r="A689" s="33" t="s">
        <v>1185</v>
      </c>
      <c r="B689" s="33" t="s">
        <v>1370</v>
      </c>
      <c r="C689" s="45" t="s">
        <v>5298</v>
      </c>
      <c r="D689" s="35" t="s">
        <v>119</v>
      </c>
      <c r="E689" s="39" t="s">
        <v>117</v>
      </c>
      <c r="F689" s="35" t="s">
        <v>8</v>
      </c>
      <c r="G689" s="78"/>
      <c r="H689" s="72"/>
      <c r="I689" s="72"/>
      <c r="J689" s="72"/>
      <c r="K689" s="72"/>
      <c r="L689" s="72"/>
      <c r="M689" s="72"/>
      <c r="N689" s="72"/>
      <c r="O689" s="72"/>
      <c r="P689" s="72"/>
      <c r="Q689" s="72">
        <v>2</v>
      </c>
      <c r="R689" s="72"/>
      <c r="S689" s="72"/>
      <c r="T689" s="72"/>
      <c r="U689" s="72"/>
      <c r="V689" s="72"/>
      <c r="W689" s="72"/>
      <c r="X689" s="72"/>
      <c r="Y689" s="36">
        <f t="shared" si="21"/>
        <v>2</v>
      </c>
      <c r="Z689" s="69">
        <f t="shared" si="22"/>
        <v>2</v>
      </c>
      <c r="AA689" s="22"/>
      <c r="AB689" s="22"/>
      <c r="AC689" s="22"/>
    </row>
    <row r="690" spans="1:29" ht="19.5" customHeight="1" x14ac:dyDescent="0.25">
      <c r="A690" s="33" t="s">
        <v>1185</v>
      </c>
      <c r="B690" s="33" t="s">
        <v>1371</v>
      </c>
      <c r="C690" s="45" t="s">
        <v>5299</v>
      </c>
      <c r="D690" s="35" t="s">
        <v>171</v>
      </c>
      <c r="E690" s="39" t="s">
        <v>1372</v>
      </c>
      <c r="F690" s="35" t="s">
        <v>8</v>
      </c>
      <c r="G690" s="78"/>
      <c r="H690" s="72"/>
      <c r="I690" s="72"/>
      <c r="J690" s="72"/>
      <c r="K690" s="72"/>
      <c r="L690" s="72"/>
      <c r="M690" s="72"/>
      <c r="N690" s="72"/>
      <c r="O690" s="72"/>
      <c r="P690" s="72"/>
      <c r="Q690" s="72">
        <v>1</v>
      </c>
      <c r="R690" s="72"/>
      <c r="S690" s="72">
        <v>1</v>
      </c>
      <c r="T690" s="72"/>
      <c r="U690" s="72"/>
      <c r="V690" s="72"/>
      <c r="W690" s="72"/>
      <c r="X690" s="72"/>
      <c r="Y690" s="36">
        <f t="shared" si="21"/>
        <v>2</v>
      </c>
      <c r="Z690" s="69">
        <f t="shared" si="22"/>
        <v>2</v>
      </c>
      <c r="AA690" s="22"/>
      <c r="AB690" s="22"/>
      <c r="AC690" s="22"/>
    </row>
    <row r="691" spans="1:29" ht="19.5" customHeight="1" x14ac:dyDescent="0.2">
      <c r="A691" s="33" t="s">
        <v>1386</v>
      </c>
      <c r="B691" s="33" t="s">
        <v>1482</v>
      </c>
      <c r="C691" s="34" t="s">
        <v>5300</v>
      </c>
      <c r="D691" s="35" t="s">
        <v>84</v>
      </c>
      <c r="E691" s="35" t="s">
        <v>4823</v>
      </c>
      <c r="F691" s="35" t="s">
        <v>48</v>
      </c>
      <c r="G691" s="78"/>
      <c r="H691" s="72"/>
      <c r="I691" s="72">
        <v>2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2</v>
      </c>
      <c r="Z691" s="69">
        <f t="shared" si="22"/>
        <v>2</v>
      </c>
      <c r="AA691" s="22"/>
      <c r="AB691" s="22"/>
      <c r="AC691" s="22"/>
    </row>
    <row r="692" spans="1:29" ht="19.5" customHeight="1" x14ac:dyDescent="0.2">
      <c r="A692" s="33" t="s">
        <v>1386</v>
      </c>
      <c r="B692" s="33" t="s">
        <v>1466</v>
      </c>
      <c r="C692" s="34" t="s">
        <v>5301</v>
      </c>
      <c r="D692" s="35" t="s">
        <v>1435</v>
      </c>
      <c r="E692" s="35" t="s">
        <v>4764</v>
      </c>
      <c r="F692" s="35" t="s">
        <v>8</v>
      </c>
      <c r="G692" s="78"/>
      <c r="H692" s="72"/>
      <c r="I692" s="72"/>
      <c r="J692" s="72"/>
      <c r="K692" s="72"/>
      <c r="L692" s="72"/>
      <c r="M692" s="72"/>
      <c r="N692" s="72"/>
      <c r="O692" s="72"/>
      <c r="P692" s="72">
        <v>1</v>
      </c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1</v>
      </c>
      <c r="Z692" s="69">
        <f t="shared" si="22"/>
        <v>1</v>
      </c>
      <c r="AA692" s="22"/>
      <c r="AB692" s="22"/>
      <c r="AC692" s="22"/>
    </row>
    <row r="693" spans="1:29" ht="19.5" customHeight="1" x14ac:dyDescent="0.2">
      <c r="A693" s="33" t="s">
        <v>1386</v>
      </c>
      <c r="B693" s="33" t="s">
        <v>1467</v>
      </c>
      <c r="C693" s="34" t="s">
        <v>5302</v>
      </c>
      <c r="D693" s="35" t="s">
        <v>1468</v>
      </c>
      <c r="E693" s="35" t="s">
        <v>4813</v>
      </c>
      <c r="F693" s="35" t="s">
        <v>17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>
        <v>1</v>
      </c>
      <c r="R693" s="72"/>
      <c r="S693" s="72"/>
      <c r="T693" s="72"/>
      <c r="U693" s="72"/>
      <c r="V693" s="72"/>
      <c r="W693" s="72"/>
      <c r="X693" s="72"/>
      <c r="Y693" s="36">
        <f t="shared" si="21"/>
        <v>2</v>
      </c>
      <c r="Z693" s="69">
        <f t="shared" si="22"/>
        <v>2</v>
      </c>
      <c r="AA693" s="22"/>
      <c r="AB693" s="22"/>
      <c r="AC693" s="22"/>
    </row>
    <row r="694" spans="1:29" ht="19.5" customHeight="1" x14ac:dyDescent="0.2">
      <c r="A694" s="33" t="s">
        <v>1386</v>
      </c>
      <c r="B694" s="33" t="s">
        <v>1542</v>
      </c>
      <c r="C694" s="34" t="s">
        <v>5303</v>
      </c>
      <c r="D694" s="35" t="s">
        <v>1508</v>
      </c>
      <c r="E694" s="35"/>
      <c r="F694" s="35" t="s">
        <v>8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3</v>
      </c>
      <c r="Z694" s="69">
        <f t="shared" si="22"/>
        <v>3</v>
      </c>
      <c r="AA694" s="22"/>
      <c r="AB694" s="22"/>
      <c r="AC694" s="22"/>
    </row>
    <row r="695" spans="1:29" ht="19.5" customHeight="1" x14ac:dyDescent="0.2">
      <c r="A695" s="33" t="s">
        <v>1386</v>
      </c>
      <c r="B695" s="33" t="s">
        <v>1485</v>
      </c>
      <c r="C695" s="34" t="s">
        <v>5304</v>
      </c>
      <c r="D695" s="35" t="s">
        <v>144</v>
      </c>
      <c r="E695" s="35" t="s">
        <v>370</v>
      </c>
      <c r="F695" s="35" t="s">
        <v>17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 x14ac:dyDescent="0.2">
      <c r="A696" s="33" t="s">
        <v>1386</v>
      </c>
      <c r="B696" s="33" t="s">
        <v>1483</v>
      </c>
      <c r="C696" s="34" t="s">
        <v>5305</v>
      </c>
      <c r="D696" s="35" t="s">
        <v>123</v>
      </c>
      <c r="E696" s="35" t="s">
        <v>124</v>
      </c>
      <c r="F696" s="35" t="s">
        <v>48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 x14ac:dyDescent="0.2">
      <c r="A697" s="33" t="s">
        <v>1386</v>
      </c>
      <c r="B697" s="33" t="s">
        <v>1489</v>
      </c>
      <c r="C697" s="34" t="s">
        <v>6538</v>
      </c>
      <c r="D697" s="35" t="s">
        <v>1432</v>
      </c>
      <c r="E697" s="35" t="s">
        <v>4827</v>
      </c>
      <c r="F697" s="35" t="s">
        <v>17</v>
      </c>
      <c r="G697" s="78"/>
      <c r="H697" s="72"/>
      <c r="I697" s="72">
        <v>4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4</v>
      </c>
      <c r="Z697" s="69">
        <f t="shared" si="22"/>
        <v>4</v>
      </c>
      <c r="AA697" s="22"/>
      <c r="AB697" s="22"/>
      <c r="AC697" s="22"/>
    </row>
    <row r="698" spans="1:29" ht="19.5" customHeight="1" x14ac:dyDescent="0.2">
      <c r="A698" s="33" t="s">
        <v>1386</v>
      </c>
      <c r="B698" s="33" t="s">
        <v>1469</v>
      </c>
      <c r="C698" s="34" t="s">
        <v>5306</v>
      </c>
      <c r="D698" s="35" t="s">
        <v>1470</v>
      </c>
      <c r="E698" s="35" t="s">
        <v>4814</v>
      </c>
      <c r="F698" s="35" t="s">
        <v>17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 x14ac:dyDescent="0.2">
      <c r="A699" s="33" t="s">
        <v>1386</v>
      </c>
      <c r="B699" s="33" t="s">
        <v>1484</v>
      </c>
      <c r="C699" s="34" t="s">
        <v>5307</v>
      </c>
      <c r="D699" s="35" t="s">
        <v>1425</v>
      </c>
      <c r="E699" s="35" t="s">
        <v>4824</v>
      </c>
      <c r="F699" s="35" t="s">
        <v>17</v>
      </c>
      <c r="G699" s="78"/>
      <c r="H699" s="72"/>
      <c r="I699" s="72"/>
      <c r="J699" s="72"/>
      <c r="K699" s="72"/>
      <c r="L699" s="72"/>
      <c r="M699" s="72"/>
      <c r="N699" s="72"/>
      <c r="O699" s="72"/>
      <c r="P699" s="72">
        <v>1</v>
      </c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 x14ac:dyDescent="0.2">
      <c r="A700" s="33" t="s">
        <v>1386</v>
      </c>
      <c r="B700" s="33" t="s">
        <v>3917</v>
      </c>
      <c r="C700" s="34" t="s">
        <v>5308</v>
      </c>
      <c r="D700" s="35" t="s">
        <v>1481</v>
      </c>
      <c r="E700" s="35" t="s">
        <v>4822</v>
      </c>
      <c r="F700" s="35" t="s">
        <v>17</v>
      </c>
      <c r="G700" s="78"/>
      <c r="H700" s="72"/>
      <c r="I700" s="72"/>
      <c r="J700" s="72"/>
      <c r="K700" s="72"/>
      <c r="L700" s="72"/>
      <c r="M700" s="72"/>
      <c r="N700" s="72"/>
      <c r="O700" s="72"/>
      <c r="P700" s="72"/>
      <c r="Q700" s="72">
        <v>2</v>
      </c>
      <c r="R700" s="72"/>
      <c r="S700" s="72">
        <v>1</v>
      </c>
      <c r="T700" s="72"/>
      <c r="U700" s="72"/>
      <c r="V700" s="72"/>
      <c r="W700" s="72"/>
      <c r="X700" s="72"/>
      <c r="Y700" s="36">
        <f t="shared" si="21"/>
        <v>3</v>
      </c>
      <c r="Z700" s="69">
        <f t="shared" si="22"/>
        <v>3</v>
      </c>
      <c r="AA700" s="22"/>
      <c r="AB700" s="22"/>
      <c r="AC700" s="22"/>
    </row>
    <row r="701" spans="1:29" ht="19.5" customHeight="1" x14ac:dyDescent="0.2">
      <c r="A701" s="33" t="s">
        <v>1386</v>
      </c>
      <c r="B701" s="33" t="s">
        <v>3916</v>
      </c>
      <c r="C701" s="34" t="s">
        <v>5309</v>
      </c>
      <c r="D701" s="35" t="s">
        <v>1471</v>
      </c>
      <c r="E701" s="35" t="s">
        <v>4815</v>
      </c>
      <c r="F701" s="35" t="s">
        <v>8</v>
      </c>
      <c r="G701" s="78"/>
      <c r="H701" s="72"/>
      <c r="I701" s="72"/>
      <c r="J701" s="72"/>
      <c r="K701" s="72"/>
      <c r="L701" s="72"/>
      <c r="M701" s="72">
        <v>1</v>
      </c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1</v>
      </c>
      <c r="Z701" s="69">
        <f t="shared" si="22"/>
        <v>1</v>
      </c>
      <c r="AA701" s="22"/>
      <c r="AB701" s="22"/>
      <c r="AC701" s="22"/>
    </row>
    <row r="702" spans="1:29" ht="19.5" customHeight="1" x14ac:dyDescent="0.2">
      <c r="A702" s="33" t="s">
        <v>1386</v>
      </c>
      <c r="B702" s="33" t="s">
        <v>3998</v>
      </c>
      <c r="C702" s="34" t="s">
        <v>5310</v>
      </c>
      <c r="D702" s="35" t="s">
        <v>41</v>
      </c>
      <c r="E702" s="35" t="s">
        <v>4828</v>
      </c>
      <c r="F702" s="35" t="s">
        <v>8</v>
      </c>
      <c r="G702" s="78"/>
      <c r="H702" s="72"/>
      <c r="I702" s="72">
        <v>1</v>
      </c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1</v>
      </c>
      <c r="Z702" s="69">
        <f t="shared" si="22"/>
        <v>1</v>
      </c>
      <c r="AA702" s="22"/>
      <c r="AB702" s="22"/>
      <c r="AC702" s="22"/>
    </row>
    <row r="703" spans="1:29" ht="19.5" customHeight="1" x14ac:dyDescent="0.2">
      <c r="A703" s="33" t="s">
        <v>1386</v>
      </c>
      <c r="B703" s="33" t="s">
        <v>3997</v>
      </c>
      <c r="C703" s="34" t="s">
        <v>5311</v>
      </c>
      <c r="D703" s="35" t="s">
        <v>1472</v>
      </c>
      <c r="E703" s="35" t="s">
        <v>4816</v>
      </c>
      <c r="F703" s="35" t="s">
        <v>17</v>
      </c>
      <c r="G703" s="78"/>
      <c r="H703" s="72"/>
      <c r="I703" s="72"/>
      <c r="J703" s="72"/>
      <c r="K703" s="72"/>
      <c r="L703" s="72"/>
      <c r="M703" s="72"/>
      <c r="N703" s="72"/>
      <c r="O703" s="72"/>
      <c r="P703" s="72"/>
      <c r="Q703" s="72">
        <v>1</v>
      </c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 x14ac:dyDescent="0.2">
      <c r="A704" s="33" t="s">
        <v>1386</v>
      </c>
      <c r="B704" s="33" t="s">
        <v>1473</v>
      </c>
      <c r="C704" s="34" t="s">
        <v>5312</v>
      </c>
      <c r="D704" s="35" t="s">
        <v>1392</v>
      </c>
      <c r="E704" s="35" t="s">
        <v>4817</v>
      </c>
      <c r="F704" s="35" t="s">
        <v>17</v>
      </c>
      <c r="G704" s="78"/>
      <c r="H704" s="72">
        <v>1</v>
      </c>
      <c r="I704" s="72">
        <v>2</v>
      </c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3</v>
      </c>
      <c r="Z704" s="69">
        <f t="shared" si="22"/>
        <v>3</v>
      </c>
      <c r="AA704" s="22"/>
      <c r="AB704" s="22"/>
      <c r="AC704" s="22"/>
    </row>
    <row r="705" spans="1:29" ht="19.5" customHeight="1" x14ac:dyDescent="0.2">
      <c r="A705" s="33" t="s">
        <v>1386</v>
      </c>
      <c r="B705" s="33" t="s">
        <v>4119</v>
      </c>
      <c r="C705" s="34" t="s">
        <v>5313</v>
      </c>
      <c r="D705" s="35" t="s">
        <v>1490</v>
      </c>
      <c r="E705" s="35" t="s">
        <v>4829</v>
      </c>
      <c r="F705" s="35" t="s">
        <v>17</v>
      </c>
      <c r="G705" s="78"/>
      <c r="H705" s="72"/>
      <c r="I705" s="72"/>
      <c r="J705" s="72"/>
      <c r="K705" s="72"/>
      <c r="L705" s="72"/>
      <c r="M705" s="72"/>
      <c r="N705" s="72"/>
      <c r="O705" s="72"/>
      <c r="P705" s="72"/>
      <c r="Q705" s="72">
        <v>1</v>
      </c>
      <c r="R705" s="72"/>
      <c r="S705" s="72"/>
      <c r="T705" s="72"/>
      <c r="U705" s="72"/>
      <c r="V705" s="72"/>
      <c r="W705" s="72"/>
      <c r="X705" s="72"/>
      <c r="Y705" s="36">
        <f t="shared" si="21"/>
        <v>1</v>
      </c>
      <c r="Z705" s="69">
        <f t="shared" si="22"/>
        <v>1</v>
      </c>
      <c r="AA705" s="22"/>
      <c r="AB705" s="22"/>
      <c r="AC705" s="22"/>
    </row>
    <row r="706" spans="1:29" ht="19.5" customHeight="1" x14ac:dyDescent="0.2">
      <c r="A706" s="33" t="s">
        <v>1386</v>
      </c>
      <c r="B706" s="33" t="s">
        <v>1487</v>
      </c>
      <c r="C706" s="34" t="s">
        <v>1488</v>
      </c>
      <c r="D706" s="35" t="s">
        <v>1399</v>
      </c>
      <c r="E706" s="35" t="s">
        <v>4826</v>
      </c>
      <c r="F706" s="35" t="s">
        <v>17</v>
      </c>
      <c r="G706" s="78"/>
      <c r="H706" s="72"/>
      <c r="I706" s="72"/>
      <c r="J706" s="72"/>
      <c r="K706" s="72"/>
      <c r="L706" s="72"/>
      <c r="M706" s="72"/>
      <c r="N706" s="72"/>
      <c r="O706" s="72">
        <v>1</v>
      </c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3">G706+H706+I706+J706+K706+L706+M706+N706+O706+P706+Q706+R706+S706+T706+U706+V706+W706+X706</f>
        <v>1</v>
      </c>
      <c r="Z706" s="69">
        <f t="shared" si="22"/>
        <v>1</v>
      </c>
      <c r="AA706" s="22"/>
      <c r="AB706" s="22"/>
      <c r="AC706" s="22"/>
    </row>
    <row r="707" spans="1:29" ht="19.5" customHeight="1" x14ac:dyDescent="0.2">
      <c r="A707" s="33" t="s">
        <v>1386</v>
      </c>
      <c r="B707" s="33" t="s">
        <v>1474</v>
      </c>
      <c r="C707" s="34" t="s">
        <v>6388</v>
      </c>
      <c r="D707" s="35" t="s">
        <v>74</v>
      </c>
      <c r="E707" s="35" t="s">
        <v>4818</v>
      </c>
      <c r="F707" s="35" t="s">
        <v>48</v>
      </c>
      <c r="G707" s="78"/>
      <c r="H707" s="72"/>
      <c r="I707" s="72"/>
      <c r="J707" s="72"/>
      <c r="K707" s="72"/>
      <c r="L707" s="72"/>
      <c r="M707" s="72"/>
      <c r="N707" s="72"/>
      <c r="O707" s="72"/>
      <c r="P707" s="72">
        <v>1</v>
      </c>
      <c r="Q707" s="72"/>
      <c r="R707" s="72"/>
      <c r="S707" s="72"/>
      <c r="T707" s="72"/>
      <c r="U707" s="72"/>
      <c r="V707" s="72"/>
      <c r="W707" s="72"/>
      <c r="X707" s="72"/>
      <c r="Y707" s="36">
        <f t="shared" si="23"/>
        <v>1</v>
      </c>
      <c r="Z707" s="69">
        <f t="shared" si="22"/>
        <v>1</v>
      </c>
      <c r="AA707" s="22"/>
      <c r="AB707" s="22"/>
      <c r="AC707" s="22"/>
    </row>
    <row r="708" spans="1:29" ht="19.5" customHeight="1" x14ac:dyDescent="0.2">
      <c r="A708" s="33" t="s">
        <v>1386</v>
      </c>
      <c r="B708" s="33" t="s">
        <v>1477</v>
      </c>
      <c r="C708" s="34" t="s">
        <v>5314</v>
      </c>
      <c r="D708" s="35" t="s">
        <v>1478</v>
      </c>
      <c r="E708" s="35" t="s">
        <v>4821</v>
      </c>
      <c r="F708" s="35" t="s">
        <v>17</v>
      </c>
      <c r="G708" s="78"/>
      <c r="H708" s="72"/>
      <c r="I708" s="72"/>
      <c r="J708" s="72"/>
      <c r="K708" s="72">
        <v>1</v>
      </c>
      <c r="L708" s="72"/>
      <c r="M708" s="72"/>
      <c r="N708" s="72"/>
      <c r="O708" s="72"/>
      <c r="P708" s="72">
        <v>1</v>
      </c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2</v>
      </c>
      <c r="Z708" s="69">
        <f t="shared" ref="Z708:Z771" si="24">IF(Y708="","",Y708)</f>
        <v>2</v>
      </c>
      <c r="AA708" s="22"/>
      <c r="AB708" s="22"/>
      <c r="AC708" s="22"/>
    </row>
    <row r="709" spans="1:29" ht="19.5" customHeight="1" x14ac:dyDescent="0.2">
      <c r="A709" s="33" t="s">
        <v>1386</v>
      </c>
      <c r="B709" s="33" t="s">
        <v>1475</v>
      </c>
      <c r="C709" s="34" t="s">
        <v>5315</v>
      </c>
      <c r="D709" s="35" t="s">
        <v>144</v>
      </c>
      <c r="E709" s="35" t="s">
        <v>4819</v>
      </c>
      <c r="F709" s="35" t="s">
        <v>17</v>
      </c>
      <c r="G709" s="78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>
        <v>1</v>
      </c>
      <c r="T709" s="72"/>
      <c r="U709" s="72"/>
      <c r="V709" s="72"/>
      <c r="W709" s="72"/>
      <c r="X709" s="72"/>
      <c r="Y709" s="36">
        <f t="shared" si="23"/>
        <v>1</v>
      </c>
      <c r="Z709" s="69">
        <f t="shared" si="24"/>
        <v>1</v>
      </c>
      <c r="AA709" s="22"/>
      <c r="AB709" s="22"/>
      <c r="AC709" s="22"/>
    </row>
    <row r="710" spans="1:29" ht="19.5" customHeight="1" x14ac:dyDescent="0.2">
      <c r="A710" s="33" t="s">
        <v>1386</v>
      </c>
      <c r="B710" s="33" t="s">
        <v>1476</v>
      </c>
      <c r="C710" s="34" t="s">
        <v>4117</v>
      </c>
      <c r="D710" s="35" t="s">
        <v>1465</v>
      </c>
      <c r="E710" s="35" t="s">
        <v>4820</v>
      </c>
      <c r="F710" s="35" t="s">
        <v>17</v>
      </c>
      <c r="G710" s="78"/>
      <c r="H710" s="72"/>
      <c r="I710" s="72"/>
      <c r="J710" s="72"/>
      <c r="K710" s="72"/>
      <c r="L710" s="72"/>
      <c r="M710" s="72"/>
      <c r="N710" s="72"/>
      <c r="O710" s="72"/>
      <c r="P710" s="72">
        <v>1</v>
      </c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4"/>
        <v>1</v>
      </c>
      <c r="AA710" s="22"/>
      <c r="AB710" s="22"/>
      <c r="AC710" s="22"/>
    </row>
    <row r="711" spans="1:29" ht="19.5" customHeight="1" x14ac:dyDescent="0.2">
      <c r="A711" s="33" t="s">
        <v>1386</v>
      </c>
      <c r="B711" s="33" t="s">
        <v>1479</v>
      </c>
      <c r="C711" s="34" t="s">
        <v>1480</v>
      </c>
      <c r="D711" s="35" t="s">
        <v>77</v>
      </c>
      <c r="E711" s="35" t="s">
        <v>4756</v>
      </c>
      <c r="F711" s="35" t="s">
        <v>48</v>
      </c>
      <c r="G711" s="78"/>
      <c r="H711" s="72"/>
      <c r="I711" s="72"/>
      <c r="J711" s="72"/>
      <c r="K711" s="72"/>
      <c r="L711" s="72"/>
      <c r="M711" s="72">
        <v>1</v>
      </c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1</v>
      </c>
      <c r="Z711" s="69">
        <f t="shared" si="24"/>
        <v>1</v>
      </c>
      <c r="AA711" s="22"/>
      <c r="AB711" s="22"/>
      <c r="AC711" s="22"/>
    </row>
    <row r="712" spans="1:29" ht="19.5" customHeight="1" x14ac:dyDescent="0.2">
      <c r="A712" s="33" t="s">
        <v>1386</v>
      </c>
      <c r="B712" s="33" t="s">
        <v>4118</v>
      </c>
      <c r="C712" s="34" t="s">
        <v>5316</v>
      </c>
      <c r="D712" s="35" t="s">
        <v>1465</v>
      </c>
      <c r="E712" s="35" t="s">
        <v>4825</v>
      </c>
      <c r="F712" s="35" t="s">
        <v>17</v>
      </c>
      <c r="G712" s="78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>
        <v>1</v>
      </c>
      <c r="W712" s="72">
        <v>1</v>
      </c>
      <c r="X712" s="72"/>
      <c r="Y712" s="36">
        <f t="shared" si="23"/>
        <v>2</v>
      </c>
      <c r="Z712" s="69">
        <f t="shared" si="24"/>
        <v>2</v>
      </c>
      <c r="AA712" s="22"/>
      <c r="AB712" s="22"/>
      <c r="AC712" s="22"/>
    </row>
    <row r="713" spans="1:29" ht="19.5" customHeight="1" x14ac:dyDescent="0.2">
      <c r="A713" s="33" t="s">
        <v>1386</v>
      </c>
      <c r="B713" s="33" t="s">
        <v>1491</v>
      </c>
      <c r="C713" s="34" t="s">
        <v>5317</v>
      </c>
      <c r="D713" s="35" t="s">
        <v>1492</v>
      </c>
      <c r="E713" s="35" t="s">
        <v>1493</v>
      </c>
      <c r="F713" s="35" t="s">
        <v>8</v>
      </c>
      <c r="G713" s="78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>
        <v>2</v>
      </c>
      <c r="U713" s="72">
        <v>2</v>
      </c>
      <c r="V713" s="72"/>
      <c r="W713" s="72"/>
      <c r="X713" s="72"/>
      <c r="Y713" s="36">
        <f t="shared" si="23"/>
        <v>4</v>
      </c>
      <c r="Z713" s="69">
        <f t="shared" si="24"/>
        <v>4</v>
      </c>
      <c r="AA713" s="22"/>
      <c r="AB713" s="22"/>
      <c r="AC713" s="22"/>
    </row>
    <row r="714" spans="1:29" ht="19.5" customHeight="1" x14ac:dyDescent="0.2">
      <c r="A714" s="33" t="s">
        <v>1386</v>
      </c>
      <c r="B714" s="33" t="s">
        <v>1444</v>
      </c>
      <c r="C714" s="34" t="s">
        <v>6514</v>
      </c>
      <c r="D714" s="35" t="s">
        <v>1393</v>
      </c>
      <c r="E714" s="35" t="s">
        <v>4770</v>
      </c>
      <c r="F714" s="35" t="s">
        <v>17</v>
      </c>
      <c r="G714" s="78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>
        <v>3</v>
      </c>
      <c r="T714" s="72"/>
      <c r="U714" s="72"/>
      <c r="V714" s="72"/>
      <c r="W714" s="72"/>
      <c r="X714" s="72"/>
      <c r="Y714" s="36">
        <f t="shared" si="23"/>
        <v>3</v>
      </c>
      <c r="Z714" s="69">
        <f t="shared" si="24"/>
        <v>3</v>
      </c>
      <c r="AA714" s="22"/>
      <c r="AB714" s="22"/>
      <c r="AC714" s="22"/>
    </row>
    <row r="715" spans="1:29" ht="19.5" customHeight="1" x14ac:dyDescent="0.2">
      <c r="A715" s="33" t="s">
        <v>1386</v>
      </c>
      <c r="B715" s="33" t="s">
        <v>1423</v>
      </c>
      <c r="C715" s="34" t="s">
        <v>1424</v>
      </c>
      <c r="D715" s="35" t="s">
        <v>1425</v>
      </c>
      <c r="E715" s="35" t="s">
        <v>1426</v>
      </c>
      <c r="F715" s="35" t="s">
        <v>17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1</v>
      </c>
      <c r="R715" s="72"/>
      <c r="S715" s="72"/>
      <c r="T715" s="72"/>
      <c r="U715" s="72"/>
      <c r="V715" s="72"/>
      <c r="W715" s="72"/>
      <c r="X715" s="72"/>
      <c r="Y715" s="36">
        <f t="shared" si="23"/>
        <v>1</v>
      </c>
      <c r="Z715" s="69">
        <f t="shared" si="24"/>
        <v>1</v>
      </c>
      <c r="AA715" s="22"/>
      <c r="AB715" s="22"/>
      <c r="AC715" s="22"/>
    </row>
    <row r="716" spans="1:29" ht="19.5" customHeight="1" x14ac:dyDescent="0.2">
      <c r="A716" s="33" t="s">
        <v>1386</v>
      </c>
      <c r="B716" s="33" t="s">
        <v>1486</v>
      </c>
      <c r="C716" s="34" t="s">
        <v>5318</v>
      </c>
      <c r="D716" s="35" t="s">
        <v>1425</v>
      </c>
      <c r="E716" s="35" t="s">
        <v>4824</v>
      </c>
      <c r="F716" s="35" t="s">
        <v>17</v>
      </c>
      <c r="G716" s="78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>
        <v>4</v>
      </c>
      <c r="T716" s="72"/>
      <c r="U716" s="72"/>
      <c r="V716" s="72">
        <v>2</v>
      </c>
      <c r="W716" s="72"/>
      <c r="X716" s="72"/>
      <c r="Y716" s="36">
        <f t="shared" si="23"/>
        <v>6</v>
      </c>
      <c r="Z716" s="69">
        <f t="shared" si="24"/>
        <v>6</v>
      </c>
      <c r="AA716" s="22"/>
      <c r="AB716" s="22"/>
      <c r="AC716" s="22"/>
    </row>
    <row r="717" spans="1:29" ht="19.5" customHeight="1" x14ac:dyDescent="0.2">
      <c r="A717" s="33" t="s">
        <v>1386</v>
      </c>
      <c r="B717" s="33" t="s">
        <v>1464</v>
      </c>
      <c r="C717" s="34" t="s">
        <v>5319</v>
      </c>
      <c r="D717" s="35" t="s">
        <v>1465</v>
      </c>
      <c r="E717" s="35" t="s">
        <v>4780</v>
      </c>
      <c r="F717" s="35" t="s">
        <v>17</v>
      </c>
      <c r="G717" s="78"/>
      <c r="H717" s="72"/>
      <c r="I717" s="72">
        <v>1</v>
      </c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1</v>
      </c>
      <c r="Z717" s="69">
        <f t="shared" si="24"/>
        <v>1</v>
      </c>
      <c r="AA717" s="22"/>
      <c r="AB717" s="22"/>
      <c r="AC717" s="22"/>
    </row>
    <row r="718" spans="1:29" ht="19.5" customHeight="1" x14ac:dyDescent="0.2">
      <c r="A718" s="33" t="s">
        <v>1386</v>
      </c>
      <c r="B718" s="33" t="s">
        <v>1463</v>
      </c>
      <c r="C718" s="34" t="s">
        <v>5320</v>
      </c>
      <c r="D718" s="35" t="s">
        <v>74</v>
      </c>
      <c r="E718" s="35" t="s">
        <v>4779</v>
      </c>
      <c r="F718" s="35" t="s">
        <v>48</v>
      </c>
      <c r="G718" s="78"/>
      <c r="H718" s="72"/>
      <c r="I718" s="72"/>
      <c r="J718" s="72"/>
      <c r="K718" s="72"/>
      <c r="L718" s="72"/>
      <c r="M718" s="72"/>
      <c r="N718" s="72"/>
      <c r="O718" s="72"/>
      <c r="P718" s="72">
        <v>1</v>
      </c>
      <c r="Q718" s="72"/>
      <c r="R718" s="72"/>
      <c r="S718" s="72"/>
      <c r="T718" s="72"/>
      <c r="U718" s="72"/>
      <c r="V718" s="72"/>
      <c r="W718" s="72"/>
      <c r="X718" s="72"/>
      <c r="Y718" s="36">
        <f t="shared" si="23"/>
        <v>1</v>
      </c>
      <c r="Z718" s="69">
        <f t="shared" si="24"/>
        <v>1</v>
      </c>
      <c r="AA718" s="22"/>
      <c r="AB718" s="22"/>
      <c r="AC718" s="22"/>
    </row>
    <row r="719" spans="1:29" ht="19.5" customHeight="1" x14ac:dyDescent="0.2">
      <c r="A719" s="33" t="s">
        <v>1386</v>
      </c>
      <c r="B719" s="34" t="s">
        <v>1387</v>
      </c>
      <c r="C719" s="34" t="s">
        <v>5321</v>
      </c>
      <c r="D719" s="35" t="s">
        <v>144</v>
      </c>
      <c r="E719" s="35" t="s">
        <v>1388</v>
      </c>
      <c r="F719" s="35" t="s">
        <v>17</v>
      </c>
      <c r="G719" s="78"/>
      <c r="H719" s="72">
        <v>1</v>
      </c>
      <c r="I719" s="72">
        <v>2</v>
      </c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3</v>
      </c>
      <c r="Z719" s="69">
        <f t="shared" si="24"/>
        <v>3</v>
      </c>
      <c r="AA719" s="22"/>
      <c r="AB719" s="22"/>
      <c r="AC719" s="22"/>
    </row>
    <row r="720" spans="1:29" ht="19.5" customHeight="1" x14ac:dyDescent="0.2">
      <c r="A720" s="33" t="s">
        <v>1386</v>
      </c>
      <c r="B720" s="33" t="s">
        <v>1410</v>
      </c>
      <c r="C720" s="34" t="s">
        <v>5322</v>
      </c>
      <c r="D720" s="35" t="s">
        <v>123</v>
      </c>
      <c r="E720" s="35" t="s">
        <v>4752</v>
      </c>
      <c r="F720" s="35" t="s">
        <v>48</v>
      </c>
      <c r="G720" s="78"/>
      <c r="H720" s="72"/>
      <c r="I720" s="72"/>
      <c r="J720" s="72"/>
      <c r="K720" s="72"/>
      <c r="L720" s="72"/>
      <c r="M720" s="72"/>
      <c r="N720" s="72"/>
      <c r="O720" s="72"/>
      <c r="P720" s="72"/>
      <c r="Q720" s="72">
        <v>1</v>
      </c>
      <c r="R720" s="72"/>
      <c r="S720" s="72"/>
      <c r="T720" s="72"/>
      <c r="U720" s="72"/>
      <c r="V720" s="72"/>
      <c r="W720" s="72"/>
      <c r="X720" s="72"/>
      <c r="Y720" s="36">
        <f t="shared" si="23"/>
        <v>1</v>
      </c>
      <c r="Z720" s="69">
        <f t="shared" si="24"/>
        <v>1</v>
      </c>
      <c r="AA720" s="22"/>
      <c r="AB720" s="22"/>
      <c r="AC720" s="22"/>
    </row>
    <row r="721" spans="1:29" ht="19.5" customHeight="1" x14ac:dyDescent="0.2">
      <c r="A721" s="33" t="s">
        <v>1386</v>
      </c>
      <c r="B721" s="33" t="s">
        <v>1405</v>
      </c>
      <c r="C721" s="34" t="s">
        <v>5323</v>
      </c>
      <c r="D721" s="35" t="s">
        <v>1406</v>
      </c>
      <c r="E721" s="35" t="s">
        <v>4750</v>
      </c>
      <c r="F721" s="35" t="s">
        <v>17</v>
      </c>
      <c r="G721" s="78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>
        <v>1</v>
      </c>
      <c r="T721" s="72"/>
      <c r="U721" s="72"/>
      <c r="V721" s="72"/>
      <c r="W721" s="72"/>
      <c r="X721" s="72"/>
      <c r="Y721" s="36">
        <f t="shared" si="23"/>
        <v>1</v>
      </c>
      <c r="Z721" s="69">
        <f t="shared" si="24"/>
        <v>1</v>
      </c>
      <c r="AA721" s="22"/>
      <c r="AB721" s="22"/>
      <c r="AC721" s="22"/>
    </row>
    <row r="722" spans="1:29" ht="19.5" customHeight="1" x14ac:dyDescent="0.2">
      <c r="A722" s="33" t="s">
        <v>1386</v>
      </c>
      <c r="B722" s="33" t="s">
        <v>1461</v>
      </c>
      <c r="C722" s="34" t="s">
        <v>5324</v>
      </c>
      <c r="D722" s="35" t="s">
        <v>1462</v>
      </c>
      <c r="E722" s="35" t="s">
        <v>4778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>
        <v>2</v>
      </c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36">
        <f t="shared" si="23"/>
        <v>2</v>
      </c>
      <c r="Z722" s="69">
        <f t="shared" si="24"/>
        <v>2</v>
      </c>
      <c r="AA722" s="22"/>
      <c r="AB722" s="22"/>
      <c r="AC722" s="22"/>
    </row>
    <row r="723" spans="1:29" ht="19.5" customHeight="1" x14ac:dyDescent="0.2">
      <c r="A723" s="33" t="s">
        <v>1386</v>
      </c>
      <c r="B723" s="33" t="s">
        <v>1460</v>
      </c>
      <c r="C723" s="34" t="s">
        <v>5325</v>
      </c>
      <c r="D723" s="35" t="s">
        <v>1404</v>
      </c>
      <c r="E723" s="35" t="s">
        <v>4777</v>
      </c>
      <c r="F723" s="35" t="s">
        <v>8</v>
      </c>
      <c r="G723" s="78"/>
      <c r="H723" s="72"/>
      <c r="I723" s="72"/>
      <c r="J723" s="72"/>
      <c r="K723" s="72"/>
      <c r="L723" s="72"/>
      <c r="M723" s="72"/>
      <c r="N723" s="72"/>
      <c r="O723" s="72"/>
      <c r="P723" s="72">
        <v>2</v>
      </c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2</v>
      </c>
      <c r="Z723" s="69">
        <f t="shared" si="24"/>
        <v>2</v>
      </c>
      <c r="AA723" s="22"/>
      <c r="AB723" s="22"/>
      <c r="AC723" s="22"/>
    </row>
    <row r="724" spans="1:29" ht="19.5" customHeight="1" x14ac:dyDescent="0.2">
      <c r="A724" s="33" t="s">
        <v>1386</v>
      </c>
      <c r="B724" s="33" t="s">
        <v>1445</v>
      </c>
      <c r="C724" s="34" t="s">
        <v>5326</v>
      </c>
      <c r="D724" s="35" t="s">
        <v>238</v>
      </c>
      <c r="E724" s="35" t="s">
        <v>4771</v>
      </c>
      <c r="F724" s="35" t="s">
        <v>17</v>
      </c>
      <c r="G724" s="78"/>
      <c r="H724" s="72"/>
      <c r="I724" s="72"/>
      <c r="J724" s="72"/>
      <c r="K724" s="72">
        <v>3</v>
      </c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36">
        <f t="shared" si="23"/>
        <v>3</v>
      </c>
      <c r="Z724" s="69">
        <f t="shared" si="24"/>
        <v>3</v>
      </c>
      <c r="AA724" s="22"/>
      <c r="AB724" s="22"/>
      <c r="AC724" s="22"/>
    </row>
    <row r="725" spans="1:29" ht="19.5" customHeight="1" x14ac:dyDescent="0.2">
      <c r="A725" s="33" t="s">
        <v>1386</v>
      </c>
      <c r="B725" s="33" t="s">
        <v>1456</v>
      </c>
      <c r="C725" s="34" t="s">
        <v>5327</v>
      </c>
      <c r="D725" s="35" t="s">
        <v>1390</v>
      </c>
      <c r="E725" s="35" t="s">
        <v>1457</v>
      </c>
      <c r="F725" s="35" t="s">
        <v>8</v>
      </c>
      <c r="G725" s="78"/>
      <c r="H725" s="72"/>
      <c r="I725" s="72"/>
      <c r="J725" s="72"/>
      <c r="K725" s="72">
        <v>1</v>
      </c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1</v>
      </c>
      <c r="Z725" s="69">
        <f t="shared" si="24"/>
        <v>1</v>
      </c>
      <c r="AA725" s="22"/>
      <c r="AB725" s="22"/>
      <c r="AC725" s="22"/>
    </row>
    <row r="726" spans="1:29" ht="19.5" customHeight="1" x14ac:dyDescent="0.2">
      <c r="A726" s="33" t="s">
        <v>1386</v>
      </c>
      <c r="B726" s="33" t="s">
        <v>1439</v>
      </c>
      <c r="C726" s="34" t="s">
        <v>5328</v>
      </c>
      <c r="D726" s="35" t="s">
        <v>1440</v>
      </c>
      <c r="E726" s="35" t="s">
        <v>4767</v>
      </c>
      <c r="F726" s="35" t="s">
        <v>17</v>
      </c>
      <c r="G726" s="78"/>
      <c r="H726" s="72"/>
      <c r="I726" s="72"/>
      <c r="J726" s="72"/>
      <c r="K726" s="72"/>
      <c r="L726" s="72"/>
      <c r="M726" s="72"/>
      <c r="N726" s="72"/>
      <c r="O726" s="72"/>
      <c r="P726" s="72"/>
      <c r="Q726" s="72">
        <v>2</v>
      </c>
      <c r="R726" s="72"/>
      <c r="S726" s="72"/>
      <c r="T726" s="72"/>
      <c r="U726" s="72"/>
      <c r="V726" s="72"/>
      <c r="W726" s="72"/>
      <c r="X726" s="72"/>
      <c r="Y726" s="36">
        <f t="shared" si="23"/>
        <v>2</v>
      </c>
      <c r="Z726" s="69">
        <f t="shared" si="24"/>
        <v>2</v>
      </c>
      <c r="AA726" s="22"/>
      <c r="AB726" s="22"/>
      <c r="AC726" s="22"/>
    </row>
    <row r="727" spans="1:29" ht="19.5" customHeight="1" x14ac:dyDescent="0.2">
      <c r="A727" s="33" t="s">
        <v>1386</v>
      </c>
      <c r="B727" s="33" t="s">
        <v>1494</v>
      </c>
      <c r="C727" s="34" t="s">
        <v>5329</v>
      </c>
      <c r="D727" s="35" t="s">
        <v>84</v>
      </c>
      <c r="E727" s="35" t="s">
        <v>4754</v>
      </c>
      <c r="F727" s="35" t="s">
        <v>48</v>
      </c>
      <c r="G727" s="78"/>
      <c r="H727" s="72"/>
      <c r="I727" s="72"/>
      <c r="J727" s="72"/>
      <c r="K727" s="72"/>
      <c r="L727" s="72"/>
      <c r="M727" s="72">
        <v>2</v>
      </c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36">
        <f t="shared" si="23"/>
        <v>2</v>
      </c>
      <c r="Z727" s="69">
        <f t="shared" si="24"/>
        <v>2</v>
      </c>
      <c r="AA727" s="22"/>
      <c r="AB727" s="22"/>
      <c r="AC727" s="22"/>
    </row>
    <row r="728" spans="1:29" ht="19.5" customHeight="1" x14ac:dyDescent="0.2">
      <c r="A728" s="33" t="s">
        <v>1386</v>
      </c>
      <c r="B728" s="33" t="s">
        <v>1453</v>
      </c>
      <c r="C728" s="34" t="s">
        <v>5330</v>
      </c>
      <c r="D728" s="35" t="s">
        <v>1454</v>
      </c>
      <c r="E728" s="35" t="s">
        <v>1455</v>
      </c>
      <c r="F728" s="35" t="s">
        <v>8</v>
      </c>
      <c r="G728" s="78"/>
      <c r="H728" s="72"/>
      <c r="I728" s="72"/>
      <c r="J728" s="72"/>
      <c r="K728" s="72"/>
      <c r="L728" s="72"/>
      <c r="M728" s="72">
        <v>2</v>
      </c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2</v>
      </c>
      <c r="Z728" s="69">
        <f t="shared" si="24"/>
        <v>2</v>
      </c>
      <c r="AA728" s="22"/>
      <c r="AB728" s="22"/>
      <c r="AC728" s="22"/>
    </row>
    <row r="729" spans="1:29" ht="19.5" customHeight="1" x14ac:dyDescent="0.2">
      <c r="A729" s="33" t="s">
        <v>1386</v>
      </c>
      <c r="B729" s="33" t="s">
        <v>1500</v>
      </c>
      <c r="C729" s="34" t="s">
        <v>6389</v>
      </c>
      <c r="D729" s="35" t="s">
        <v>1501</v>
      </c>
      <c r="E729" s="35" t="s">
        <v>4833</v>
      </c>
      <c r="F729" s="35" t="s">
        <v>48</v>
      </c>
      <c r="G729" s="78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>
        <v>2</v>
      </c>
      <c r="S729" s="72"/>
      <c r="T729" s="72"/>
      <c r="U729" s="72"/>
      <c r="V729" s="72"/>
      <c r="W729" s="72"/>
      <c r="X729" s="72"/>
      <c r="Y729" s="36">
        <f t="shared" si="23"/>
        <v>2</v>
      </c>
      <c r="Z729" s="69">
        <f t="shared" si="24"/>
        <v>2</v>
      </c>
      <c r="AA729" s="22"/>
      <c r="AB729" s="22"/>
      <c r="AC729" s="22"/>
    </row>
    <row r="730" spans="1:29" ht="19.5" customHeight="1" x14ac:dyDescent="0.2">
      <c r="A730" s="33" t="s">
        <v>1386</v>
      </c>
      <c r="B730" s="33" t="s">
        <v>1507</v>
      </c>
      <c r="C730" s="34" t="s">
        <v>5331</v>
      </c>
      <c r="D730" s="35" t="s">
        <v>1508</v>
      </c>
      <c r="E730" s="35" t="s">
        <v>4837</v>
      </c>
      <c r="F730" s="35" t="s">
        <v>8</v>
      </c>
      <c r="G730" s="78"/>
      <c r="H730" s="72"/>
      <c r="I730" s="72"/>
      <c r="J730" s="72"/>
      <c r="K730" s="72"/>
      <c r="L730" s="72"/>
      <c r="M730" s="72"/>
      <c r="N730" s="72">
        <v>3</v>
      </c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3</v>
      </c>
      <c r="Z730" s="69">
        <f t="shared" si="24"/>
        <v>3</v>
      </c>
      <c r="AA730" s="22"/>
      <c r="AB730" s="22"/>
      <c r="AC730" s="22"/>
    </row>
    <row r="731" spans="1:29" ht="19.5" customHeight="1" x14ac:dyDescent="0.2">
      <c r="A731" s="33" t="s">
        <v>1386</v>
      </c>
      <c r="B731" s="33" t="s">
        <v>1509</v>
      </c>
      <c r="C731" s="34" t="s">
        <v>5332</v>
      </c>
      <c r="D731" s="35" t="s">
        <v>1510</v>
      </c>
      <c r="E731" s="35" t="s">
        <v>4838</v>
      </c>
      <c r="F731" s="35" t="s">
        <v>8</v>
      </c>
      <c r="G731" s="78"/>
      <c r="H731" s="72"/>
      <c r="I731" s="72">
        <v>4</v>
      </c>
      <c r="J731" s="72"/>
      <c r="K731" s="72"/>
      <c r="L731" s="72">
        <v>1</v>
      </c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5</v>
      </c>
      <c r="Z731" s="69">
        <f t="shared" si="24"/>
        <v>5</v>
      </c>
      <c r="AA731" s="22"/>
      <c r="AB731" s="22"/>
      <c r="AC731" s="22"/>
    </row>
    <row r="732" spans="1:29" ht="19.5" customHeight="1" x14ac:dyDescent="0.2">
      <c r="A732" s="33" t="s">
        <v>1386</v>
      </c>
      <c r="B732" s="33" t="s">
        <v>1511</v>
      </c>
      <c r="C732" s="34" t="s">
        <v>5333</v>
      </c>
      <c r="D732" s="35" t="s">
        <v>1512</v>
      </c>
      <c r="E732" s="35" t="s">
        <v>4839</v>
      </c>
      <c r="F732" s="35" t="s">
        <v>8</v>
      </c>
      <c r="G732" s="78"/>
      <c r="H732" s="72"/>
      <c r="I732" s="72"/>
      <c r="J732" s="72"/>
      <c r="K732" s="72"/>
      <c r="L732" s="72"/>
      <c r="M732" s="72"/>
      <c r="N732" s="72"/>
      <c r="O732" s="72"/>
      <c r="P732" s="72"/>
      <c r="Q732" s="72">
        <v>1</v>
      </c>
      <c r="R732" s="72"/>
      <c r="S732" s="72"/>
      <c r="T732" s="72"/>
      <c r="U732" s="72"/>
      <c r="V732" s="72"/>
      <c r="W732" s="72"/>
      <c r="X732" s="72"/>
      <c r="Y732" s="36">
        <f t="shared" si="23"/>
        <v>1</v>
      </c>
      <c r="Z732" s="69">
        <f t="shared" si="24"/>
        <v>1</v>
      </c>
      <c r="AA732" s="22"/>
      <c r="AB732" s="22"/>
      <c r="AC732" s="22"/>
    </row>
    <row r="733" spans="1:29" ht="19.5" customHeight="1" x14ac:dyDescent="0.2">
      <c r="A733" s="33" t="s">
        <v>1386</v>
      </c>
      <c r="B733" s="33" t="s">
        <v>1496</v>
      </c>
      <c r="C733" s="34" t="s">
        <v>5334</v>
      </c>
      <c r="D733" s="35" t="s">
        <v>123</v>
      </c>
      <c r="E733" s="35" t="s">
        <v>4752</v>
      </c>
      <c r="F733" s="35" t="s">
        <v>48</v>
      </c>
      <c r="G733" s="78"/>
      <c r="H733" s="72"/>
      <c r="I733" s="72"/>
      <c r="J733" s="72"/>
      <c r="K733" s="72"/>
      <c r="L733" s="72"/>
      <c r="M733" s="72"/>
      <c r="N733" s="72"/>
      <c r="O733" s="72"/>
      <c r="P733" s="72">
        <v>2</v>
      </c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2</v>
      </c>
      <c r="Z733" s="69">
        <f t="shared" si="24"/>
        <v>2</v>
      </c>
      <c r="AA733" s="22"/>
      <c r="AB733" s="22"/>
      <c r="AC733" s="22"/>
    </row>
    <row r="734" spans="1:29" ht="19.5" customHeight="1" x14ac:dyDescent="0.2">
      <c r="A734" s="33" t="s">
        <v>1386</v>
      </c>
      <c r="B734" s="33" t="s">
        <v>1446</v>
      </c>
      <c r="C734" s="34" t="s">
        <v>5335</v>
      </c>
      <c r="D734" s="35" t="s">
        <v>1447</v>
      </c>
      <c r="E734" s="35" t="s">
        <v>4772</v>
      </c>
      <c r="F734" s="35" t="s">
        <v>17</v>
      </c>
      <c r="G734" s="78"/>
      <c r="H734" s="72"/>
      <c r="I734" s="72"/>
      <c r="J734" s="72"/>
      <c r="K734" s="72"/>
      <c r="L734" s="72"/>
      <c r="M734" s="72"/>
      <c r="N734" s="72"/>
      <c r="O734" s="72"/>
      <c r="P734" s="72"/>
      <c r="Q734" s="72">
        <v>1</v>
      </c>
      <c r="R734" s="72"/>
      <c r="S734" s="72"/>
      <c r="T734" s="72"/>
      <c r="U734" s="72"/>
      <c r="V734" s="72"/>
      <c r="W734" s="72"/>
      <c r="X734" s="72"/>
      <c r="Y734" s="36">
        <f t="shared" si="23"/>
        <v>1</v>
      </c>
      <c r="Z734" s="69">
        <f t="shared" si="24"/>
        <v>1</v>
      </c>
      <c r="AA734" s="22"/>
      <c r="AB734" s="22"/>
      <c r="AC734" s="22"/>
    </row>
    <row r="735" spans="1:29" ht="19.5" customHeight="1" x14ac:dyDescent="0.2">
      <c r="A735" s="33" t="s">
        <v>1386</v>
      </c>
      <c r="B735" s="33" t="s">
        <v>1497</v>
      </c>
      <c r="C735" s="34" t="s">
        <v>5336</v>
      </c>
      <c r="D735" s="35" t="s">
        <v>1465</v>
      </c>
      <c r="E735" s="35" t="s">
        <v>4820</v>
      </c>
      <c r="F735" s="35" t="s">
        <v>17</v>
      </c>
      <c r="G735" s="78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>
        <v>2</v>
      </c>
      <c r="T735" s="72"/>
      <c r="U735" s="72"/>
      <c r="V735" s="72"/>
      <c r="W735" s="72"/>
      <c r="X735" s="72"/>
      <c r="Y735" s="36">
        <f t="shared" si="23"/>
        <v>2</v>
      </c>
      <c r="Z735" s="69">
        <f t="shared" si="24"/>
        <v>2</v>
      </c>
      <c r="AA735" s="22"/>
      <c r="AB735" s="22"/>
      <c r="AC735" s="22"/>
    </row>
    <row r="736" spans="1:29" ht="19.5" customHeight="1" x14ac:dyDescent="0.2">
      <c r="A736" s="33" t="s">
        <v>1386</v>
      </c>
      <c r="B736" s="33" t="s">
        <v>1451</v>
      </c>
      <c r="C736" s="34" t="s">
        <v>5337</v>
      </c>
      <c r="D736" s="35" t="s">
        <v>1452</v>
      </c>
      <c r="E736" s="35" t="s">
        <v>4775</v>
      </c>
      <c r="F736" s="35" t="s">
        <v>17</v>
      </c>
      <c r="G736" s="78"/>
      <c r="H736" s="72"/>
      <c r="I736" s="72"/>
      <c r="J736" s="72"/>
      <c r="K736" s="72"/>
      <c r="L736" s="72"/>
      <c r="M736" s="72"/>
      <c r="N736" s="72"/>
      <c r="O736" s="72"/>
      <c r="P736" s="72"/>
      <c r="Q736" s="72">
        <v>1</v>
      </c>
      <c r="R736" s="72">
        <v>1</v>
      </c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4"/>
        <v>2</v>
      </c>
      <c r="AA736" s="22"/>
      <c r="AB736" s="22"/>
      <c r="AC736" s="22"/>
    </row>
    <row r="737" spans="1:29" ht="19.5" customHeight="1" x14ac:dyDescent="0.2">
      <c r="A737" s="33" t="s">
        <v>1386</v>
      </c>
      <c r="B737" s="33" t="s">
        <v>1448</v>
      </c>
      <c r="C737" s="34" t="s">
        <v>6539</v>
      </c>
      <c r="D737" s="35" t="s">
        <v>1429</v>
      </c>
      <c r="E737" s="35" t="s">
        <v>4773</v>
      </c>
      <c r="F737" s="35" t="s">
        <v>17</v>
      </c>
      <c r="G737" s="78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>
        <v>1</v>
      </c>
      <c r="W737" s="72"/>
      <c r="X737" s="72"/>
      <c r="Y737" s="36">
        <f t="shared" si="23"/>
        <v>1</v>
      </c>
      <c r="Z737" s="69">
        <f t="shared" si="24"/>
        <v>1</v>
      </c>
      <c r="AA737" s="22"/>
      <c r="AB737" s="22"/>
      <c r="AC737" s="22"/>
    </row>
    <row r="738" spans="1:29" ht="19.5" customHeight="1" x14ac:dyDescent="0.2">
      <c r="A738" s="33" t="s">
        <v>1386</v>
      </c>
      <c r="B738" s="33" t="s">
        <v>1499</v>
      </c>
      <c r="C738" s="34" t="s">
        <v>6390</v>
      </c>
      <c r="D738" s="35" t="s">
        <v>1422</v>
      </c>
      <c r="E738" s="35" t="s">
        <v>4832</v>
      </c>
      <c r="F738" s="35" t="s">
        <v>17</v>
      </c>
      <c r="G738" s="78"/>
      <c r="H738" s="72"/>
      <c r="I738" s="72">
        <v>3</v>
      </c>
      <c r="J738" s="72"/>
      <c r="K738" s="72"/>
      <c r="L738" s="72"/>
      <c r="M738" s="72">
        <v>4</v>
      </c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36">
        <f t="shared" si="23"/>
        <v>7</v>
      </c>
      <c r="Z738" s="69">
        <f t="shared" si="24"/>
        <v>7</v>
      </c>
      <c r="AA738" s="22"/>
      <c r="AB738" s="22"/>
      <c r="AC738" s="22"/>
    </row>
    <row r="739" spans="1:29" ht="19.5" customHeight="1" x14ac:dyDescent="0.2">
      <c r="A739" s="33" t="s">
        <v>1386</v>
      </c>
      <c r="B739" s="33" t="s">
        <v>3996</v>
      </c>
      <c r="C739" s="34" t="s">
        <v>5338</v>
      </c>
      <c r="D739" s="35" t="s">
        <v>1441</v>
      </c>
      <c r="E739" s="35" t="s">
        <v>4768</v>
      </c>
      <c r="F739" s="35" t="s">
        <v>17</v>
      </c>
      <c r="G739" s="78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>
        <v>2</v>
      </c>
      <c r="U739" s="72"/>
      <c r="V739" s="72"/>
      <c r="W739" s="72"/>
      <c r="X739" s="72"/>
      <c r="Y739" s="36">
        <f t="shared" si="23"/>
        <v>2</v>
      </c>
      <c r="Z739" s="69">
        <f t="shared" si="24"/>
        <v>2</v>
      </c>
      <c r="AA739" s="22"/>
      <c r="AB739" s="22"/>
      <c r="AC739" s="22"/>
    </row>
    <row r="740" spans="1:29" ht="19.5" customHeight="1" x14ac:dyDescent="0.2">
      <c r="A740" s="33" t="s">
        <v>1386</v>
      </c>
      <c r="B740" s="33" t="s">
        <v>3995</v>
      </c>
      <c r="C740" s="34" t="s">
        <v>6391</v>
      </c>
      <c r="D740" s="35" t="s">
        <v>1436</v>
      </c>
      <c r="E740" s="35" t="s">
        <v>4765</v>
      </c>
      <c r="F740" s="35" t="s">
        <v>17</v>
      </c>
      <c r="G740" s="78"/>
      <c r="H740" s="72"/>
      <c r="I740" s="72">
        <v>6</v>
      </c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6</v>
      </c>
      <c r="Z740" s="69">
        <f t="shared" si="24"/>
        <v>6</v>
      </c>
      <c r="AA740" s="22"/>
      <c r="AB740" s="22"/>
      <c r="AC740" s="22"/>
    </row>
    <row r="741" spans="1:29" ht="19.5" customHeight="1" x14ac:dyDescent="0.2">
      <c r="A741" s="33" t="s">
        <v>1386</v>
      </c>
      <c r="B741" s="33" t="s">
        <v>1442</v>
      </c>
      <c r="C741" s="34" t="s">
        <v>6284</v>
      </c>
      <c r="D741" s="35" t="s">
        <v>1443</v>
      </c>
      <c r="E741" s="35" t="s">
        <v>4769</v>
      </c>
      <c r="F741" s="35" t="s">
        <v>17</v>
      </c>
      <c r="G741" s="78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>
        <v>1</v>
      </c>
      <c r="T741" s="72"/>
      <c r="U741" s="72"/>
      <c r="V741" s="72"/>
      <c r="W741" s="72"/>
      <c r="X741" s="72"/>
      <c r="Y741" s="36">
        <f t="shared" si="23"/>
        <v>1</v>
      </c>
      <c r="Z741" s="69">
        <f t="shared" si="24"/>
        <v>1</v>
      </c>
      <c r="AA741" s="22"/>
      <c r="AB741" s="22"/>
      <c r="AC741" s="22"/>
    </row>
    <row r="742" spans="1:29" ht="19.5" customHeight="1" x14ac:dyDescent="0.2">
      <c r="A742" s="33" t="s">
        <v>1386</v>
      </c>
      <c r="B742" s="33" t="s">
        <v>1391</v>
      </c>
      <c r="C742" s="34" t="s">
        <v>6519</v>
      </c>
      <c r="D742" s="35" t="s">
        <v>1392</v>
      </c>
      <c r="E742" s="35" t="s">
        <v>4742</v>
      </c>
      <c r="F742" s="35" t="s">
        <v>17</v>
      </c>
      <c r="G742" s="78"/>
      <c r="H742" s="72"/>
      <c r="I742" s="72"/>
      <c r="J742" s="72">
        <v>14</v>
      </c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14</v>
      </c>
      <c r="Z742" s="69">
        <f t="shared" si="24"/>
        <v>14</v>
      </c>
      <c r="AA742" s="22"/>
      <c r="AB742" s="22"/>
      <c r="AC742" s="22"/>
    </row>
    <row r="743" spans="1:29" ht="19.5" customHeight="1" x14ac:dyDescent="0.2">
      <c r="A743" s="33" t="s">
        <v>1386</v>
      </c>
      <c r="B743" s="33" t="s">
        <v>1449</v>
      </c>
      <c r="C743" s="34" t="s">
        <v>5339</v>
      </c>
      <c r="D743" s="35" t="s">
        <v>1450</v>
      </c>
      <c r="E743" s="35" t="s">
        <v>4774</v>
      </c>
      <c r="F743" s="35" t="s">
        <v>17</v>
      </c>
      <c r="G743" s="78"/>
      <c r="H743" s="72"/>
      <c r="I743" s="72"/>
      <c r="J743" s="72"/>
      <c r="K743" s="72"/>
      <c r="L743" s="72"/>
      <c r="M743" s="72">
        <v>2</v>
      </c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4"/>
        <v>2</v>
      </c>
      <c r="AA743" s="22"/>
      <c r="AB743" s="22"/>
      <c r="AC743" s="22"/>
    </row>
    <row r="744" spans="1:29" ht="19.5" customHeight="1" x14ac:dyDescent="0.2">
      <c r="A744" s="33" t="s">
        <v>1386</v>
      </c>
      <c r="B744" s="33" t="s">
        <v>1502</v>
      </c>
      <c r="C744" s="34" t="s">
        <v>5340</v>
      </c>
      <c r="D744" s="35" t="s">
        <v>1435</v>
      </c>
      <c r="E744" s="35" t="s">
        <v>4834</v>
      </c>
      <c r="F744" s="35" t="s">
        <v>8</v>
      </c>
      <c r="G744" s="78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>
        <v>2</v>
      </c>
      <c r="T744" s="72"/>
      <c r="U744" s="72"/>
      <c r="V744" s="72"/>
      <c r="W744" s="72"/>
      <c r="X744" s="72"/>
      <c r="Y744" s="36">
        <f t="shared" si="23"/>
        <v>2</v>
      </c>
      <c r="Z744" s="69">
        <f t="shared" si="24"/>
        <v>2</v>
      </c>
      <c r="AA744" s="22"/>
      <c r="AB744" s="22"/>
      <c r="AC744" s="22"/>
    </row>
    <row r="745" spans="1:29" ht="19.5" customHeight="1" x14ac:dyDescent="0.2">
      <c r="A745" s="33" t="s">
        <v>1386</v>
      </c>
      <c r="B745" s="33" t="s">
        <v>1458</v>
      </c>
      <c r="C745" s="34" t="s">
        <v>5341</v>
      </c>
      <c r="D745" s="35" t="s">
        <v>1459</v>
      </c>
      <c r="E745" s="35" t="s">
        <v>4776</v>
      </c>
      <c r="F745" s="35" t="s">
        <v>8</v>
      </c>
      <c r="G745" s="78"/>
      <c r="H745" s="72"/>
      <c r="I745" s="72"/>
      <c r="J745" s="72"/>
      <c r="K745" s="72"/>
      <c r="L745" s="72"/>
      <c r="M745" s="72"/>
      <c r="N745" s="72"/>
      <c r="O745" s="72"/>
      <c r="P745" s="72">
        <v>1</v>
      </c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1</v>
      </c>
      <c r="Z745" s="69">
        <f t="shared" si="24"/>
        <v>1</v>
      </c>
      <c r="AA745" s="22"/>
      <c r="AB745" s="22"/>
      <c r="AC745" s="22"/>
    </row>
    <row r="746" spans="1:29" ht="19.5" customHeight="1" x14ac:dyDescent="0.2">
      <c r="A746" s="33" t="s">
        <v>1386</v>
      </c>
      <c r="B746" s="33" t="s">
        <v>4374</v>
      </c>
      <c r="C746" s="34" t="s">
        <v>5342</v>
      </c>
      <c r="D746" s="35" t="s">
        <v>1498</v>
      </c>
      <c r="E746" s="35" t="s">
        <v>4831</v>
      </c>
      <c r="F746" s="35" t="s">
        <v>17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4"/>
        <v>3</v>
      </c>
      <c r="AA746" s="22"/>
      <c r="AB746" s="22"/>
      <c r="AC746" s="22"/>
    </row>
    <row r="747" spans="1:29" ht="19.5" customHeight="1" x14ac:dyDescent="0.2">
      <c r="A747" s="33" t="s">
        <v>1386</v>
      </c>
      <c r="B747" s="33" t="s">
        <v>1503</v>
      </c>
      <c r="C747" s="34" t="s">
        <v>5343</v>
      </c>
      <c r="D747" s="35" t="s">
        <v>1504</v>
      </c>
      <c r="E747" s="35" t="s">
        <v>4835</v>
      </c>
      <c r="F747" s="35" t="s">
        <v>8</v>
      </c>
      <c r="G747" s="78"/>
      <c r="H747" s="72"/>
      <c r="I747" s="72"/>
      <c r="J747" s="72"/>
      <c r="K747" s="72"/>
      <c r="L747" s="72"/>
      <c r="M747" s="72"/>
      <c r="N747" s="72"/>
      <c r="O747" s="72"/>
      <c r="P747" s="72"/>
      <c r="Q747" s="72">
        <v>2</v>
      </c>
      <c r="R747" s="72"/>
      <c r="S747" s="72"/>
      <c r="T747" s="72"/>
      <c r="U747" s="72"/>
      <c r="V747" s="72"/>
      <c r="W747" s="72"/>
      <c r="X747" s="72"/>
      <c r="Y747" s="36">
        <f t="shared" si="23"/>
        <v>2</v>
      </c>
      <c r="Z747" s="69">
        <f t="shared" si="24"/>
        <v>2</v>
      </c>
      <c r="AA747" s="22"/>
      <c r="AB747" s="22"/>
      <c r="AC747" s="22"/>
    </row>
    <row r="748" spans="1:29" ht="19.5" customHeight="1" x14ac:dyDescent="0.2">
      <c r="A748" s="33" t="s">
        <v>1386</v>
      </c>
      <c r="B748" s="33" t="s">
        <v>1395</v>
      </c>
      <c r="C748" s="34" t="s">
        <v>5344</v>
      </c>
      <c r="D748" s="35" t="s">
        <v>1393</v>
      </c>
      <c r="E748" s="35" t="s">
        <v>4745</v>
      </c>
      <c r="F748" s="35" t="s">
        <v>17</v>
      </c>
      <c r="G748" s="78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>
        <v>1</v>
      </c>
      <c r="S748" s="72"/>
      <c r="T748" s="72"/>
      <c r="U748" s="72"/>
      <c r="V748" s="72"/>
      <c r="W748" s="72"/>
      <c r="X748" s="72"/>
      <c r="Y748" s="36">
        <f t="shared" si="23"/>
        <v>1</v>
      </c>
      <c r="Z748" s="69">
        <f t="shared" si="24"/>
        <v>1</v>
      </c>
      <c r="AA748" s="22"/>
      <c r="AB748" s="22"/>
      <c r="AC748" s="22"/>
    </row>
    <row r="749" spans="1:29" ht="19.5" customHeight="1" x14ac:dyDescent="0.2">
      <c r="A749" s="33" t="s">
        <v>1386</v>
      </c>
      <c r="B749" s="33" t="s">
        <v>1505</v>
      </c>
      <c r="C749" s="34" t="s">
        <v>5345</v>
      </c>
      <c r="D749" s="35" t="s">
        <v>1506</v>
      </c>
      <c r="E749" s="35" t="s">
        <v>4836</v>
      </c>
      <c r="F749" s="35" t="s">
        <v>8</v>
      </c>
      <c r="G749" s="78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>
        <v>1</v>
      </c>
      <c r="T749" s="72"/>
      <c r="U749" s="72"/>
      <c r="V749" s="72"/>
      <c r="W749" s="72"/>
      <c r="X749" s="72"/>
      <c r="Y749" s="36">
        <f t="shared" si="23"/>
        <v>1</v>
      </c>
      <c r="Z749" s="69">
        <f t="shared" si="24"/>
        <v>1</v>
      </c>
      <c r="AA749" s="22"/>
      <c r="AB749" s="22"/>
      <c r="AC749" s="22"/>
    </row>
    <row r="750" spans="1:29" ht="19.5" customHeight="1" x14ac:dyDescent="0.2">
      <c r="A750" s="33" t="s">
        <v>1386</v>
      </c>
      <c r="B750" s="33" t="s">
        <v>1408</v>
      </c>
      <c r="C750" s="34" t="s">
        <v>5346</v>
      </c>
      <c r="D750" s="35" t="s">
        <v>1409</v>
      </c>
      <c r="E750" s="35" t="s">
        <v>4751</v>
      </c>
      <c r="F750" s="35" t="s">
        <v>17</v>
      </c>
      <c r="G750" s="78"/>
      <c r="H750" s="72"/>
      <c r="I750" s="72"/>
      <c r="J750" s="72"/>
      <c r="K750" s="72"/>
      <c r="L750" s="72"/>
      <c r="M750" s="72"/>
      <c r="N750" s="72"/>
      <c r="O750" s="72"/>
      <c r="P750" s="72"/>
      <c r="Q750" s="72">
        <v>1</v>
      </c>
      <c r="R750" s="72"/>
      <c r="S750" s="72">
        <v>1</v>
      </c>
      <c r="T750" s="72"/>
      <c r="U750" s="72"/>
      <c r="V750" s="72"/>
      <c r="W750" s="72"/>
      <c r="X750" s="72"/>
      <c r="Y750" s="36">
        <f t="shared" si="23"/>
        <v>2</v>
      </c>
      <c r="Z750" s="69">
        <f t="shared" si="24"/>
        <v>2</v>
      </c>
      <c r="AA750" s="22"/>
      <c r="AB750" s="22"/>
      <c r="AC750" s="22"/>
    </row>
    <row r="751" spans="1:29" ht="19.5" customHeight="1" x14ac:dyDescent="0.2">
      <c r="A751" s="33" t="s">
        <v>1386</v>
      </c>
      <c r="B751" s="33" t="s">
        <v>1437</v>
      </c>
      <c r="C751" s="34" t="s">
        <v>5347</v>
      </c>
      <c r="D751" s="35" t="s">
        <v>1399</v>
      </c>
      <c r="E751" s="35" t="s">
        <v>4766</v>
      </c>
      <c r="F751" s="35" t="s">
        <v>17</v>
      </c>
      <c r="G751" s="78"/>
      <c r="H751" s="72"/>
      <c r="I751" s="72"/>
      <c r="J751" s="72"/>
      <c r="K751" s="72"/>
      <c r="L751" s="72"/>
      <c r="M751" s="72"/>
      <c r="N751" s="72"/>
      <c r="O751" s="72"/>
      <c r="P751" s="72">
        <v>2</v>
      </c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4"/>
        <v>2</v>
      </c>
      <c r="AA751" s="22"/>
      <c r="AB751" s="22"/>
      <c r="AC751" s="22"/>
    </row>
    <row r="752" spans="1:29" ht="19.5" customHeight="1" x14ac:dyDescent="0.2">
      <c r="A752" s="33" t="s">
        <v>1386</v>
      </c>
      <c r="B752" s="33" t="s">
        <v>1536</v>
      </c>
      <c r="C752" s="34" t="s">
        <v>6392</v>
      </c>
      <c r="D752" s="35" t="s">
        <v>187</v>
      </c>
      <c r="E752" s="35"/>
      <c r="F752" s="35" t="s">
        <v>8</v>
      </c>
      <c r="G752" s="78"/>
      <c r="H752" s="72"/>
      <c r="I752" s="72"/>
      <c r="J752" s="72"/>
      <c r="K752" s="72"/>
      <c r="L752" s="72"/>
      <c r="M752" s="72"/>
      <c r="N752" s="72"/>
      <c r="O752" s="72"/>
      <c r="P752" s="72"/>
      <c r="Q752" s="72">
        <v>1</v>
      </c>
      <c r="R752" s="72"/>
      <c r="S752" s="72"/>
      <c r="T752" s="72"/>
      <c r="U752" s="72"/>
      <c r="V752" s="72"/>
      <c r="W752" s="72"/>
      <c r="X752" s="72"/>
      <c r="Y752" s="36">
        <f t="shared" si="23"/>
        <v>1</v>
      </c>
      <c r="Z752" s="69">
        <f t="shared" si="24"/>
        <v>1</v>
      </c>
      <c r="AA752" s="22"/>
      <c r="AB752" s="22"/>
      <c r="AC752" s="22"/>
    </row>
    <row r="753" spans="1:29" ht="19.5" customHeight="1" x14ac:dyDescent="0.2">
      <c r="A753" s="33" t="s">
        <v>1386</v>
      </c>
      <c r="B753" s="33" t="s">
        <v>1517</v>
      </c>
      <c r="C753" s="34" t="s">
        <v>6393</v>
      </c>
      <c r="D753" s="35" t="s">
        <v>74</v>
      </c>
      <c r="E753" s="35" t="s">
        <v>4841</v>
      </c>
      <c r="F753" s="35" t="s">
        <v>48</v>
      </c>
      <c r="G753" s="78"/>
      <c r="H753" s="72"/>
      <c r="I753" s="72"/>
      <c r="J753" s="72"/>
      <c r="K753" s="72"/>
      <c r="L753" s="72"/>
      <c r="M753" s="72"/>
      <c r="N753" s="72"/>
      <c r="O753" s="72"/>
      <c r="P753" s="72"/>
      <c r="Q753" s="72">
        <v>1</v>
      </c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 x14ac:dyDescent="0.2">
      <c r="A754" s="33" t="s">
        <v>1386</v>
      </c>
      <c r="B754" s="33" t="s">
        <v>1417</v>
      </c>
      <c r="C754" s="34" t="s">
        <v>5348</v>
      </c>
      <c r="D754" s="35" t="s">
        <v>77</v>
      </c>
      <c r="E754" s="35" t="s">
        <v>4756</v>
      </c>
      <c r="F754" s="35" t="s">
        <v>48</v>
      </c>
      <c r="G754" s="78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>
        <v>2</v>
      </c>
      <c r="T754" s="72"/>
      <c r="U754" s="72"/>
      <c r="V754" s="72"/>
      <c r="W754" s="72"/>
      <c r="X754" s="72"/>
      <c r="Y754" s="36">
        <f t="shared" si="23"/>
        <v>2</v>
      </c>
      <c r="Z754" s="69">
        <f t="shared" si="24"/>
        <v>2</v>
      </c>
      <c r="AA754" s="22"/>
      <c r="AB754" s="22"/>
      <c r="AC754" s="22"/>
    </row>
    <row r="755" spans="1:29" ht="19.5" customHeight="1" x14ac:dyDescent="0.2">
      <c r="A755" s="33" t="s">
        <v>1386</v>
      </c>
      <c r="B755" s="33" t="s">
        <v>1537</v>
      </c>
      <c r="C755" s="34" t="s">
        <v>5349</v>
      </c>
      <c r="D755" s="35" t="s">
        <v>71</v>
      </c>
      <c r="E755" s="35"/>
      <c r="F755" s="35" t="s">
        <v>17</v>
      </c>
      <c r="G755" s="78"/>
      <c r="H755" s="72"/>
      <c r="I755" s="72">
        <v>6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6</v>
      </c>
      <c r="Z755" s="69">
        <f t="shared" si="24"/>
        <v>6</v>
      </c>
      <c r="AA755" s="22"/>
      <c r="AB755" s="22"/>
      <c r="AC755" s="22"/>
    </row>
    <row r="756" spans="1:29" ht="19.5" customHeight="1" x14ac:dyDescent="0.2">
      <c r="A756" s="33" t="s">
        <v>1386</v>
      </c>
      <c r="B756" s="33" t="s">
        <v>1412</v>
      </c>
      <c r="C756" s="34" t="s">
        <v>5350</v>
      </c>
      <c r="D756" s="35" t="s">
        <v>84</v>
      </c>
      <c r="E756" s="35" t="s">
        <v>4754</v>
      </c>
      <c r="F756" s="35" t="s">
        <v>48</v>
      </c>
      <c r="G756" s="78"/>
      <c r="H756" s="72"/>
      <c r="I756" s="72">
        <v>6</v>
      </c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 x14ac:dyDescent="0.2">
      <c r="A757" s="33" t="s">
        <v>1386</v>
      </c>
      <c r="B757" s="33" t="s">
        <v>1431</v>
      </c>
      <c r="C757" s="34" t="s">
        <v>6540</v>
      </c>
      <c r="D757" s="35" t="s">
        <v>1432</v>
      </c>
      <c r="E757" s="35" t="s">
        <v>4762</v>
      </c>
      <c r="F757" s="35" t="s">
        <v>17</v>
      </c>
      <c r="G757" s="78"/>
      <c r="H757" s="72"/>
      <c r="I757" s="72"/>
      <c r="J757" s="72"/>
      <c r="K757" s="72"/>
      <c r="L757" s="72"/>
      <c r="M757" s="72"/>
      <c r="N757" s="72"/>
      <c r="O757" s="72"/>
      <c r="P757" s="72"/>
      <c r="Q757" s="72">
        <v>2</v>
      </c>
      <c r="R757" s="72"/>
      <c r="S757" s="72"/>
      <c r="T757" s="72"/>
      <c r="U757" s="72"/>
      <c r="V757" s="72"/>
      <c r="W757" s="72"/>
      <c r="X757" s="72"/>
      <c r="Y757" s="36">
        <f t="shared" si="23"/>
        <v>2</v>
      </c>
      <c r="Z757" s="69">
        <f t="shared" si="24"/>
        <v>2</v>
      </c>
      <c r="AA757" s="22"/>
      <c r="AB757" s="22"/>
      <c r="AC757" s="22"/>
    </row>
    <row r="758" spans="1:29" ht="19.5" customHeight="1" x14ac:dyDescent="0.2">
      <c r="A758" s="33" t="s">
        <v>1386</v>
      </c>
      <c r="B758" s="33" t="s">
        <v>1532</v>
      </c>
      <c r="C758" s="34" t="s">
        <v>5351</v>
      </c>
      <c r="D758" s="35" t="s">
        <v>55</v>
      </c>
      <c r="E758" s="35" t="s">
        <v>4851</v>
      </c>
      <c r="F758" s="35" t="s">
        <v>33</v>
      </c>
      <c r="G758" s="78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>
        <v>1</v>
      </c>
      <c r="T758" s="72"/>
      <c r="U758" s="72"/>
      <c r="V758" s="72"/>
      <c r="W758" s="72"/>
      <c r="X758" s="72"/>
      <c r="Y758" s="36">
        <f t="shared" si="23"/>
        <v>1</v>
      </c>
      <c r="Z758" s="69">
        <f t="shared" si="24"/>
        <v>1</v>
      </c>
      <c r="AA758" s="22"/>
      <c r="AB758" s="22"/>
      <c r="AC758" s="22"/>
    </row>
    <row r="759" spans="1:29" ht="19.5" customHeight="1" x14ac:dyDescent="0.2">
      <c r="A759" s="33" t="s">
        <v>1386</v>
      </c>
      <c r="B759" s="33" t="s">
        <v>1389</v>
      </c>
      <c r="C759" s="34" t="s">
        <v>5352</v>
      </c>
      <c r="D759" s="35" t="s">
        <v>1390</v>
      </c>
      <c r="E759" s="35" t="s">
        <v>1457</v>
      </c>
      <c r="F759" s="35" t="s">
        <v>8</v>
      </c>
      <c r="G759" s="78"/>
      <c r="H759" s="72"/>
      <c r="I759" s="72"/>
      <c r="J759" s="72"/>
      <c r="K759" s="72"/>
      <c r="L759" s="72"/>
      <c r="M759" s="72"/>
      <c r="N759" s="72"/>
      <c r="O759" s="72"/>
      <c r="P759" s="72"/>
      <c r="Q759" s="72">
        <v>2</v>
      </c>
      <c r="R759" s="72"/>
      <c r="S759" s="72"/>
      <c r="T759" s="72"/>
      <c r="U759" s="72"/>
      <c r="V759" s="72"/>
      <c r="W759" s="72"/>
      <c r="X759" s="72"/>
      <c r="Y759" s="36">
        <f t="shared" si="23"/>
        <v>2</v>
      </c>
      <c r="Z759" s="69">
        <f t="shared" si="24"/>
        <v>2</v>
      </c>
      <c r="AA759" s="22"/>
      <c r="AB759" s="22"/>
      <c r="AC759" s="22"/>
    </row>
    <row r="760" spans="1:29" ht="19.5" customHeight="1" x14ac:dyDescent="0.2">
      <c r="A760" s="33" t="s">
        <v>1386</v>
      </c>
      <c r="B760" s="33" t="s">
        <v>1529</v>
      </c>
      <c r="C760" s="34" t="s">
        <v>6394</v>
      </c>
      <c r="D760" s="35" t="s">
        <v>80</v>
      </c>
      <c r="E760" s="35" t="s">
        <v>4847</v>
      </c>
      <c r="F760" s="35" t="s">
        <v>48</v>
      </c>
      <c r="G760" s="78"/>
      <c r="H760" s="72"/>
      <c r="I760" s="72">
        <v>3</v>
      </c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>
        <v>4</v>
      </c>
      <c r="W760" s="72"/>
      <c r="X760" s="72"/>
      <c r="Y760" s="36">
        <f t="shared" si="23"/>
        <v>7</v>
      </c>
      <c r="Z760" s="69">
        <f t="shared" si="24"/>
        <v>7</v>
      </c>
      <c r="AA760" s="22"/>
      <c r="AB760" s="22"/>
      <c r="AC760" s="22"/>
    </row>
    <row r="761" spans="1:29" ht="19.5" customHeight="1" x14ac:dyDescent="0.2">
      <c r="A761" s="33" t="s">
        <v>1386</v>
      </c>
      <c r="B761" s="33" t="s">
        <v>1530</v>
      </c>
      <c r="C761" s="34" t="s">
        <v>5353</v>
      </c>
      <c r="D761" s="35" t="s">
        <v>1393</v>
      </c>
      <c r="E761" s="35" t="s">
        <v>4848</v>
      </c>
      <c r="F761" s="35" t="s">
        <v>17</v>
      </c>
      <c r="G761" s="78"/>
      <c r="H761" s="72"/>
      <c r="I761" s="72"/>
      <c r="J761" s="72"/>
      <c r="K761" s="72"/>
      <c r="L761" s="72"/>
      <c r="M761" s="72"/>
      <c r="N761" s="72"/>
      <c r="O761" s="72"/>
      <c r="P761" s="72">
        <v>1</v>
      </c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 x14ac:dyDescent="0.2">
      <c r="A762" s="33" t="s">
        <v>1386</v>
      </c>
      <c r="B762" s="33" t="s">
        <v>1513</v>
      </c>
      <c r="C762" s="34" t="s">
        <v>5309</v>
      </c>
      <c r="D762" s="35" t="s">
        <v>1471</v>
      </c>
      <c r="E762" s="35" t="s">
        <v>4815</v>
      </c>
      <c r="F762" s="35" t="s">
        <v>8</v>
      </c>
      <c r="G762" s="78"/>
      <c r="H762" s="72"/>
      <c r="I762" s="72">
        <v>2</v>
      </c>
      <c r="J762" s="72"/>
      <c r="K762" s="72">
        <v>1</v>
      </c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3</v>
      </c>
      <c r="Z762" s="69">
        <f t="shared" si="24"/>
        <v>3</v>
      </c>
      <c r="AA762" s="22"/>
      <c r="AB762" s="22"/>
      <c r="AC762" s="22"/>
    </row>
    <row r="763" spans="1:29" ht="19.5" customHeight="1" x14ac:dyDescent="0.2">
      <c r="A763" s="33" t="s">
        <v>1386</v>
      </c>
      <c r="B763" s="33" t="s">
        <v>1398</v>
      </c>
      <c r="C763" s="34" t="s">
        <v>5354</v>
      </c>
      <c r="D763" s="35" t="s">
        <v>1399</v>
      </c>
      <c r="E763" s="35" t="s">
        <v>4747</v>
      </c>
      <c r="F763" s="35" t="s">
        <v>17</v>
      </c>
      <c r="G763" s="78"/>
      <c r="H763" s="72"/>
      <c r="I763" s="72"/>
      <c r="J763" s="72"/>
      <c r="K763" s="72"/>
      <c r="L763" s="72"/>
      <c r="M763" s="72"/>
      <c r="N763" s="72"/>
      <c r="O763" s="72"/>
      <c r="P763" s="72"/>
      <c r="Q763" s="72">
        <v>2</v>
      </c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 x14ac:dyDescent="0.2">
      <c r="A764" s="33" t="s">
        <v>1386</v>
      </c>
      <c r="B764" s="33" t="s">
        <v>1514</v>
      </c>
      <c r="C764" s="34" t="s">
        <v>5355</v>
      </c>
      <c r="D764" s="35" t="s">
        <v>1515</v>
      </c>
      <c r="E764" s="35" t="s">
        <v>4840</v>
      </c>
      <c r="F764" s="35" t="s">
        <v>8</v>
      </c>
      <c r="G764" s="78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>
        <v>1</v>
      </c>
      <c r="T764" s="72"/>
      <c r="U764" s="72"/>
      <c r="V764" s="72"/>
      <c r="W764" s="72"/>
      <c r="X764" s="72"/>
      <c r="Y764" s="36">
        <f t="shared" si="23"/>
        <v>1</v>
      </c>
      <c r="Z764" s="69">
        <f t="shared" si="24"/>
        <v>1</v>
      </c>
      <c r="AA764" s="22"/>
      <c r="AB764" s="22"/>
      <c r="AC764" s="22"/>
    </row>
    <row r="765" spans="1:29" ht="19.5" customHeight="1" x14ac:dyDescent="0.2">
      <c r="A765" s="33" t="s">
        <v>1386</v>
      </c>
      <c r="B765" s="33" t="s">
        <v>1394</v>
      </c>
      <c r="C765" s="34" t="s">
        <v>5356</v>
      </c>
      <c r="D765" s="35" t="s">
        <v>1393</v>
      </c>
      <c r="E765" s="35" t="s">
        <v>4744</v>
      </c>
      <c r="F765" s="35" t="s">
        <v>17</v>
      </c>
      <c r="G765" s="78"/>
      <c r="H765" s="72"/>
      <c r="I765" s="72"/>
      <c r="J765" s="72"/>
      <c r="K765" s="72"/>
      <c r="L765" s="72"/>
      <c r="M765" s="72"/>
      <c r="N765" s="72"/>
      <c r="O765" s="72"/>
      <c r="P765" s="72"/>
      <c r="Q765" s="72">
        <v>1</v>
      </c>
      <c r="R765" s="72"/>
      <c r="S765" s="72"/>
      <c r="T765" s="72"/>
      <c r="U765" s="72"/>
      <c r="V765" s="72"/>
      <c r="W765" s="72"/>
      <c r="X765" s="72"/>
      <c r="Y765" s="36">
        <f t="shared" si="23"/>
        <v>1</v>
      </c>
      <c r="Z765" s="69">
        <f t="shared" si="24"/>
        <v>1</v>
      </c>
      <c r="AA765" s="22"/>
      <c r="AB765" s="22"/>
      <c r="AC765" s="22"/>
    </row>
    <row r="766" spans="1:29" ht="19.5" customHeight="1" x14ac:dyDescent="0.2">
      <c r="A766" s="33" t="s">
        <v>1386</v>
      </c>
      <c r="B766" s="33" t="s">
        <v>1521</v>
      </c>
      <c r="C766" s="34" t="s">
        <v>6395</v>
      </c>
      <c r="D766" s="35" t="s">
        <v>1522</v>
      </c>
      <c r="E766" s="35" t="s">
        <v>4844</v>
      </c>
      <c r="F766" s="35" t="s">
        <v>17</v>
      </c>
      <c r="G766" s="78"/>
      <c r="H766" s="72"/>
      <c r="I766" s="72"/>
      <c r="J766" s="72"/>
      <c r="K766" s="72"/>
      <c r="L766" s="72"/>
      <c r="M766" s="72">
        <v>1</v>
      </c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36">
        <f t="shared" si="23"/>
        <v>1</v>
      </c>
      <c r="Z766" s="69">
        <f t="shared" si="24"/>
        <v>1</v>
      </c>
      <c r="AA766" s="22"/>
      <c r="AB766" s="22"/>
      <c r="AC766" s="22"/>
    </row>
    <row r="767" spans="1:29" ht="19.5" customHeight="1" x14ac:dyDescent="0.2">
      <c r="A767" s="33" t="s">
        <v>1386</v>
      </c>
      <c r="B767" s="33" t="s">
        <v>1543</v>
      </c>
      <c r="C767" s="34" t="s">
        <v>6544</v>
      </c>
      <c r="D767" s="35" t="s">
        <v>1432</v>
      </c>
      <c r="E767" s="35"/>
      <c r="F767" s="35" t="s">
        <v>17</v>
      </c>
      <c r="G767" s="78"/>
      <c r="H767" s="72"/>
      <c r="I767" s="72">
        <v>3</v>
      </c>
      <c r="J767" s="72"/>
      <c r="K767" s="72"/>
      <c r="L767" s="72"/>
      <c r="M767" s="72"/>
      <c r="N767" s="72"/>
      <c r="O767" s="72"/>
      <c r="P767" s="72"/>
      <c r="Q767" s="72">
        <v>1</v>
      </c>
      <c r="R767" s="72"/>
      <c r="S767" s="72"/>
      <c r="T767" s="72"/>
      <c r="U767" s="72"/>
      <c r="V767" s="72"/>
      <c r="W767" s="72"/>
      <c r="X767" s="72"/>
      <c r="Y767" s="36">
        <f t="shared" si="23"/>
        <v>4</v>
      </c>
      <c r="Z767" s="69">
        <f t="shared" si="24"/>
        <v>4</v>
      </c>
      <c r="AA767" s="22"/>
      <c r="AB767" s="22"/>
      <c r="AC767" s="22"/>
    </row>
    <row r="768" spans="1:29" ht="19.5" customHeight="1" x14ac:dyDescent="0.2">
      <c r="A768" s="33" t="s">
        <v>1386</v>
      </c>
      <c r="B768" s="33" t="s">
        <v>1400</v>
      </c>
      <c r="C768" s="34" t="s">
        <v>5357</v>
      </c>
      <c r="D768" s="35" t="s">
        <v>1401</v>
      </c>
      <c r="E768" s="35" t="s">
        <v>4748</v>
      </c>
      <c r="F768" s="35" t="s">
        <v>17</v>
      </c>
      <c r="G768" s="78"/>
      <c r="H768" s="72"/>
      <c r="I768" s="72"/>
      <c r="J768" s="72"/>
      <c r="K768" s="72"/>
      <c r="L768" s="72"/>
      <c r="M768" s="72"/>
      <c r="N768" s="72"/>
      <c r="O768" s="72"/>
      <c r="P768" s="72"/>
      <c r="Q768" s="72">
        <v>1</v>
      </c>
      <c r="R768" s="72"/>
      <c r="S768" s="72"/>
      <c r="T768" s="72"/>
      <c r="U768" s="72"/>
      <c r="V768" s="72"/>
      <c r="W768" s="72"/>
      <c r="X768" s="72"/>
      <c r="Y768" s="36">
        <f t="shared" si="23"/>
        <v>1</v>
      </c>
      <c r="Z768" s="69">
        <f t="shared" si="24"/>
        <v>1</v>
      </c>
      <c r="AA768" s="22"/>
      <c r="AB768" s="22"/>
      <c r="AC768" s="22"/>
    </row>
    <row r="769" spans="1:29" ht="19.5" customHeight="1" x14ac:dyDescent="0.2">
      <c r="A769" s="33" t="s">
        <v>1386</v>
      </c>
      <c r="B769" s="33" t="s">
        <v>1411</v>
      </c>
      <c r="C769" s="34" t="s">
        <v>6285</v>
      </c>
      <c r="D769" s="35" t="s">
        <v>74</v>
      </c>
      <c r="E769" s="35" t="s">
        <v>4753</v>
      </c>
      <c r="F769" s="35" t="s">
        <v>48</v>
      </c>
      <c r="G769" s="78"/>
      <c r="H769" s="72"/>
      <c r="I769" s="72">
        <v>1</v>
      </c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36">
        <f t="shared" si="23"/>
        <v>1</v>
      </c>
      <c r="Z769" s="69">
        <f t="shared" si="24"/>
        <v>1</v>
      </c>
      <c r="AA769" s="22"/>
      <c r="AB769" s="22"/>
      <c r="AC769" s="22"/>
    </row>
    <row r="770" spans="1:29" ht="19.5" customHeight="1" x14ac:dyDescent="0.2">
      <c r="A770" s="33" t="s">
        <v>1386</v>
      </c>
      <c r="B770" s="33" t="s">
        <v>1414</v>
      </c>
      <c r="C770" s="34" t="s">
        <v>5358</v>
      </c>
      <c r="D770" s="35" t="s">
        <v>46</v>
      </c>
      <c r="E770" s="35" t="s">
        <v>265</v>
      </c>
      <c r="F770" s="35" t="s">
        <v>48</v>
      </c>
      <c r="G770" s="78"/>
      <c r="H770" s="72">
        <v>1</v>
      </c>
      <c r="I770" s="72">
        <v>3</v>
      </c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36">
        <f t="shared" ref="Y770:Y833" si="25">G770+H770+I770+J770+K770+L770+M770+N770+O770+P770+Q770+R770+S770+T770+U770+V770+W770+X770</f>
        <v>4</v>
      </c>
      <c r="Z770" s="69">
        <f t="shared" si="24"/>
        <v>4</v>
      </c>
      <c r="AA770" s="22"/>
      <c r="AB770" s="22"/>
      <c r="AC770" s="22"/>
    </row>
    <row r="771" spans="1:29" ht="19.5" customHeight="1" x14ac:dyDescent="0.2">
      <c r="A771" s="33" t="s">
        <v>1386</v>
      </c>
      <c r="B771" s="33" t="s">
        <v>1523</v>
      </c>
      <c r="C771" s="34" t="s">
        <v>5359</v>
      </c>
      <c r="D771" s="35" t="s">
        <v>1524</v>
      </c>
      <c r="E771" s="35" t="s">
        <v>4845</v>
      </c>
      <c r="F771" s="35" t="s">
        <v>17</v>
      </c>
      <c r="G771" s="78"/>
      <c r="H771" s="72"/>
      <c r="I771" s="72"/>
      <c r="J771" s="72"/>
      <c r="K771" s="72"/>
      <c r="L771" s="72"/>
      <c r="M771" s="72">
        <v>2</v>
      </c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36">
        <f t="shared" si="25"/>
        <v>2</v>
      </c>
      <c r="Z771" s="69">
        <f t="shared" si="24"/>
        <v>2</v>
      </c>
      <c r="AA771" s="22"/>
      <c r="AB771" s="22"/>
      <c r="AC771" s="22"/>
    </row>
    <row r="772" spans="1:29" ht="19.5" customHeight="1" x14ac:dyDescent="0.2">
      <c r="A772" s="33" t="s">
        <v>1386</v>
      </c>
      <c r="B772" s="33" t="s">
        <v>1430</v>
      </c>
      <c r="C772" s="34" t="s">
        <v>6541</v>
      </c>
      <c r="D772" s="35" t="s">
        <v>99</v>
      </c>
      <c r="E772" s="35" t="s">
        <v>4761</v>
      </c>
      <c r="F772" s="35" t="s">
        <v>17</v>
      </c>
      <c r="G772" s="78"/>
      <c r="H772" s="72"/>
      <c r="I772" s="72">
        <v>2</v>
      </c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36">
        <f t="shared" si="25"/>
        <v>2</v>
      </c>
      <c r="Z772" s="69">
        <f t="shared" ref="Z772:Z835" si="26">IF(Y772="","",Y772)</f>
        <v>2</v>
      </c>
      <c r="AA772" s="22"/>
      <c r="AB772" s="22"/>
      <c r="AC772" s="22"/>
    </row>
    <row r="773" spans="1:29" ht="19.5" customHeight="1" x14ac:dyDescent="0.2">
      <c r="A773" s="33" t="s">
        <v>1386</v>
      </c>
      <c r="B773" s="33" t="s">
        <v>1402</v>
      </c>
      <c r="C773" s="34" t="s">
        <v>6520</v>
      </c>
      <c r="D773" s="35" t="s">
        <v>1392</v>
      </c>
      <c r="E773" s="35" t="s">
        <v>4742</v>
      </c>
      <c r="F773" s="35" t="s">
        <v>17</v>
      </c>
      <c r="G773" s="78"/>
      <c r="H773" s="72"/>
      <c r="I773" s="72"/>
      <c r="J773" s="72"/>
      <c r="K773" s="72"/>
      <c r="L773" s="72"/>
      <c r="M773" s="72"/>
      <c r="N773" s="72"/>
      <c r="O773" s="72"/>
      <c r="P773" s="72"/>
      <c r="Q773" s="72">
        <v>2</v>
      </c>
      <c r="R773" s="72"/>
      <c r="S773" s="72"/>
      <c r="T773" s="72"/>
      <c r="U773" s="72"/>
      <c r="V773" s="72"/>
      <c r="W773" s="72"/>
      <c r="X773" s="72"/>
      <c r="Y773" s="36">
        <f t="shared" si="25"/>
        <v>2</v>
      </c>
      <c r="Z773" s="69">
        <f t="shared" si="26"/>
        <v>2</v>
      </c>
      <c r="AA773" s="22"/>
      <c r="AB773" s="22"/>
      <c r="AC773" s="22"/>
    </row>
    <row r="774" spans="1:29" ht="19.5" customHeight="1" x14ac:dyDescent="0.2">
      <c r="A774" s="33" t="s">
        <v>1386</v>
      </c>
      <c r="B774" s="33" t="s">
        <v>1415</v>
      </c>
      <c r="C774" s="34" t="s">
        <v>5360</v>
      </c>
      <c r="D774" s="35" t="s">
        <v>77</v>
      </c>
      <c r="E774" s="35" t="s">
        <v>1416</v>
      </c>
      <c r="F774" s="35" t="s">
        <v>48</v>
      </c>
      <c r="G774" s="78"/>
      <c r="H774" s="72"/>
      <c r="I774" s="72"/>
      <c r="J774" s="72"/>
      <c r="K774" s="72"/>
      <c r="L774" s="72"/>
      <c r="M774" s="72">
        <v>1</v>
      </c>
      <c r="N774" s="72"/>
      <c r="O774" s="72"/>
      <c r="P774" s="72">
        <v>1</v>
      </c>
      <c r="Q774" s="72"/>
      <c r="R774" s="72"/>
      <c r="S774" s="72"/>
      <c r="T774" s="72"/>
      <c r="U774" s="72"/>
      <c r="V774" s="72"/>
      <c r="W774" s="72"/>
      <c r="X774" s="72"/>
      <c r="Y774" s="36">
        <f t="shared" si="25"/>
        <v>2</v>
      </c>
      <c r="Z774" s="69">
        <f t="shared" si="26"/>
        <v>2</v>
      </c>
      <c r="AA774" s="22"/>
      <c r="AB774" s="22"/>
      <c r="AC774" s="22"/>
    </row>
    <row r="775" spans="1:29" ht="19.5" customHeight="1" x14ac:dyDescent="0.2">
      <c r="A775" s="33" t="s">
        <v>1386</v>
      </c>
      <c r="B775" s="33" t="s">
        <v>1407</v>
      </c>
      <c r="C775" s="34" t="s">
        <v>5361</v>
      </c>
      <c r="D775" s="35" t="s">
        <v>1393</v>
      </c>
      <c r="E775" s="35" t="s">
        <v>4745</v>
      </c>
      <c r="F775" s="35" t="s">
        <v>17</v>
      </c>
      <c r="G775" s="78"/>
      <c r="H775" s="72"/>
      <c r="I775" s="72"/>
      <c r="J775" s="72"/>
      <c r="K775" s="72"/>
      <c r="L775" s="72"/>
      <c r="M775" s="72"/>
      <c r="N775" s="72"/>
      <c r="O775" s="72"/>
      <c r="P775" s="72"/>
      <c r="Q775" s="72">
        <v>2</v>
      </c>
      <c r="R775" s="72"/>
      <c r="S775" s="72"/>
      <c r="T775" s="72"/>
      <c r="U775" s="72"/>
      <c r="V775" s="72"/>
      <c r="W775" s="72"/>
      <c r="X775" s="72"/>
      <c r="Y775" s="36">
        <f t="shared" si="25"/>
        <v>2</v>
      </c>
      <c r="Z775" s="69">
        <f t="shared" si="26"/>
        <v>2</v>
      </c>
      <c r="AA775" s="22"/>
      <c r="AB775" s="22"/>
      <c r="AC775" s="22"/>
    </row>
    <row r="776" spans="1:29" ht="19.5" customHeight="1" x14ac:dyDescent="0.2">
      <c r="A776" s="33" t="s">
        <v>1386</v>
      </c>
      <c r="B776" s="33" t="s">
        <v>3994</v>
      </c>
      <c r="C776" s="34" t="s">
        <v>5362</v>
      </c>
      <c r="D776" s="35" t="s">
        <v>1435</v>
      </c>
      <c r="E776" s="35" t="s">
        <v>4764</v>
      </c>
      <c r="F776" s="35" t="s">
        <v>8</v>
      </c>
      <c r="G776" s="78"/>
      <c r="H776" s="72"/>
      <c r="I776" s="72"/>
      <c r="J776" s="72"/>
      <c r="K776" s="72"/>
      <c r="L776" s="72"/>
      <c r="M776" s="72"/>
      <c r="N776" s="72"/>
      <c r="O776" s="72"/>
      <c r="P776" s="72"/>
      <c r="Q776" s="72">
        <v>2</v>
      </c>
      <c r="R776" s="72"/>
      <c r="S776" s="72"/>
      <c r="T776" s="72"/>
      <c r="U776" s="72"/>
      <c r="V776" s="72"/>
      <c r="W776" s="72"/>
      <c r="X776" s="72"/>
      <c r="Y776" s="36">
        <f t="shared" si="25"/>
        <v>2</v>
      </c>
      <c r="Z776" s="69">
        <f t="shared" si="26"/>
        <v>2</v>
      </c>
      <c r="AA776" s="22"/>
      <c r="AB776" s="22"/>
      <c r="AC776" s="22"/>
    </row>
    <row r="777" spans="1:29" ht="19.5" customHeight="1" x14ac:dyDescent="0.2">
      <c r="A777" s="33" t="s">
        <v>1386</v>
      </c>
      <c r="B777" s="33" t="s">
        <v>3999</v>
      </c>
      <c r="C777" s="34" t="s">
        <v>5363</v>
      </c>
      <c r="D777" s="35" t="s">
        <v>1441</v>
      </c>
      <c r="E777" s="35" t="s">
        <v>4849</v>
      </c>
      <c r="F777" s="35" t="s">
        <v>17</v>
      </c>
      <c r="G777" s="78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>
        <v>1</v>
      </c>
      <c r="T777" s="72"/>
      <c r="U777" s="72"/>
      <c r="V777" s="72"/>
      <c r="W777" s="72"/>
      <c r="X777" s="72"/>
      <c r="Y777" s="36">
        <f t="shared" si="25"/>
        <v>1</v>
      </c>
      <c r="Z777" s="69">
        <f t="shared" si="26"/>
        <v>1</v>
      </c>
      <c r="AA777" s="22"/>
      <c r="AB777" s="22"/>
      <c r="AC777" s="22"/>
    </row>
    <row r="778" spans="1:29" ht="19.5" customHeight="1" x14ac:dyDescent="0.2">
      <c r="A778" s="33" t="s">
        <v>1386</v>
      </c>
      <c r="B778" s="33" t="s">
        <v>1428</v>
      </c>
      <c r="C778" s="34" t="s">
        <v>6542</v>
      </c>
      <c r="D778" s="35" t="s">
        <v>1429</v>
      </c>
      <c r="E778" s="35" t="s">
        <v>4760</v>
      </c>
      <c r="F778" s="35" t="s">
        <v>17</v>
      </c>
      <c r="G778" s="78"/>
      <c r="H778" s="72"/>
      <c r="I778" s="72"/>
      <c r="J778" s="72"/>
      <c r="K778" s="72"/>
      <c r="L778" s="72"/>
      <c r="M778" s="72"/>
      <c r="N778" s="72"/>
      <c r="O778" s="72"/>
      <c r="P778" s="72">
        <v>1</v>
      </c>
      <c r="Q778" s="72"/>
      <c r="R778" s="72"/>
      <c r="S778" s="72"/>
      <c r="T778" s="72"/>
      <c r="U778" s="72"/>
      <c r="V778" s="72"/>
      <c r="W778" s="72"/>
      <c r="X778" s="72"/>
      <c r="Y778" s="36">
        <f t="shared" si="25"/>
        <v>1</v>
      </c>
      <c r="Z778" s="69">
        <f t="shared" si="26"/>
        <v>1</v>
      </c>
      <c r="AA778" s="22"/>
      <c r="AB778" s="22"/>
      <c r="AC778" s="22"/>
    </row>
    <row r="779" spans="1:29" ht="19.5" customHeight="1" x14ac:dyDescent="0.2">
      <c r="A779" s="33" t="s">
        <v>1386</v>
      </c>
      <c r="B779" s="33" t="s">
        <v>1526</v>
      </c>
      <c r="C779" s="34" t="s">
        <v>6396</v>
      </c>
      <c r="D779" s="35" t="s">
        <v>1527</v>
      </c>
      <c r="E779" s="35" t="s">
        <v>1528</v>
      </c>
      <c r="F779" s="35" t="s">
        <v>17</v>
      </c>
      <c r="G779" s="78"/>
      <c r="H779" s="72"/>
      <c r="I779" s="72"/>
      <c r="J779" s="72"/>
      <c r="K779" s="72"/>
      <c r="L779" s="72"/>
      <c r="M779" s="72"/>
      <c r="N779" s="72"/>
      <c r="O779" s="72"/>
      <c r="P779" s="72"/>
      <c r="Q779" s="72">
        <v>2</v>
      </c>
      <c r="R779" s="72"/>
      <c r="S779" s="72"/>
      <c r="T779" s="72"/>
      <c r="U779" s="72"/>
      <c r="V779" s="72"/>
      <c r="W779" s="72"/>
      <c r="X779" s="72"/>
      <c r="Y779" s="36">
        <f t="shared" si="25"/>
        <v>2</v>
      </c>
      <c r="Z779" s="69">
        <f t="shared" si="26"/>
        <v>2</v>
      </c>
      <c r="AA779" s="22"/>
      <c r="AB779" s="22"/>
      <c r="AC779" s="22"/>
    </row>
    <row r="780" spans="1:29" ht="19.5" customHeight="1" x14ac:dyDescent="0.2">
      <c r="A780" s="33" t="s">
        <v>1386</v>
      </c>
      <c r="B780" s="33" t="s">
        <v>1516</v>
      </c>
      <c r="C780" s="34" t="s">
        <v>5364</v>
      </c>
      <c r="D780" s="35" t="s">
        <v>1508</v>
      </c>
      <c r="E780" s="35" t="s">
        <v>4837</v>
      </c>
      <c r="F780" s="35" t="s">
        <v>8</v>
      </c>
      <c r="G780" s="78"/>
      <c r="H780" s="72"/>
      <c r="I780" s="72"/>
      <c r="J780" s="72"/>
      <c r="K780" s="72"/>
      <c r="L780" s="72"/>
      <c r="M780" s="72"/>
      <c r="N780" s="72"/>
      <c r="O780" s="72"/>
      <c r="P780" s="72"/>
      <c r="Q780" s="72">
        <v>2</v>
      </c>
      <c r="R780" s="72"/>
      <c r="S780" s="72"/>
      <c r="T780" s="72"/>
      <c r="U780" s="72"/>
      <c r="V780" s="72"/>
      <c r="W780" s="72"/>
      <c r="X780" s="72"/>
      <c r="Y780" s="36">
        <f t="shared" si="25"/>
        <v>2</v>
      </c>
      <c r="Z780" s="69">
        <f t="shared" si="26"/>
        <v>2</v>
      </c>
      <c r="AA780" s="22"/>
      <c r="AB780" s="22"/>
      <c r="AC780" s="22"/>
    </row>
    <row r="781" spans="1:29" ht="19.5" customHeight="1" x14ac:dyDescent="0.2">
      <c r="A781" s="33" t="s">
        <v>1386</v>
      </c>
      <c r="B781" s="33" t="s">
        <v>1421</v>
      </c>
      <c r="C781" s="34" t="s">
        <v>5365</v>
      </c>
      <c r="D781" s="35" t="s">
        <v>1422</v>
      </c>
      <c r="E781" s="35" t="s">
        <v>4758</v>
      </c>
      <c r="F781" s="35" t="s">
        <v>17</v>
      </c>
      <c r="G781" s="78"/>
      <c r="H781" s="72"/>
      <c r="I781" s="72"/>
      <c r="J781" s="72"/>
      <c r="K781" s="72"/>
      <c r="L781" s="72"/>
      <c r="M781" s="72"/>
      <c r="N781" s="72"/>
      <c r="O781" s="72"/>
      <c r="P781" s="72"/>
      <c r="Q781" s="72">
        <v>1</v>
      </c>
      <c r="R781" s="72"/>
      <c r="S781" s="72">
        <v>1</v>
      </c>
      <c r="T781" s="72"/>
      <c r="U781" s="72"/>
      <c r="V781" s="72"/>
      <c r="W781" s="72"/>
      <c r="X781" s="72"/>
      <c r="Y781" s="36">
        <f t="shared" si="25"/>
        <v>2</v>
      </c>
      <c r="Z781" s="69">
        <f t="shared" si="26"/>
        <v>2</v>
      </c>
      <c r="AA781" s="22"/>
      <c r="AB781" s="22"/>
      <c r="AC781" s="22"/>
    </row>
    <row r="782" spans="1:29" ht="19.5" customHeight="1" x14ac:dyDescent="0.2">
      <c r="A782" s="33" t="s">
        <v>1386</v>
      </c>
      <c r="B782" s="33" t="s">
        <v>1403</v>
      </c>
      <c r="C782" s="34" t="s">
        <v>5366</v>
      </c>
      <c r="D782" s="35" t="s">
        <v>1404</v>
      </c>
      <c r="E782" s="35" t="s">
        <v>4749</v>
      </c>
      <c r="F782" s="35" t="s">
        <v>8</v>
      </c>
      <c r="G782" s="78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>
        <v>2</v>
      </c>
      <c r="W782" s="72"/>
      <c r="X782" s="72"/>
      <c r="Y782" s="36">
        <f t="shared" si="25"/>
        <v>2</v>
      </c>
      <c r="Z782" s="69">
        <f t="shared" si="26"/>
        <v>2</v>
      </c>
      <c r="AA782" s="22"/>
      <c r="AB782" s="22"/>
      <c r="AC782" s="22"/>
    </row>
    <row r="783" spans="1:29" ht="19.5" customHeight="1" x14ac:dyDescent="0.2">
      <c r="A783" s="33" t="s">
        <v>1386</v>
      </c>
      <c r="B783" s="33" t="s">
        <v>1418</v>
      </c>
      <c r="C783" s="34" t="s">
        <v>6397</v>
      </c>
      <c r="D783" s="35" t="s">
        <v>1392</v>
      </c>
      <c r="E783" s="35"/>
      <c r="F783" s="35" t="s">
        <v>17</v>
      </c>
      <c r="G783" s="78"/>
      <c r="H783" s="72"/>
      <c r="I783" s="72"/>
      <c r="J783" s="72"/>
      <c r="K783" s="72"/>
      <c r="L783" s="72"/>
      <c r="M783" s="72">
        <v>2</v>
      </c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36">
        <f t="shared" si="25"/>
        <v>2</v>
      </c>
      <c r="Z783" s="69">
        <f t="shared" si="26"/>
        <v>2</v>
      </c>
      <c r="AA783" s="22"/>
      <c r="AB783" s="22"/>
      <c r="AC783" s="22"/>
    </row>
    <row r="784" spans="1:29" ht="19.5" customHeight="1" x14ac:dyDescent="0.2">
      <c r="A784" s="33" t="s">
        <v>1386</v>
      </c>
      <c r="B784" s="33" t="s">
        <v>1518</v>
      </c>
      <c r="C784" s="34" t="s">
        <v>5367</v>
      </c>
      <c r="D784" s="35" t="s">
        <v>1519</v>
      </c>
      <c r="E784" s="35" t="s">
        <v>4842</v>
      </c>
      <c r="F784" s="35" t="s">
        <v>48</v>
      </c>
      <c r="G784" s="78"/>
      <c r="H784" s="72"/>
      <c r="I784" s="72">
        <v>4</v>
      </c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36">
        <f t="shared" si="25"/>
        <v>4</v>
      </c>
      <c r="Z784" s="69">
        <f t="shared" si="26"/>
        <v>4</v>
      </c>
      <c r="AA784" s="22"/>
      <c r="AB784" s="22"/>
      <c r="AC784" s="22"/>
    </row>
    <row r="785" spans="1:29" ht="19.5" customHeight="1" x14ac:dyDescent="0.2">
      <c r="A785" s="33" t="s">
        <v>1386</v>
      </c>
      <c r="B785" s="33" t="s">
        <v>1520</v>
      </c>
      <c r="C785" s="34" t="s">
        <v>5368</v>
      </c>
      <c r="D785" s="35" t="s">
        <v>1436</v>
      </c>
      <c r="E785" s="35" t="s">
        <v>4843</v>
      </c>
      <c r="F785" s="35" t="s">
        <v>17</v>
      </c>
      <c r="G785" s="78"/>
      <c r="H785" s="72"/>
      <c r="I785" s="72">
        <v>2</v>
      </c>
      <c r="J785" s="72"/>
      <c r="K785" s="72"/>
      <c r="L785" s="72"/>
      <c r="M785" s="72"/>
      <c r="N785" s="72"/>
      <c r="O785" s="72"/>
      <c r="P785" s="72">
        <v>1</v>
      </c>
      <c r="Q785" s="72"/>
      <c r="R785" s="72"/>
      <c r="S785" s="72"/>
      <c r="T785" s="72"/>
      <c r="U785" s="72"/>
      <c r="V785" s="72"/>
      <c r="W785" s="72"/>
      <c r="X785" s="72"/>
      <c r="Y785" s="36">
        <f t="shared" si="25"/>
        <v>3</v>
      </c>
      <c r="Z785" s="69">
        <f t="shared" si="26"/>
        <v>3</v>
      </c>
      <c r="AA785" s="22"/>
      <c r="AB785" s="22"/>
      <c r="AC785" s="22"/>
    </row>
    <row r="786" spans="1:29" ht="19.5" customHeight="1" x14ac:dyDescent="0.2">
      <c r="A786" s="33" t="s">
        <v>1386</v>
      </c>
      <c r="B786" s="33" t="s">
        <v>1538</v>
      </c>
      <c r="C786" s="34" t="s">
        <v>5369</v>
      </c>
      <c r="D786" s="35" t="s">
        <v>71</v>
      </c>
      <c r="E786" s="35"/>
      <c r="F786" s="35" t="s">
        <v>17</v>
      </c>
      <c r="G786" s="78"/>
      <c r="H786" s="72"/>
      <c r="I786" s="72"/>
      <c r="J786" s="72"/>
      <c r="K786" s="72"/>
      <c r="L786" s="72"/>
      <c r="M786" s="72"/>
      <c r="N786" s="72"/>
      <c r="O786" s="72"/>
      <c r="P786" s="72">
        <v>1</v>
      </c>
      <c r="Q786" s="72"/>
      <c r="R786" s="72"/>
      <c r="S786" s="72"/>
      <c r="T786" s="72"/>
      <c r="U786" s="72"/>
      <c r="V786" s="72"/>
      <c r="W786" s="72"/>
      <c r="X786" s="72"/>
      <c r="Y786" s="36">
        <f t="shared" si="25"/>
        <v>1</v>
      </c>
      <c r="Z786" s="69">
        <f t="shared" si="26"/>
        <v>1</v>
      </c>
      <c r="AA786" s="22"/>
      <c r="AB786" s="22"/>
      <c r="AC786" s="22"/>
    </row>
    <row r="787" spans="1:29" ht="19.5" customHeight="1" x14ac:dyDescent="0.2">
      <c r="A787" s="33" t="s">
        <v>1386</v>
      </c>
      <c r="B787" s="33" t="s">
        <v>3993</v>
      </c>
      <c r="C787" s="34" t="s">
        <v>5370</v>
      </c>
      <c r="D787" s="35" t="s">
        <v>1393</v>
      </c>
      <c r="E787" s="35" t="s">
        <v>4743</v>
      </c>
      <c r="F787" s="35" t="s">
        <v>17</v>
      </c>
      <c r="G787" s="78"/>
      <c r="H787" s="72"/>
      <c r="I787" s="72"/>
      <c r="J787" s="72">
        <v>3</v>
      </c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36">
        <f t="shared" si="25"/>
        <v>3</v>
      </c>
      <c r="Z787" s="69">
        <f t="shared" si="26"/>
        <v>3</v>
      </c>
      <c r="AA787" s="22"/>
      <c r="AB787" s="22"/>
      <c r="AC787" s="22"/>
    </row>
    <row r="788" spans="1:29" ht="19.5" customHeight="1" x14ac:dyDescent="0.2">
      <c r="A788" s="33" t="s">
        <v>1386</v>
      </c>
      <c r="B788" s="33" t="s">
        <v>1413</v>
      </c>
      <c r="C788" s="34" t="s">
        <v>5371</v>
      </c>
      <c r="D788" s="35" t="s">
        <v>46</v>
      </c>
      <c r="E788" s="35" t="s">
        <v>4755</v>
      </c>
      <c r="F788" s="35" t="s">
        <v>48</v>
      </c>
      <c r="G788" s="78"/>
      <c r="H788" s="72">
        <v>1</v>
      </c>
      <c r="I788" s="72">
        <v>3</v>
      </c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36">
        <f t="shared" si="25"/>
        <v>4</v>
      </c>
      <c r="Z788" s="69">
        <f t="shared" si="26"/>
        <v>4</v>
      </c>
      <c r="AA788" s="22"/>
      <c r="AB788" s="22"/>
      <c r="AC788" s="22"/>
    </row>
    <row r="789" spans="1:29" ht="19.5" customHeight="1" x14ac:dyDescent="0.2">
      <c r="A789" s="33" t="s">
        <v>1386</v>
      </c>
      <c r="B789" s="33" t="s">
        <v>1434</v>
      </c>
      <c r="C789" s="34" t="s">
        <v>5372</v>
      </c>
      <c r="D789" s="35" t="s">
        <v>71</v>
      </c>
      <c r="E789" s="35" t="s">
        <v>4763</v>
      </c>
      <c r="F789" s="35" t="s">
        <v>17</v>
      </c>
      <c r="G789" s="78"/>
      <c r="H789" s="72"/>
      <c r="I789" s="72"/>
      <c r="J789" s="72"/>
      <c r="K789" s="72"/>
      <c r="L789" s="72"/>
      <c r="M789" s="72"/>
      <c r="N789" s="72"/>
      <c r="O789" s="72">
        <v>1</v>
      </c>
      <c r="P789" s="72"/>
      <c r="Q789" s="72"/>
      <c r="R789" s="72"/>
      <c r="S789" s="72"/>
      <c r="T789" s="72"/>
      <c r="U789" s="72"/>
      <c r="V789" s="72"/>
      <c r="W789" s="72"/>
      <c r="X789" s="72"/>
      <c r="Y789" s="36">
        <f t="shared" si="25"/>
        <v>1</v>
      </c>
      <c r="Z789" s="69">
        <f t="shared" si="26"/>
        <v>1</v>
      </c>
      <c r="AA789" s="22"/>
      <c r="AB789" s="22"/>
      <c r="AC789" s="22"/>
    </row>
    <row r="790" spans="1:29" ht="19.5" customHeight="1" x14ac:dyDescent="0.2">
      <c r="A790" s="33" t="s">
        <v>1386</v>
      </c>
      <c r="B790" s="33" t="s">
        <v>1427</v>
      </c>
      <c r="C790" s="34" t="s">
        <v>6398</v>
      </c>
      <c r="D790" s="35" t="s">
        <v>1392</v>
      </c>
      <c r="E790" s="35" t="s">
        <v>4759</v>
      </c>
      <c r="F790" s="35" t="s">
        <v>17</v>
      </c>
      <c r="G790" s="78"/>
      <c r="H790" s="72"/>
      <c r="I790" s="72"/>
      <c r="J790" s="72"/>
      <c r="K790" s="72"/>
      <c r="L790" s="72"/>
      <c r="M790" s="72"/>
      <c r="N790" s="72"/>
      <c r="O790" s="72"/>
      <c r="P790" s="72"/>
      <c r="Q790" s="72">
        <v>1</v>
      </c>
      <c r="R790" s="72"/>
      <c r="S790" s="72"/>
      <c r="T790" s="72"/>
      <c r="U790" s="72"/>
      <c r="V790" s="72"/>
      <c r="W790" s="72"/>
      <c r="X790" s="72"/>
      <c r="Y790" s="36">
        <f t="shared" si="25"/>
        <v>1</v>
      </c>
      <c r="Z790" s="69">
        <f t="shared" si="26"/>
        <v>1</v>
      </c>
      <c r="AA790" s="22"/>
      <c r="AB790" s="22"/>
      <c r="AC790" s="22"/>
    </row>
    <row r="791" spans="1:29" ht="19.5" customHeight="1" x14ac:dyDescent="0.2">
      <c r="A791" s="33" t="s">
        <v>1386</v>
      </c>
      <c r="B791" s="33" t="s">
        <v>1525</v>
      </c>
      <c r="C791" s="34" t="s">
        <v>5373</v>
      </c>
      <c r="D791" s="35" t="s">
        <v>1447</v>
      </c>
      <c r="E791" s="35" t="s">
        <v>4846</v>
      </c>
      <c r="F791" s="35" t="s">
        <v>17</v>
      </c>
      <c r="G791" s="78"/>
      <c r="H791" s="72"/>
      <c r="I791" s="72"/>
      <c r="J791" s="72"/>
      <c r="K791" s="72"/>
      <c r="L791" s="72"/>
      <c r="M791" s="72"/>
      <c r="N791" s="72"/>
      <c r="O791" s="72"/>
      <c r="P791" s="72"/>
      <c r="Q791" s="72">
        <v>1</v>
      </c>
      <c r="R791" s="72"/>
      <c r="S791" s="72"/>
      <c r="T791" s="72"/>
      <c r="U791" s="72"/>
      <c r="V791" s="72"/>
      <c r="W791" s="72"/>
      <c r="X791" s="72"/>
      <c r="Y791" s="36">
        <f t="shared" si="25"/>
        <v>1</v>
      </c>
      <c r="Z791" s="69">
        <f t="shared" si="26"/>
        <v>1</v>
      </c>
      <c r="AA791" s="22"/>
      <c r="AB791" s="22"/>
      <c r="AC791" s="22"/>
    </row>
    <row r="792" spans="1:29" ht="19.5" customHeight="1" x14ac:dyDescent="0.2">
      <c r="A792" s="33" t="s">
        <v>1386</v>
      </c>
      <c r="B792" s="33" t="s">
        <v>1539</v>
      </c>
      <c r="C792" s="34" t="s">
        <v>6399</v>
      </c>
      <c r="D792" s="35" t="s">
        <v>1508</v>
      </c>
      <c r="E792" s="35"/>
      <c r="F792" s="35" t="s">
        <v>8</v>
      </c>
      <c r="G792" s="78"/>
      <c r="H792" s="72">
        <v>1</v>
      </c>
      <c r="I792" s="72"/>
      <c r="J792" s="72"/>
      <c r="K792" s="72"/>
      <c r="L792" s="72"/>
      <c r="M792" s="72"/>
      <c r="N792" s="72"/>
      <c r="O792" s="72"/>
      <c r="P792" s="72">
        <v>1</v>
      </c>
      <c r="Q792" s="72"/>
      <c r="R792" s="72"/>
      <c r="S792" s="72"/>
      <c r="T792" s="72"/>
      <c r="U792" s="72"/>
      <c r="V792" s="72"/>
      <c r="W792" s="72"/>
      <c r="X792" s="72"/>
      <c r="Y792" s="36">
        <f t="shared" si="25"/>
        <v>2</v>
      </c>
      <c r="Z792" s="69">
        <f t="shared" si="26"/>
        <v>2</v>
      </c>
      <c r="AA792" s="22"/>
      <c r="AB792" s="22"/>
      <c r="AC792" s="22"/>
    </row>
    <row r="793" spans="1:29" ht="19.5" customHeight="1" x14ac:dyDescent="0.2">
      <c r="A793" s="33" t="s">
        <v>1386</v>
      </c>
      <c r="B793" s="33" t="s">
        <v>1396</v>
      </c>
      <c r="C793" s="34" t="s">
        <v>6400</v>
      </c>
      <c r="D793" s="35" t="s">
        <v>1397</v>
      </c>
      <c r="E793" s="35" t="s">
        <v>4746</v>
      </c>
      <c r="F793" s="35" t="s">
        <v>17</v>
      </c>
      <c r="G793" s="78"/>
      <c r="H793" s="72"/>
      <c r="I793" s="72"/>
      <c r="J793" s="72"/>
      <c r="K793" s="72"/>
      <c r="L793" s="72"/>
      <c r="M793" s="72"/>
      <c r="N793" s="72"/>
      <c r="O793" s="72"/>
      <c r="P793" s="72"/>
      <c r="Q793" s="72">
        <v>1</v>
      </c>
      <c r="R793" s="72"/>
      <c r="S793" s="72"/>
      <c r="T793" s="72"/>
      <c r="U793" s="72"/>
      <c r="V793" s="72"/>
      <c r="W793" s="72"/>
      <c r="X793" s="72"/>
      <c r="Y793" s="36">
        <f t="shared" si="25"/>
        <v>1</v>
      </c>
      <c r="Z793" s="69">
        <f t="shared" si="26"/>
        <v>1</v>
      </c>
      <c r="AA793" s="22"/>
      <c r="AB793" s="22"/>
      <c r="AC793" s="22"/>
    </row>
    <row r="794" spans="1:29" ht="19.5" customHeight="1" x14ac:dyDescent="0.2">
      <c r="A794" s="33" t="s">
        <v>1386</v>
      </c>
      <c r="B794" s="33" t="s">
        <v>1433</v>
      </c>
      <c r="C794" s="34" t="s">
        <v>5374</v>
      </c>
      <c r="D794" s="35" t="s">
        <v>144</v>
      </c>
      <c r="E794" s="35" t="s">
        <v>369</v>
      </c>
      <c r="F794" s="35" t="s">
        <v>17</v>
      </c>
      <c r="G794" s="78"/>
      <c r="H794" s="72"/>
      <c r="I794" s="72">
        <v>2</v>
      </c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36">
        <f t="shared" si="25"/>
        <v>2</v>
      </c>
      <c r="Z794" s="69">
        <f t="shared" si="26"/>
        <v>2</v>
      </c>
      <c r="AA794" s="22"/>
      <c r="AB794" s="22"/>
      <c r="AC794" s="22"/>
    </row>
    <row r="795" spans="1:29" ht="19.5" customHeight="1" x14ac:dyDescent="0.2">
      <c r="A795" s="33" t="s">
        <v>1386</v>
      </c>
      <c r="B795" s="33" t="s">
        <v>1533</v>
      </c>
      <c r="C795" s="34" t="s">
        <v>6286</v>
      </c>
      <c r="D795" s="35" t="s">
        <v>1390</v>
      </c>
      <c r="E795" s="35" t="s">
        <v>4852</v>
      </c>
      <c r="F795" s="35" t="s">
        <v>8</v>
      </c>
      <c r="G795" s="78"/>
      <c r="H795" s="72"/>
      <c r="I795" s="72">
        <v>3</v>
      </c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36">
        <f t="shared" si="25"/>
        <v>3</v>
      </c>
      <c r="Z795" s="69">
        <f t="shared" si="26"/>
        <v>3</v>
      </c>
      <c r="AA795" s="22"/>
      <c r="AB795" s="22"/>
      <c r="AC795" s="22"/>
    </row>
    <row r="796" spans="1:29" ht="19.5" customHeight="1" x14ac:dyDescent="0.2">
      <c r="A796" s="33" t="s">
        <v>1386</v>
      </c>
      <c r="B796" s="33" t="s">
        <v>1534</v>
      </c>
      <c r="C796" s="34" t="s">
        <v>5315</v>
      </c>
      <c r="D796" s="35" t="s">
        <v>144</v>
      </c>
      <c r="E796" s="35" t="s">
        <v>4819</v>
      </c>
      <c r="F796" s="35" t="s">
        <v>17</v>
      </c>
      <c r="G796" s="78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>
        <v>1</v>
      </c>
      <c r="T796" s="72"/>
      <c r="U796" s="72"/>
      <c r="V796" s="72"/>
      <c r="W796" s="72"/>
      <c r="X796" s="72"/>
      <c r="Y796" s="36">
        <f t="shared" si="25"/>
        <v>1</v>
      </c>
      <c r="Z796" s="69">
        <f t="shared" si="26"/>
        <v>1</v>
      </c>
      <c r="AA796" s="22"/>
      <c r="AB796" s="22"/>
      <c r="AC796" s="22"/>
    </row>
    <row r="797" spans="1:29" ht="19.5" customHeight="1" x14ac:dyDescent="0.2">
      <c r="A797" s="33" t="s">
        <v>1386</v>
      </c>
      <c r="B797" s="33" t="s">
        <v>1531</v>
      </c>
      <c r="C797" s="34" t="s">
        <v>5375</v>
      </c>
      <c r="D797" s="35" t="s">
        <v>1409</v>
      </c>
      <c r="E797" s="35" t="s">
        <v>4850</v>
      </c>
      <c r="F797" s="35" t="s">
        <v>17</v>
      </c>
      <c r="G797" s="78"/>
      <c r="H797" s="72"/>
      <c r="I797" s="72"/>
      <c r="J797" s="72"/>
      <c r="K797" s="72"/>
      <c r="L797" s="72"/>
      <c r="M797" s="72"/>
      <c r="N797" s="72"/>
      <c r="O797" s="72"/>
      <c r="P797" s="72"/>
      <c r="Q797" s="72">
        <v>1</v>
      </c>
      <c r="R797" s="72"/>
      <c r="S797" s="72"/>
      <c r="T797" s="72"/>
      <c r="U797" s="72"/>
      <c r="V797" s="72"/>
      <c r="W797" s="72"/>
      <c r="X797" s="72"/>
      <c r="Y797" s="36">
        <f t="shared" si="25"/>
        <v>1</v>
      </c>
      <c r="Z797" s="69">
        <f t="shared" si="26"/>
        <v>1</v>
      </c>
      <c r="AA797" s="22"/>
      <c r="AB797" s="22"/>
      <c r="AC797" s="22"/>
    </row>
    <row r="798" spans="1:29" ht="19.5" customHeight="1" x14ac:dyDescent="0.2">
      <c r="A798" s="33" t="s">
        <v>1386</v>
      </c>
      <c r="B798" s="33" t="s">
        <v>1419</v>
      </c>
      <c r="C798" s="34" t="s">
        <v>5376</v>
      </c>
      <c r="D798" s="35" t="s">
        <v>1420</v>
      </c>
      <c r="E798" s="35" t="s">
        <v>4757</v>
      </c>
      <c r="F798" s="35" t="s">
        <v>17</v>
      </c>
      <c r="G798" s="78"/>
      <c r="H798" s="72"/>
      <c r="I798" s="72"/>
      <c r="J798" s="72"/>
      <c r="K798" s="72"/>
      <c r="L798" s="72"/>
      <c r="M798" s="72"/>
      <c r="N798" s="72"/>
      <c r="O798" s="72"/>
      <c r="P798" s="72"/>
      <c r="Q798" s="72">
        <v>1</v>
      </c>
      <c r="R798" s="72"/>
      <c r="S798" s="72"/>
      <c r="T798" s="72"/>
      <c r="U798" s="72"/>
      <c r="V798" s="72"/>
      <c r="W798" s="72"/>
      <c r="X798" s="72"/>
      <c r="Y798" s="36">
        <f t="shared" si="25"/>
        <v>1</v>
      </c>
      <c r="Z798" s="69">
        <f t="shared" si="26"/>
        <v>1</v>
      </c>
      <c r="AA798" s="22"/>
      <c r="AB798" s="22"/>
      <c r="AC798" s="22"/>
    </row>
    <row r="799" spans="1:29" ht="19.5" customHeight="1" x14ac:dyDescent="0.2">
      <c r="A799" s="33" t="s">
        <v>1386</v>
      </c>
      <c r="B799" s="33" t="s">
        <v>1535</v>
      </c>
      <c r="C799" s="34" t="s">
        <v>5377</v>
      </c>
      <c r="D799" s="35" t="s">
        <v>1506</v>
      </c>
      <c r="E799" s="35"/>
      <c r="F799" s="35" t="s">
        <v>8</v>
      </c>
      <c r="G799" s="78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>
        <v>2</v>
      </c>
      <c r="T799" s="72"/>
      <c r="U799" s="72"/>
      <c r="V799" s="72"/>
      <c r="W799" s="72"/>
      <c r="X799" s="72"/>
      <c r="Y799" s="36">
        <f t="shared" si="25"/>
        <v>2</v>
      </c>
      <c r="Z799" s="69">
        <f t="shared" si="26"/>
        <v>2</v>
      </c>
      <c r="AA799" s="22"/>
      <c r="AB799" s="22"/>
      <c r="AC799" s="22"/>
    </row>
    <row r="800" spans="1:29" ht="19.5" customHeight="1" x14ac:dyDescent="0.2">
      <c r="A800" s="33" t="s">
        <v>1386</v>
      </c>
      <c r="B800" s="33" t="s">
        <v>1540</v>
      </c>
      <c r="C800" s="34" t="s">
        <v>5378</v>
      </c>
      <c r="D800" s="35" t="s">
        <v>1504</v>
      </c>
      <c r="E800" s="35" t="s">
        <v>1541</v>
      </c>
      <c r="F800" s="35" t="s">
        <v>8</v>
      </c>
      <c r="G800" s="78"/>
      <c r="H800" s="72"/>
      <c r="I800" s="72">
        <v>6</v>
      </c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36">
        <f t="shared" si="25"/>
        <v>6</v>
      </c>
      <c r="Z800" s="69">
        <f t="shared" si="26"/>
        <v>6</v>
      </c>
      <c r="AA800" s="22"/>
      <c r="AB800" s="22"/>
      <c r="AC800" s="22"/>
    </row>
    <row r="801" spans="1:29" ht="19.5" customHeight="1" x14ac:dyDescent="0.2">
      <c r="A801" s="33" t="s">
        <v>1386</v>
      </c>
      <c r="B801" s="33" t="s">
        <v>1495</v>
      </c>
      <c r="C801" s="34" t="s">
        <v>5379</v>
      </c>
      <c r="D801" s="35" t="s">
        <v>1472</v>
      </c>
      <c r="E801" s="35" t="s">
        <v>4830</v>
      </c>
      <c r="F801" s="35" t="s">
        <v>17</v>
      </c>
      <c r="G801" s="78"/>
      <c r="H801" s="72"/>
      <c r="I801" s="72"/>
      <c r="J801" s="72"/>
      <c r="K801" s="72"/>
      <c r="L801" s="72"/>
      <c r="M801" s="72">
        <v>3</v>
      </c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36">
        <f t="shared" si="25"/>
        <v>3</v>
      </c>
      <c r="Z801" s="69">
        <f t="shared" si="26"/>
        <v>3</v>
      </c>
      <c r="AA801" s="22"/>
      <c r="AB801" s="22"/>
      <c r="AC801" s="22"/>
    </row>
    <row r="802" spans="1:29" ht="19.5" customHeight="1" x14ac:dyDescent="0.2">
      <c r="A802" s="33" t="s">
        <v>1544</v>
      </c>
      <c r="B802" s="34" t="s">
        <v>1191</v>
      </c>
      <c r="C802" s="34" t="s">
        <v>1547</v>
      </c>
      <c r="D802" s="35" t="s">
        <v>1545</v>
      </c>
      <c r="E802" s="35" t="s">
        <v>1546</v>
      </c>
      <c r="F802" s="35" t="s">
        <v>8</v>
      </c>
      <c r="G802" s="78"/>
      <c r="H802" s="72">
        <v>1</v>
      </c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36">
        <f t="shared" si="25"/>
        <v>1</v>
      </c>
      <c r="Z802" s="69">
        <f t="shared" si="26"/>
        <v>1</v>
      </c>
      <c r="AA802" s="22"/>
      <c r="AB802" s="22"/>
      <c r="AC802" s="22"/>
    </row>
    <row r="803" spans="1:29" ht="19.5" customHeight="1" x14ac:dyDescent="0.2">
      <c r="A803" s="33" t="s">
        <v>1544</v>
      </c>
      <c r="B803" s="34" t="s">
        <v>1548</v>
      </c>
      <c r="C803" s="34" t="s">
        <v>1549</v>
      </c>
      <c r="D803" s="35" t="s">
        <v>1550</v>
      </c>
      <c r="E803" s="35" t="s">
        <v>1546</v>
      </c>
      <c r="F803" s="35" t="s">
        <v>8</v>
      </c>
      <c r="G803" s="78"/>
      <c r="H803" s="72"/>
      <c r="I803" s="72">
        <v>1</v>
      </c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36">
        <f t="shared" si="25"/>
        <v>1</v>
      </c>
      <c r="Z803" s="69">
        <f t="shared" si="26"/>
        <v>1</v>
      </c>
      <c r="AA803" s="22"/>
      <c r="AB803" s="22"/>
      <c r="AC803" s="22"/>
    </row>
    <row r="804" spans="1:29" ht="19.5" customHeight="1" x14ac:dyDescent="0.2">
      <c r="A804" s="33" t="s">
        <v>1544</v>
      </c>
      <c r="B804" s="34" t="s">
        <v>1678</v>
      </c>
      <c r="C804" s="34" t="s">
        <v>5380</v>
      </c>
      <c r="D804" s="35" t="s">
        <v>4002</v>
      </c>
      <c r="E804" s="35" t="s">
        <v>1679</v>
      </c>
      <c r="F804" s="35" t="s">
        <v>8</v>
      </c>
      <c r="G804" s="78"/>
      <c r="H804" s="72"/>
      <c r="I804" s="72"/>
      <c r="J804" s="72"/>
      <c r="K804" s="72"/>
      <c r="L804" s="72"/>
      <c r="M804" s="72"/>
      <c r="N804" s="72"/>
      <c r="O804" s="72"/>
      <c r="P804" s="72"/>
      <c r="Q804" s="72">
        <v>1</v>
      </c>
      <c r="R804" s="72"/>
      <c r="S804" s="72"/>
      <c r="T804" s="72"/>
      <c r="U804" s="72"/>
      <c r="V804" s="72"/>
      <c r="W804" s="72"/>
      <c r="X804" s="72"/>
      <c r="Y804" s="36">
        <f t="shared" si="25"/>
        <v>1</v>
      </c>
      <c r="Z804" s="69">
        <f t="shared" si="26"/>
        <v>1</v>
      </c>
      <c r="AA804" s="22"/>
      <c r="AB804" s="22"/>
      <c r="AC804" s="22"/>
    </row>
    <row r="805" spans="1:29" ht="19.5" customHeight="1" x14ac:dyDescent="0.2">
      <c r="A805" s="33" t="s">
        <v>1544</v>
      </c>
      <c r="B805" s="34" t="s">
        <v>1680</v>
      </c>
      <c r="C805" s="34" t="s">
        <v>5381</v>
      </c>
      <c r="D805" s="35" t="s">
        <v>38</v>
      </c>
      <c r="E805" s="35" t="s">
        <v>1669</v>
      </c>
      <c r="F805" s="35" t="s">
        <v>8</v>
      </c>
      <c r="G805" s="78"/>
      <c r="H805" s="72"/>
      <c r="I805" s="72"/>
      <c r="J805" s="72"/>
      <c r="K805" s="72"/>
      <c r="L805" s="72"/>
      <c r="M805" s="72"/>
      <c r="N805" s="72"/>
      <c r="O805" s="72"/>
      <c r="P805" s="72">
        <v>1</v>
      </c>
      <c r="Q805" s="72"/>
      <c r="R805" s="72"/>
      <c r="S805" s="72"/>
      <c r="T805" s="72"/>
      <c r="U805" s="72"/>
      <c r="V805" s="72"/>
      <c r="W805" s="72"/>
      <c r="X805" s="72"/>
      <c r="Y805" s="36">
        <f t="shared" si="25"/>
        <v>1</v>
      </c>
      <c r="Z805" s="69">
        <f t="shared" si="26"/>
        <v>1</v>
      </c>
      <c r="AA805" s="22"/>
      <c r="AB805" s="22"/>
      <c r="AC805" s="22"/>
    </row>
    <row r="806" spans="1:29" ht="19.5" customHeight="1" x14ac:dyDescent="0.2">
      <c r="A806" s="33" t="s">
        <v>1544</v>
      </c>
      <c r="B806" s="34" t="s">
        <v>1681</v>
      </c>
      <c r="C806" s="34" t="s">
        <v>5382</v>
      </c>
      <c r="D806" s="35" t="s">
        <v>1545</v>
      </c>
      <c r="E806" s="35" t="s">
        <v>1682</v>
      </c>
      <c r="F806" s="35" t="s">
        <v>8</v>
      </c>
      <c r="G806" s="78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>
        <v>2</v>
      </c>
      <c r="T806" s="72"/>
      <c r="U806" s="72"/>
      <c r="V806" s="72"/>
      <c r="W806" s="72"/>
      <c r="X806" s="72"/>
      <c r="Y806" s="36">
        <f t="shared" si="25"/>
        <v>2</v>
      </c>
      <c r="Z806" s="69">
        <f t="shared" si="26"/>
        <v>2</v>
      </c>
      <c r="AA806" s="22"/>
      <c r="AB806" s="22"/>
      <c r="AC806" s="22"/>
    </row>
    <row r="807" spans="1:29" ht="19.5" customHeight="1" x14ac:dyDescent="0.2">
      <c r="A807" s="33" t="s">
        <v>1544</v>
      </c>
      <c r="B807" s="34" t="s">
        <v>1683</v>
      </c>
      <c r="C807" s="34" t="s">
        <v>5383</v>
      </c>
      <c r="D807" s="35" t="s">
        <v>4605</v>
      </c>
      <c r="E807" s="35" t="s">
        <v>1684</v>
      </c>
      <c r="F807" s="35" t="s">
        <v>8</v>
      </c>
      <c r="G807" s="78"/>
      <c r="H807" s="72"/>
      <c r="I807" s="72"/>
      <c r="J807" s="72"/>
      <c r="K807" s="72"/>
      <c r="L807" s="72"/>
      <c r="M807" s="72"/>
      <c r="N807" s="72"/>
      <c r="O807" s="72">
        <v>1</v>
      </c>
      <c r="P807" s="72"/>
      <c r="Q807" s="72">
        <v>1</v>
      </c>
      <c r="R807" s="72"/>
      <c r="S807" s="72"/>
      <c r="T807" s="72"/>
      <c r="U807" s="72"/>
      <c r="V807" s="72"/>
      <c r="W807" s="72"/>
      <c r="X807" s="72"/>
      <c r="Y807" s="36">
        <f t="shared" si="25"/>
        <v>2</v>
      </c>
      <c r="Z807" s="69">
        <f t="shared" si="26"/>
        <v>2</v>
      </c>
      <c r="AA807" s="22"/>
      <c r="AB807" s="22"/>
      <c r="AC807" s="22"/>
    </row>
    <row r="808" spans="1:29" ht="19.5" customHeight="1" x14ac:dyDescent="0.2">
      <c r="A808" s="33" t="s">
        <v>1544</v>
      </c>
      <c r="B808" s="34" t="s">
        <v>1685</v>
      </c>
      <c r="C808" s="34" t="s">
        <v>5384</v>
      </c>
      <c r="D808" s="35" t="s">
        <v>1686</v>
      </c>
      <c r="E808" s="35" t="s">
        <v>1687</v>
      </c>
      <c r="F808" s="35" t="s">
        <v>8</v>
      </c>
      <c r="G808" s="78"/>
      <c r="H808" s="72"/>
      <c r="I808" s="72">
        <v>1</v>
      </c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36">
        <f t="shared" si="25"/>
        <v>1</v>
      </c>
      <c r="Z808" s="69">
        <f t="shared" si="26"/>
        <v>1</v>
      </c>
      <c r="AA808" s="22"/>
      <c r="AB808" s="22"/>
      <c r="AC808" s="22"/>
    </row>
    <row r="809" spans="1:29" ht="19.5" customHeight="1" x14ac:dyDescent="0.2">
      <c r="A809" s="33" t="s">
        <v>1544</v>
      </c>
      <c r="B809" s="34" t="s">
        <v>1688</v>
      </c>
      <c r="C809" s="34" t="s">
        <v>5385</v>
      </c>
      <c r="D809" s="35" t="s">
        <v>1545</v>
      </c>
      <c r="E809" s="35" t="s">
        <v>1689</v>
      </c>
      <c r="F809" s="35" t="s">
        <v>8</v>
      </c>
      <c r="G809" s="78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>
        <v>1</v>
      </c>
      <c r="T809" s="72"/>
      <c r="U809" s="72"/>
      <c r="V809" s="72"/>
      <c r="W809" s="72"/>
      <c r="X809" s="72"/>
      <c r="Y809" s="36">
        <f t="shared" si="25"/>
        <v>1</v>
      </c>
      <c r="Z809" s="69">
        <f t="shared" si="26"/>
        <v>1</v>
      </c>
      <c r="AA809" s="22"/>
      <c r="AB809" s="22"/>
      <c r="AC809" s="22"/>
    </row>
    <row r="810" spans="1:29" ht="19.5" customHeight="1" x14ac:dyDescent="0.2">
      <c r="A810" s="33" t="s">
        <v>1544</v>
      </c>
      <c r="B810" s="34" t="s">
        <v>1701</v>
      </c>
      <c r="C810" s="34" t="s">
        <v>5386</v>
      </c>
      <c r="D810" s="35" t="s">
        <v>2016</v>
      </c>
      <c r="E810" s="35" t="s">
        <v>1702</v>
      </c>
      <c r="F810" s="35" t="s">
        <v>8</v>
      </c>
      <c r="G810" s="78"/>
      <c r="H810" s="72"/>
      <c r="I810" s="72"/>
      <c r="J810" s="72"/>
      <c r="K810" s="72"/>
      <c r="L810" s="72"/>
      <c r="M810" s="72"/>
      <c r="N810" s="72"/>
      <c r="O810" s="72"/>
      <c r="P810" s="72">
        <v>1</v>
      </c>
      <c r="Q810" s="72"/>
      <c r="R810" s="72"/>
      <c r="S810" s="72"/>
      <c r="T810" s="72"/>
      <c r="U810" s="72"/>
      <c r="V810" s="72"/>
      <c r="W810" s="72"/>
      <c r="X810" s="72"/>
      <c r="Y810" s="36">
        <f t="shared" si="25"/>
        <v>1</v>
      </c>
      <c r="Z810" s="69">
        <f t="shared" si="26"/>
        <v>1</v>
      </c>
      <c r="AA810" s="22"/>
      <c r="AB810" s="22"/>
      <c r="AC810" s="22"/>
    </row>
    <row r="811" spans="1:29" ht="19.5" customHeight="1" x14ac:dyDescent="0.2">
      <c r="A811" s="33" t="s">
        <v>1544</v>
      </c>
      <c r="B811" s="34" t="s">
        <v>1690</v>
      </c>
      <c r="C811" s="34" t="s">
        <v>5387</v>
      </c>
      <c r="D811" s="35" t="s">
        <v>1633</v>
      </c>
      <c r="E811" s="35" t="s">
        <v>1691</v>
      </c>
      <c r="F811" s="35" t="s">
        <v>8</v>
      </c>
      <c r="G811" s="78"/>
      <c r="H811" s="72"/>
      <c r="I811" s="72"/>
      <c r="J811" s="72"/>
      <c r="K811" s="72"/>
      <c r="L811" s="72">
        <v>1</v>
      </c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36">
        <f t="shared" si="25"/>
        <v>1</v>
      </c>
      <c r="Z811" s="69">
        <f t="shared" si="26"/>
        <v>1</v>
      </c>
      <c r="AA811" s="22"/>
      <c r="AB811" s="22"/>
      <c r="AC811" s="22"/>
    </row>
    <row r="812" spans="1:29" ht="19.5" customHeight="1" x14ac:dyDescent="0.2">
      <c r="A812" s="33" t="s">
        <v>1544</v>
      </c>
      <c r="B812" s="34" t="s">
        <v>1692</v>
      </c>
      <c r="C812" s="34" t="s">
        <v>4029</v>
      </c>
      <c r="D812" s="35" t="s">
        <v>2016</v>
      </c>
      <c r="E812" s="35" t="s">
        <v>1617</v>
      </c>
      <c r="F812" s="35" t="s">
        <v>8</v>
      </c>
      <c r="G812" s="78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>
        <v>2</v>
      </c>
      <c r="T812" s="72"/>
      <c r="U812" s="72"/>
      <c r="V812" s="72"/>
      <c r="W812" s="72"/>
      <c r="X812" s="72"/>
      <c r="Y812" s="36">
        <f t="shared" si="25"/>
        <v>2</v>
      </c>
      <c r="Z812" s="69">
        <f t="shared" si="26"/>
        <v>2</v>
      </c>
      <c r="AA812" s="22"/>
      <c r="AB812" s="22"/>
      <c r="AC812" s="22"/>
    </row>
    <row r="813" spans="1:29" ht="19.5" customHeight="1" x14ac:dyDescent="0.2">
      <c r="A813" s="33" t="s">
        <v>1544</v>
      </c>
      <c r="B813" s="34" t="s">
        <v>1693</v>
      </c>
      <c r="C813" s="34" t="s">
        <v>5388</v>
      </c>
      <c r="D813" s="35" t="s">
        <v>4002</v>
      </c>
      <c r="E813" s="35" t="s">
        <v>1609</v>
      </c>
      <c r="F813" s="35" t="s">
        <v>8</v>
      </c>
      <c r="G813" s="78"/>
      <c r="H813" s="72"/>
      <c r="I813" s="72">
        <v>1</v>
      </c>
      <c r="J813" s="72"/>
      <c r="K813" s="72"/>
      <c r="L813" s="72"/>
      <c r="M813" s="72"/>
      <c r="N813" s="72"/>
      <c r="O813" s="72"/>
      <c r="P813" s="72">
        <v>1</v>
      </c>
      <c r="Q813" s="72"/>
      <c r="R813" s="72"/>
      <c r="S813" s="72"/>
      <c r="T813" s="72"/>
      <c r="U813" s="72"/>
      <c r="V813" s="72"/>
      <c r="W813" s="72"/>
      <c r="X813" s="72"/>
      <c r="Y813" s="36">
        <f t="shared" si="25"/>
        <v>2</v>
      </c>
      <c r="Z813" s="69">
        <f t="shared" si="26"/>
        <v>2</v>
      </c>
      <c r="AA813" s="22"/>
      <c r="AB813" s="22"/>
      <c r="AC813" s="22"/>
    </row>
    <row r="814" spans="1:29" ht="19.5" customHeight="1" x14ac:dyDescent="0.2">
      <c r="A814" s="33" t="s">
        <v>1544</v>
      </c>
      <c r="B814" s="34" t="s">
        <v>3918</v>
      </c>
      <c r="C814" s="34" t="s">
        <v>5389</v>
      </c>
      <c r="D814" s="35" t="s">
        <v>4102</v>
      </c>
      <c r="E814" s="35" t="s">
        <v>1694</v>
      </c>
      <c r="F814" s="35" t="s">
        <v>8</v>
      </c>
      <c r="G814" s="78"/>
      <c r="H814" s="72"/>
      <c r="I814" s="72">
        <v>1</v>
      </c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36">
        <f t="shared" si="25"/>
        <v>1</v>
      </c>
      <c r="Z814" s="69">
        <f t="shared" si="26"/>
        <v>1</v>
      </c>
      <c r="AA814" s="22"/>
      <c r="AB814" s="22"/>
      <c r="AC814" s="22"/>
    </row>
    <row r="815" spans="1:29" ht="19.5" customHeight="1" x14ac:dyDescent="0.2">
      <c r="A815" s="33" t="s">
        <v>1544</v>
      </c>
      <c r="B815" s="34" t="s">
        <v>1695</v>
      </c>
      <c r="C815" s="34" t="s">
        <v>6358</v>
      </c>
      <c r="D815" s="35" t="s">
        <v>4095</v>
      </c>
      <c r="E815" s="35" t="s">
        <v>1696</v>
      </c>
      <c r="F815" s="35" t="s">
        <v>8</v>
      </c>
      <c r="G815" s="78"/>
      <c r="H815" s="72"/>
      <c r="I815" s="72"/>
      <c r="J815" s="72"/>
      <c r="K815" s="72"/>
      <c r="L815" s="72"/>
      <c r="M815" s="72"/>
      <c r="N815" s="72"/>
      <c r="O815" s="72"/>
      <c r="P815" s="72"/>
      <c r="Q815" s="72">
        <v>1</v>
      </c>
      <c r="R815" s="72"/>
      <c r="S815" s="72"/>
      <c r="T815" s="72"/>
      <c r="U815" s="72"/>
      <c r="V815" s="72"/>
      <c r="W815" s="72"/>
      <c r="X815" s="72"/>
      <c r="Y815" s="36">
        <f t="shared" si="25"/>
        <v>1</v>
      </c>
      <c r="Z815" s="69">
        <f t="shared" si="26"/>
        <v>1</v>
      </c>
      <c r="AA815" s="22"/>
      <c r="AB815" s="22"/>
      <c r="AC815" s="22"/>
    </row>
    <row r="816" spans="1:29" ht="19.5" customHeight="1" x14ac:dyDescent="0.2">
      <c r="A816" s="33" t="s">
        <v>1544</v>
      </c>
      <c r="B816" s="34" t="s">
        <v>1697</v>
      </c>
      <c r="C816" s="34" t="s">
        <v>5390</v>
      </c>
      <c r="D816" s="35" t="s">
        <v>4100</v>
      </c>
      <c r="E816" s="35" t="s">
        <v>1698</v>
      </c>
      <c r="F816" s="35" t="s">
        <v>8</v>
      </c>
      <c r="G816" s="78"/>
      <c r="H816" s="72"/>
      <c r="I816" s="72"/>
      <c r="J816" s="72"/>
      <c r="K816" s="72">
        <v>1</v>
      </c>
      <c r="L816" s="72"/>
      <c r="M816" s="72"/>
      <c r="N816" s="72"/>
      <c r="O816" s="72"/>
      <c r="P816" s="72">
        <v>1</v>
      </c>
      <c r="Q816" s="72"/>
      <c r="R816" s="72"/>
      <c r="S816" s="72"/>
      <c r="T816" s="72"/>
      <c r="U816" s="72"/>
      <c r="V816" s="72"/>
      <c r="W816" s="72"/>
      <c r="X816" s="72"/>
      <c r="Y816" s="36">
        <f t="shared" si="25"/>
        <v>2</v>
      </c>
      <c r="Z816" s="69">
        <f t="shared" si="26"/>
        <v>2</v>
      </c>
      <c r="AA816" s="22"/>
      <c r="AB816" s="22"/>
      <c r="AC816" s="22"/>
    </row>
    <row r="817" spans="1:29" ht="19.5" customHeight="1" x14ac:dyDescent="0.2">
      <c r="A817" s="33" t="s">
        <v>1544</v>
      </c>
      <c r="B817" s="34" t="s">
        <v>1699</v>
      </c>
      <c r="C817" s="34" t="s">
        <v>5391</v>
      </c>
      <c r="D817" s="35" t="s">
        <v>4102</v>
      </c>
      <c r="E817" s="35" t="s">
        <v>1700</v>
      </c>
      <c r="F817" s="35" t="s">
        <v>8</v>
      </c>
      <c r="G817" s="78"/>
      <c r="H817" s="72"/>
      <c r="I817" s="72"/>
      <c r="J817" s="72"/>
      <c r="K817" s="72"/>
      <c r="L817" s="72"/>
      <c r="M817" s="72"/>
      <c r="N817" s="72"/>
      <c r="O817" s="72"/>
      <c r="P817" s="72"/>
      <c r="Q817" s="72">
        <v>1</v>
      </c>
      <c r="R817" s="72"/>
      <c r="S817" s="72"/>
      <c r="T817" s="72"/>
      <c r="U817" s="72"/>
      <c r="V817" s="72"/>
      <c r="W817" s="72"/>
      <c r="X817" s="72"/>
      <c r="Y817" s="36">
        <f t="shared" si="25"/>
        <v>1</v>
      </c>
      <c r="Z817" s="69">
        <f t="shared" si="26"/>
        <v>1</v>
      </c>
      <c r="AA817" s="22"/>
      <c r="AB817" s="22"/>
      <c r="AC817" s="22"/>
    </row>
    <row r="818" spans="1:29" ht="19.5" customHeight="1" x14ac:dyDescent="0.2">
      <c r="A818" s="33" t="s">
        <v>1544</v>
      </c>
      <c r="B818" s="34" t="s">
        <v>1703</v>
      </c>
      <c r="C818" s="34" t="s">
        <v>5392</v>
      </c>
      <c r="D818" s="35" t="s">
        <v>1704</v>
      </c>
      <c r="E818" s="35" t="s">
        <v>1705</v>
      </c>
      <c r="F818" s="35" t="s">
        <v>8</v>
      </c>
      <c r="G818" s="78"/>
      <c r="H818" s="72"/>
      <c r="I818" s="72"/>
      <c r="J818" s="72"/>
      <c r="K818" s="72"/>
      <c r="L818" s="72"/>
      <c r="M818" s="72">
        <v>1</v>
      </c>
      <c r="N818" s="72"/>
      <c r="O818" s="72"/>
      <c r="P818" s="72">
        <v>1</v>
      </c>
      <c r="Q818" s="72"/>
      <c r="R818" s="72"/>
      <c r="S818" s="72"/>
      <c r="T818" s="72"/>
      <c r="U818" s="72"/>
      <c r="V818" s="72"/>
      <c r="W818" s="72"/>
      <c r="X818" s="72"/>
      <c r="Y818" s="36">
        <f t="shared" si="25"/>
        <v>2</v>
      </c>
      <c r="Z818" s="69">
        <f t="shared" si="26"/>
        <v>2</v>
      </c>
      <c r="AA818" s="22"/>
      <c r="AB818" s="22"/>
      <c r="AC818" s="22"/>
    </row>
    <row r="819" spans="1:29" ht="19.5" customHeight="1" x14ac:dyDescent="0.2">
      <c r="A819" s="33" t="s">
        <v>1544</v>
      </c>
      <c r="B819" s="34" t="s">
        <v>1706</v>
      </c>
      <c r="C819" s="34" t="s">
        <v>5393</v>
      </c>
      <c r="D819" s="35" t="s">
        <v>4123</v>
      </c>
      <c r="E819" s="35" t="s">
        <v>1627</v>
      </c>
      <c r="F819" s="35" t="s">
        <v>8</v>
      </c>
      <c r="G819" s="78"/>
      <c r="H819" s="72"/>
      <c r="I819" s="72"/>
      <c r="J819" s="72"/>
      <c r="K819" s="72"/>
      <c r="L819" s="72"/>
      <c r="M819" s="72"/>
      <c r="N819" s="72"/>
      <c r="O819" s="72"/>
      <c r="P819" s="72"/>
      <c r="Q819" s="72">
        <v>1</v>
      </c>
      <c r="R819" s="72"/>
      <c r="S819" s="72"/>
      <c r="T819" s="72"/>
      <c r="U819" s="72"/>
      <c r="V819" s="72"/>
      <c r="W819" s="72"/>
      <c r="X819" s="72"/>
      <c r="Y819" s="36">
        <f t="shared" si="25"/>
        <v>1</v>
      </c>
      <c r="Z819" s="69">
        <f t="shared" si="26"/>
        <v>1</v>
      </c>
      <c r="AA819" s="22"/>
      <c r="AB819" s="22"/>
      <c r="AC819" s="22"/>
    </row>
    <row r="820" spans="1:29" ht="19.5" customHeight="1" x14ac:dyDescent="0.2">
      <c r="A820" s="33" t="s">
        <v>1544</v>
      </c>
      <c r="B820" s="34" t="s">
        <v>1707</v>
      </c>
      <c r="C820" s="34" t="s">
        <v>5394</v>
      </c>
      <c r="D820" s="35" t="s">
        <v>4122</v>
      </c>
      <c r="E820" s="35" t="s">
        <v>1708</v>
      </c>
      <c r="F820" s="35" t="s">
        <v>8</v>
      </c>
      <c r="G820" s="78"/>
      <c r="H820" s="72"/>
      <c r="I820" s="72"/>
      <c r="J820" s="72"/>
      <c r="K820" s="72"/>
      <c r="L820" s="72"/>
      <c r="M820" s="72">
        <v>2</v>
      </c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36">
        <f t="shared" si="25"/>
        <v>2</v>
      </c>
      <c r="Z820" s="69">
        <f t="shared" si="26"/>
        <v>2</v>
      </c>
      <c r="AA820" s="22"/>
      <c r="AB820" s="22"/>
      <c r="AC820" s="22"/>
    </row>
    <row r="821" spans="1:29" ht="19.5" customHeight="1" x14ac:dyDescent="0.2">
      <c r="A821" s="33" t="s">
        <v>1544</v>
      </c>
      <c r="B821" s="34" t="s">
        <v>1709</v>
      </c>
      <c r="C821" s="34" t="s">
        <v>5395</v>
      </c>
      <c r="D821" s="35" t="s">
        <v>38</v>
      </c>
      <c r="E821" s="35" t="s">
        <v>1710</v>
      </c>
      <c r="F821" s="35" t="s">
        <v>8</v>
      </c>
      <c r="G821" s="78"/>
      <c r="H821" s="72"/>
      <c r="I821" s="72"/>
      <c r="J821" s="72"/>
      <c r="K821" s="72"/>
      <c r="L821" s="72"/>
      <c r="M821" s="72"/>
      <c r="N821" s="72"/>
      <c r="O821" s="72"/>
      <c r="P821" s="72">
        <v>1</v>
      </c>
      <c r="Q821" s="72"/>
      <c r="R821" s="72"/>
      <c r="S821" s="72"/>
      <c r="T821" s="72"/>
      <c r="U821" s="72"/>
      <c r="V821" s="72"/>
      <c r="W821" s="72"/>
      <c r="X821" s="72"/>
      <c r="Y821" s="36">
        <f t="shared" si="25"/>
        <v>1</v>
      </c>
      <c r="Z821" s="69">
        <f t="shared" si="26"/>
        <v>1</v>
      </c>
      <c r="AA821" s="22"/>
      <c r="AB821" s="22"/>
      <c r="AC821" s="22"/>
    </row>
    <row r="822" spans="1:29" ht="19.5" customHeight="1" x14ac:dyDescent="0.2">
      <c r="A822" s="33" t="s">
        <v>1544</v>
      </c>
      <c r="B822" s="34" t="s">
        <v>1711</v>
      </c>
      <c r="C822" s="34" t="s">
        <v>5396</v>
      </c>
      <c r="D822" s="35" t="s">
        <v>1712</v>
      </c>
      <c r="E822" s="35" t="s">
        <v>1713</v>
      </c>
      <c r="F822" s="35" t="s">
        <v>8</v>
      </c>
      <c r="G822" s="78"/>
      <c r="H822" s="72"/>
      <c r="I822" s="72"/>
      <c r="J822" s="72"/>
      <c r="K822" s="72"/>
      <c r="L822" s="72"/>
      <c r="M822" s="72"/>
      <c r="N822" s="72">
        <v>2</v>
      </c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36">
        <f t="shared" si="25"/>
        <v>2</v>
      </c>
      <c r="Z822" s="69">
        <f t="shared" si="26"/>
        <v>2</v>
      </c>
      <c r="AA822" s="22"/>
      <c r="AB822" s="22"/>
      <c r="AC822" s="22"/>
    </row>
    <row r="823" spans="1:29" ht="19.5" customHeight="1" x14ac:dyDescent="0.2">
      <c r="A823" s="33" t="s">
        <v>1544</v>
      </c>
      <c r="B823" s="34" t="s">
        <v>1714</v>
      </c>
      <c r="C823" s="34" t="s">
        <v>5397</v>
      </c>
      <c r="D823" s="35" t="s">
        <v>4123</v>
      </c>
      <c r="E823" s="35" t="s">
        <v>1715</v>
      </c>
      <c r="F823" s="35" t="s">
        <v>8</v>
      </c>
      <c r="G823" s="78"/>
      <c r="H823" s="72"/>
      <c r="I823" s="72"/>
      <c r="J823" s="72"/>
      <c r="K823" s="72"/>
      <c r="L823" s="72"/>
      <c r="M823" s="72"/>
      <c r="N823" s="72"/>
      <c r="O823" s="72"/>
      <c r="P823" s="72"/>
      <c r="Q823" s="72">
        <v>1</v>
      </c>
      <c r="R823" s="72"/>
      <c r="S823" s="72"/>
      <c r="T823" s="72"/>
      <c r="U823" s="72"/>
      <c r="V823" s="72"/>
      <c r="W823" s="72"/>
      <c r="X823" s="72"/>
      <c r="Y823" s="36">
        <f t="shared" si="25"/>
        <v>1</v>
      </c>
      <c r="Z823" s="69">
        <f t="shared" si="26"/>
        <v>1</v>
      </c>
      <c r="AA823" s="22"/>
      <c r="AB823" s="22"/>
      <c r="AC823" s="22"/>
    </row>
    <row r="824" spans="1:29" ht="19.5" customHeight="1" x14ac:dyDescent="0.2">
      <c r="A824" s="33" t="s">
        <v>1544</v>
      </c>
      <c r="B824" s="34" t="s">
        <v>1716</v>
      </c>
      <c r="C824" s="34" t="s">
        <v>5398</v>
      </c>
      <c r="D824" s="35" t="s">
        <v>4606</v>
      </c>
      <c r="E824" s="35" t="s">
        <v>1717</v>
      </c>
      <c r="F824" s="35" t="s">
        <v>8</v>
      </c>
      <c r="G824" s="78"/>
      <c r="H824" s="72"/>
      <c r="I824" s="72"/>
      <c r="J824" s="72"/>
      <c r="K824" s="72"/>
      <c r="L824" s="72"/>
      <c r="M824" s="72"/>
      <c r="N824" s="72"/>
      <c r="O824" s="72"/>
      <c r="P824" s="72">
        <v>1</v>
      </c>
      <c r="Q824" s="72"/>
      <c r="R824" s="72"/>
      <c r="S824" s="72"/>
      <c r="T824" s="72"/>
      <c r="U824" s="72"/>
      <c r="V824" s="72"/>
      <c r="W824" s="72"/>
      <c r="X824" s="72"/>
      <c r="Y824" s="36">
        <f t="shared" si="25"/>
        <v>1</v>
      </c>
      <c r="Z824" s="69">
        <f t="shared" si="26"/>
        <v>1</v>
      </c>
      <c r="AA824" s="22"/>
      <c r="AB824" s="22"/>
      <c r="AC824" s="22"/>
    </row>
    <row r="825" spans="1:29" ht="19.5" customHeight="1" x14ac:dyDescent="0.2">
      <c r="A825" s="33" t="s">
        <v>1544</v>
      </c>
      <c r="B825" s="34" t="s">
        <v>1718</v>
      </c>
      <c r="C825" s="34" t="s">
        <v>5399</v>
      </c>
      <c r="D825" s="35" t="s">
        <v>4103</v>
      </c>
      <c r="E825" s="35" t="s">
        <v>1719</v>
      </c>
      <c r="F825" s="35" t="s">
        <v>8</v>
      </c>
      <c r="G825" s="78"/>
      <c r="H825" s="72">
        <v>1</v>
      </c>
      <c r="I825" s="72"/>
      <c r="J825" s="72"/>
      <c r="K825" s="72"/>
      <c r="L825" s="72"/>
      <c r="M825" s="72"/>
      <c r="N825" s="72"/>
      <c r="O825" s="72"/>
      <c r="P825" s="72"/>
      <c r="Q825" s="72">
        <v>2</v>
      </c>
      <c r="R825" s="72"/>
      <c r="S825" s="72">
        <v>6</v>
      </c>
      <c r="T825" s="72"/>
      <c r="U825" s="72"/>
      <c r="V825" s="72"/>
      <c r="W825" s="72"/>
      <c r="X825" s="72"/>
      <c r="Y825" s="36">
        <f t="shared" si="25"/>
        <v>9</v>
      </c>
      <c r="Z825" s="69">
        <f t="shared" si="26"/>
        <v>9</v>
      </c>
      <c r="AA825" s="22"/>
      <c r="AB825" s="22"/>
      <c r="AC825" s="22"/>
    </row>
    <row r="826" spans="1:29" ht="19.5" customHeight="1" x14ac:dyDescent="0.2">
      <c r="A826" s="33" t="s">
        <v>1544</v>
      </c>
      <c r="B826" s="34" t="s">
        <v>4387</v>
      </c>
      <c r="C826" s="34" t="s">
        <v>1722</v>
      </c>
      <c r="D826" s="35" t="s">
        <v>2016</v>
      </c>
      <c r="E826" s="35" t="s">
        <v>1723</v>
      </c>
      <c r="F826" s="35" t="s">
        <v>8</v>
      </c>
      <c r="G826" s="78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>
        <v>4</v>
      </c>
      <c r="T826" s="72">
        <v>2</v>
      </c>
      <c r="U826" s="72"/>
      <c r="V826" s="72"/>
      <c r="W826" s="72"/>
      <c r="X826" s="72"/>
      <c r="Y826" s="36">
        <f t="shared" si="25"/>
        <v>6</v>
      </c>
      <c r="Z826" s="69">
        <f t="shared" si="26"/>
        <v>6</v>
      </c>
      <c r="AA826" s="22"/>
      <c r="AB826" s="22"/>
      <c r="AC826" s="22"/>
    </row>
    <row r="827" spans="1:29" ht="19.5" customHeight="1" x14ac:dyDescent="0.2">
      <c r="A827" s="33" t="s">
        <v>1544</v>
      </c>
      <c r="B827" s="34" t="s">
        <v>4388</v>
      </c>
      <c r="C827" s="46" t="s">
        <v>5400</v>
      </c>
      <c r="D827" s="39" t="s">
        <v>4330</v>
      </c>
      <c r="E827" s="35" t="s">
        <v>1724</v>
      </c>
      <c r="F827" s="35" t="s">
        <v>8</v>
      </c>
      <c r="G827" s="78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>
        <v>6</v>
      </c>
      <c r="T827" s="72"/>
      <c r="U827" s="72"/>
      <c r="V827" s="72"/>
      <c r="W827" s="72"/>
      <c r="X827" s="72"/>
      <c r="Y827" s="36">
        <f t="shared" si="25"/>
        <v>6</v>
      </c>
      <c r="Z827" s="69">
        <f t="shared" si="26"/>
        <v>6</v>
      </c>
      <c r="AA827" s="22"/>
      <c r="AB827" s="22"/>
      <c r="AC827" s="22"/>
    </row>
    <row r="828" spans="1:29" ht="19.5" customHeight="1" x14ac:dyDescent="0.2">
      <c r="A828" s="33" t="s">
        <v>1544</v>
      </c>
      <c r="B828" s="34" t="s">
        <v>4124</v>
      </c>
      <c r="C828" s="47" t="s">
        <v>1720</v>
      </c>
      <c r="D828" s="39" t="s">
        <v>1550</v>
      </c>
      <c r="E828" s="35" t="s">
        <v>1721</v>
      </c>
      <c r="F828" s="35" t="s">
        <v>8</v>
      </c>
      <c r="G828" s="78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>
        <v>2</v>
      </c>
      <c r="U828" s="72">
        <v>1</v>
      </c>
      <c r="V828" s="72"/>
      <c r="W828" s="72"/>
      <c r="X828" s="72"/>
      <c r="Y828" s="36">
        <f t="shared" si="25"/>
        <v>3</v>
      </c>
      <c r="Z828" s="69">
        <f t="shared" si="26"/>
        <v>3</v>
      </c>
      <c r="AA828" s="22"/>
      <c r="AB828" s="22"/>
      <c r="AC828" s="22"/>
    </row>
    <row r="829" spans="1:29" ht="19.5" customHeight="1" x14ac:dyDescent="0.2">
      <c r="A829" s="33" t="s">
        <v>1544</v>
      </c>
      <c r="B829" s="34" t="s">
        <v>6370</v>
      </c>
      <c r="C829" s="34" t="s">
        <v>6371</v>
      </c>
      <c r="D829" s="35" t="s">
        <v>1545</v>
      </c>
      <c r="E829" s="35" t="s">
        <v>1568</v>
      </c>
      <c r="F829" s="35" t="s">
        <v>8</v>
      </c>
      <c r="G829" s="78"/>
      <c r="H829" s="72"/>
      <c r="I829" s="72">
        <v>2</v>
      </c>
      <c r="J829" s="72"/>
      <c r="K829" s="72"/>
      <c r="L829" s="72"/>
      <c r="M829" s="72">
        <v>2</v>
      </c>
      <c r="N829" s="72"/>
      <c r="O829" s="72"/>
      <c r="P829" s="72">
        <v>1</v>
      </c>
      <c r="Q829" s="72">
        <v>1</v>
      </c>
      <c r="R829" s="72"/>
      <c r="S829" s="72"/>
      <c r="T829" s="72"/>
      <c r="U829" s="72"/>
      <c r="V829" s="72"/>
      <c r="W829" s="72"/>
      <c r="X829" s="72"/>
      <c r="Y829" s="36">
        <f t="shared" si="25"/>
        <v>6</v>
      </c>
      <c r="Z829" s="69">
        <f t="shared" si="26"/>
        <v>6</v>
      </c>
      <c r="AA829" s="22"/>
      <c r="AB829" s="22"/>
      <c r="AC829" s="22"/>
    </row>
    <row r="830" spans="1:29" ht="19.5" customHeight="1" x14ac:dyDescent="0.2">
      <c r="A830" s="33" t="s">
        <v>1544</v>
      </c>
      <c r="B830" s="34" t="s">
        <v>1555</v>
      </c>
      <c r="C830" s="34" t="s">
        <v>5401</v>
      </c>
      <c r="D830" s="35" t="s">
        <v>4600</v>
      </c>
      <c r="E830" s="35" t="s">
        <v>1556</v>
      </c>
      <c r="F830" s="35" t="s">
        <v>8</v>
      </c>
      <c r="G830" s="78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>
        <v>2</v>
      </c>
      <c r="T830" s="72"/>
      <c r="U830" s="72"/>
      <c r="V830" s="72"/>
      <c r="W830" s="72"/>
      <c r="X830" s="72"/>
      <c r="Y830" s="36">
        <f t="shared" si="25"/>
        <v>2</v>
      </c>
      <c r="Z830" s="69">
        <f t="shared" si="26"/>
        <v>2</v>
      </c>
      <c r="AA830" s="22"/>
      <c r="AB830" s="22"/>
      <c r="AC830" s="22"/>
    </row>
    <row r="831" spans="1:29" ht="19.5" customHeight="1" x14ac:dyDescent="0.2">
      <c r="A831" s="33" t="s">
        <v>1544</v>
      </c>
      <c r="B831" s="34" t="s">
        <v>1553</v>
      </c>
      <c r="C831" s="34" t="s">
        <v>5402</v>
      </c>
      <c r="D831" s="35" t="s">
        <v>4123</v>
      </c>
      <c r="E831" s="35" t="s">
        <v>1554</v>
      </c>
      <c r="F831" s="35" t="s">
        <v>8</v>
      </c>
      <c r="G831" s="78"/>
      <c r="H831" s="72"/>
      <c r="I831" s="72"/>
      <c r="J831" s="72"/>
      <c r="K831" s="72"/>
      <c r="L831" s="72"/>
      <c r="M831" s="72"/>
      <c r="N831" s="72"/>
      <c r="O831" s="72"/>
      <c r="P831" s="72"/>
      <c r="Q831" s="72">
        <v>1</v>
      </c>
      <c r="R831" s="72"/>
      <c r="S831" s="72"/>
      <c r="T831" s="72"/>
      <c r="U831" s="72"/>
      <c r="V831" s="72"/>
      <c r="W831" s="72"/>
      <c r="X831" s="72"/>
      <c r="Y831" s="36">
        <f t="shared" si="25"/>
        <v>1</v>
      </c>
      <c r="Z831" s="69">
        <f t="shared" si="26"/>
        <v>1</v>
      </c>
      <c r="AA831" s="22"/>
      <c r="AB831" s="22"/>
      <c r="AC831" s="22"/>
    </row>
    <row r="832" spans="1:29" ht="19.5" customHeight="1" x14ac:dyDescent="0.2">
      <c r="A832" s="33" t="s">
        <v>1544</v>
      </c>
      <c r="B832" s="34" t="s">
        <v>1557</v>
      </c>
      <c r="C832" s="34" t="s">
        <v>4545</v>
      </c>
      <c r="D832" s="35" t="s">
        <v>4792</v>
      </c>
      <c r="E832" s="35" t="s">
        <v>1558</v>
      </c>
      <c r="F832" s="35" t="s">
        <v>8</v>
      </c>
      <c r="G832" s="78"/>
      <c r="H832" s="72"/>
      <c r="I832" s="72"/>
      <c r="J832" s="72"/>
      <c r="K832" s="72"/>
      <c r="L832" s="72"/>
      <c r="M832" s="72"/>
      <c r="N832" s="72"/>
      <c r="O832" s="72"/>
      <c r="P832" s="72">
        <v>1</v>
      </c>
      <c r="Q832" s="72"/>
      <c r="R832" s="72"/>
      <c r="S832" s="72"/>
      <c r="T832" s="72"/>
      <c r="U832" s="72"/>
      <c r="V832" s="72"/>
      <c r="W832" s="72"/>
      <c r="X832" s="72"/>
      <c r="Y832" s="36">
        <f t="shared" si="25"/>
        <v>1</v>
      </c>
      <c r="Z832" s="69">
        <f t="shared" si="26"/>
        <v>1</v>
      </c>
      <c r="AA832" s="22"/>
      <c r="AB832" s="22"/>
      <c r="AC832" s="22"/>
    </row>
    <row r="833" spans="1:29" ht="19.5" customHeight="1" x14ac:dyDescent="0.2">
      <c r="A833" s="33" t="s">
        <v>1544</v>
      </c>
      <c r="B833" s="34" t="s">
        <v>1559</v>
      </c>
      <c r="C833" s="34" t="s">
        <v>4546</v>
      </c>
      <c r="D833" s="35" t="s">
        <v>38</v>
      </c>
      <c r="E833" s="35" t="s">
        <v>1560</v>
      </c>
      <c r="F833" s="35" t="s">
        <v>8</v>
      </c>
      <c r="G833" s="78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>
        <v>1</v>
      </c>
      <c r="T833" s="72"/>
      <c r="U833" s="72"/>
      <c r="V833" s="72"/>
      <c r="W833" s="72"/>
      <c r="X833" s="72"/>
      <c r="Y833" s="36">
        <f t="shared" si="25"/>
        <v>1</v>
      </c>
      <c r="Z833" s="69">
        <f t="shared" si="26"/>
        <v>1</v>
      </c>
      <c r="AA833" s="22"/>
      <c r="AB833" s="22"/>
      <c r="AC833" s="22"/>
    </row>
    <row r="834" spans="1:29" ht="19.5" customHeight="1" x14ac:dyDescent="0.2">
      <c r="A834" s="33" t="s">
        <v>1544</v>
      </c>
      <c r="B834" s="33" t="s">
        <v>4389</v>
      </c>
      <c r="C834" s="47" t="s">
        <v>1725</v>
      </c>
      <c r="D834" s="35" t="s">
        <v>38</v>
      </c>
      <c r="E834" s="35" t="s">
        <v>1726</v>
      </c>
      <c r="F834" s="35" t="s">
        <v>8</v>
      </c>
      <c r="G834" s="78"/>
      <c r="H834" s="72"/>
      <c r="I834" s="72"/>
      <c r="J834" s="72"/>
      <c r="K834" s="72"/>
      <c r="L834" s="72"/>
      <c r="M834" s="72"/>
      <c r="N834" s="72"/>
      <c r="O834" s="72"/>
      <c r="P834" s="72">
        <v>1</v>
      </c>
      <c r="Q834" s="72"/>
      <c r="R834" s="72"/>
      <c r="S834" s="72">
        <v>3</v>
      </c>
      <c r="T834" s="72"/>
      <c r="U834" s="72"/>
      <c r="V834" s="72"/>
      <c r="W834" s="72"/>
      <c r="X834" s="72"/>
      <c r="Y834" s="36">
        <f t="shared" ref="Y834:Y897" si="27">G834+H834+I834+J834+K834+L834+M834+N834+O834+P834+Q834+R834+S834+T834+U834+V834+W834+X834</f>
        <v>4</v>
      </c>
      <c r="Z834" s="69">
        <f t="shared" si="26"/>
        <v>4</v>
      </c>
      <c r="AA834" s="22"/>
      <c r="AB834" s="22"/>
      <c r="AC834" s="22"/>
    </row>
    <row r="835" spans="1:29" ht="19.5" customHeight="1" x14ac:dyDescent="0.2">
      <c r="A835" s="33" t="s">
        <v>1544</v>
      </c>
      <c r="B835" s="34" t="s">
        <v>1561</v>
      </c>
      <c r="C835" s="34" t="s">
        <v>5403</v>
      </c>
      <c r="D835" s="35" t="s">
        <v>1562</v>
      </c>
      <c r="E835" s="35" t="s">
        <v>1563</v>
      </c>
      <c r="F835" s="35" t="s">
        <v>8</v>
      </c>
      <c r="G835" s="78"/>
      <c r="H835" s="72"/>
      <c r="I835" s="72">
        <v>1</v>
      </c>
      <c r="J835" s="72"/>
      <c r="K835" s="72"/>
      <c r="L835" s="72">
        <v>2</v>
      </c>
      <c r="M835" s="72"/>
      <c r="N835" s="72"/>
      <c r="O835" s="72"/>
      <c r="P835" s="72">
        <v>2</v>
      </c>
      <c r="Q835" s="72">
        <v>1</v>
      </c>
      <c r="R835" s="72">
        <v>1</v>
      </c>
      <c r="S835" s="72"/>
      <c r="T835" s="72"/>
      <c r="U835" s="72"/>
      <c r="V835" s="72"/>
      <c r="W835" s="72"/>
      <c r="X835" s="72"/>
      <c r="Y835" s="36">
        <f t="shared" si="27"/>
        <v>7</v>
      </c>
      <c r="Z835" s="69">
        <f t="shared" si="26"/>
        <v>7</v>
      </c>
      <c r="AA835" s="22"/>
      <c r="AB835" s="22"/>
      <c r="AC835" s="22"/>
    </row>
    <row r="836" spans="1:29" ht="19.5" customHeight="1" x14ac:dyDescent="0.2">
      <c r="A836" s="33" t="s">
        <v>1544</v>
      </c>
      <c r="B836" s="34" t="s">
        <v>1564</v>
      </c>
      <c r="C836" s="34" t="s">
        <v>5404</v>
      </c>
      <c r="D836" s="35" t="s">
        <v>3545</v>
      </c>
      <c r="E836" s="35" t="s">
        <v>1565</v>
      </c>
      <c r="F836" s="35" t="s">
        <v>8</v>
      </c>
      <c r="G836" s="78"/>
      <c r="H836" s="72"/>
      <c r="I836" s="72"/>
      <c r="J836" s="72"/>
      <c r="K836" s="72"/>
      <c r="L836" s="72"/>
      <c r="M836" s="72"/>
      <c r="N836" s="72"/>
      <c r="O836" s="72"/>
      <c r="P836" s="72"/>
      <c r="Q836" s="72">
        <v>1</v>
      </c>
      <c r="R836" s="72"/>
      <c r="S836" s="72"/>
      <c r="T836" s="72"/>
      <c r="U836" s="72"/>
      <c r="V836" s="72"/>
      <c r="W836" s="72"/>
      <c r="X836" s="72"/>
      <c r="Y836" s="36">
        <f t="shared" si="27"/>
        <v>1</v>
      </c>
      <c r="Z836" s="69">
        <f t="shared" ref="Z836:Z899" si="28">IF(Y836="","",Y836)</f>
        <v>1</v>
      </c>
      <c r="AA836" s="22"/>
      <c r="AB836" s="22"/>
      <c r="AC836" s="22"/>
    </row>
    <row r="837" spans="1:29" ht="19.5" customHeight="1" x14ac:dyDescent="0.2">
      <c r="A837" s="33" t="s">
        <v>1544</v>
      </c>
      <c r="B837" s="34" t="s">
        <v>4375</v>
      </c>
      <c r="C837" s="34" t="s">
        <v>6359</v>
      </c>
      <c r="D837" s="35" t="s">
        <v>1566</v>
      </c>
      <c r="E837" s="35" t="s">
        <v>1567</v>
      </c>
      <c r="F837" s="35" t="s">
        <v>8</v>
      </c>
      <c r="G837" s="78"/>
      <c r="H837" s="72"/>
      <c r="I837" s="72"/>
      <c r="J837" s="72"/>
      <c r="K837" s="72"/>
      <c r="L837" s="72"/>
      <c r="M837" s="72"/>
      <c r="N837" s="72"/>
      <c r="O837" s="72"/>
      <c r="P837" s="72">
        <v>1</v>
      </c>
      <c r="Q837" s="72">
        <v>1</v>
      </c>
      <c r="R837" s="72"/>
      <c r="S837" s="72"/>
      <c r="T837" s="72"/>
      <c r="U837" s="72"/>
      <c r="V837" s="72"/>
      <c r="W837" s="72"/>
      <c r="X837" s="72"/>
      <c r="Y837" s="36">
        <f t="shared" si="27"/>
        <v>2</v>
      </c>
      <c r="Z837" s="69">
        <f t="shared" si="28"/>
        <v>2</v>
      </c>
      <c r="AA837" s="22"/>
      <c r="AB837" s="22"/>
      <c r="AC837" s="22"/>
    </row>
    <row r="838" spans="1:29" ht="19.5" customHeight="1" x14ac:dyDescent="0.2">
      <c r="A838" s="33" t="s">
        <v>1544</v>
      </c>
      <c r="B838" s="34" t="s">
        <v>1569</v>
      </c>
      <c r="C838" s="34" t="s">
        <v>5405</v>
      </c>
      <c r="D838" s="35" t="s">
        <v>4096</v>
      </c>
      <c r="E838" s="35" t="s">
        <v>1570</v>
      </c>
      <c r="F838" s="35" t="s">
        <v>8</v>
      </c>
      <c r="G838" s="78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>
        <v>2</v>
      </c>
      <c r="S838" s="72"/>
      <c r="T838" s="72"/>
      <c r="U838" s="72"/>
      <c r="V838" s="72"/>
      <c r="W838" s="72"/>
      <c r="X838" s="72"/>
      <c r="Y838" s="36">
        <f t="shared" si="27"/>
        <v>2</v>
      </c>
      <c r="Z838" s="69">
        <f t="shared" si="28"/>
        <v>2</v>
      </c>
      <c r="AA838" s="22"/>
      <c r="AB838" s="22"/>
      <c r="AC838" s="22"/>
    </row>
    <row r="839" spans="1:29" ht="19.5" customHeight="1" x14ac:dyDescent="0.2">
      <c r="A839" s="33" t="s">
        <v>1544</v>
      </c>
      <c r="B839" s="33" t="s">
        <v>1571</v>
      </c>
      <c r="C839" s="34" t="s">
        <v>5406</v>
      </c>
      <c r="D839" s="35" t="s">
        <v>4097</v>
      </c>
      <c r="E839" s="35" t="s">
        <v>1572</v>
      </c>
      <c r="F839" s="35" t="s">
        <v>8</v>
      </c>
      <c r="G839" s="78"/>
      <c r="H839" s="72"/>
      <c r="I839" s="72"/>
      <c r="J839" s="72"/>
      <c r="K839" s="72"/>
      <c r="L839" s="72"/>
      <c r="M839" s="72"/>
      <c r="N839" s="72"/>
      <c r="O839" s="72"/>
      <c r="P839" s="72">
        <v>1</v>
      </c>
      <c r="Q839" s="72"/>
      <c r="R839" s="72">
        <v>1</v>
      </c>
      <c r="S839" s="72"/>
      <c r="T839" s="72"/>
      <c r="U839" s="72"/>
      <c r="V839" s="72"/>
      <c r="W839" s="72"/>
      <c r="X839" s="72"/>
      <c r="Y839" s="36">
        <f t="shared" si="27"/>
        <v>2</v>
      </c>
      <c r="Z839" s="69">
        <f t="shared" si="28"/>
        <v>2</v>
      </c>
      <c r="AA839" s="22"/>
      <c r="AB839" s="22"/>
      <c r="AC839" s="22"/>
    </row>
    <row r="840" spans="1:29" ht="19.5" customHeight="1" x14ac:dyDescent="0.2">
      <c r="A840" s="33" t="s">
        <v>1544</v>
      </c>
      <c r="B840" s="34" t="s">
        <v>4000</v>
      </c>
      <c r="C840" s="34" t="s">
        <v>5407</v>
      </c>
      <c r="D840" s="35" t="s">
        <v>1545</v>
      </c>
      <c r="E840" s="35" t="s">
        <v>1573</v>
      </c>
      <c r="F840" s="35" t="s">
        <v>8</v>
      </c>
      <c r="G840" s="78"/>
      <c r="H840" s="72"/>
      <c r="I840" s="72"/>
      <c r="J840" s="72"/>
      <c r="K840" s="72"/>
      <c r="L840" s="72"/>
      <c r="M840" s="72"/>
      <c r="N840" s="72"/>
      <c r="O840" s="72"/>
      <c r="P840" s="72">
        <v>2</v>
      </c>
      <c r="Q840" s="72">
        <v>2</v>
      </c>
      <c r="R840" s="72"/>
      <c r="S840" s="72"/>
      <c r="T840" s="72"/>
      <c r="U840" s="72"/>
      <c r="V840" s="72"/>
      <c r="W840" s="72"/>
      <c r="X840" s="72"/>
      <c r="Y840" s="36">
        <f t="shared" si="27"/>
        <v>4</v>
      </c>
      <c r="Z840" s="69">
        <f t="shared" si="28"/>
        <v>4</v>
      </c>
      <c r="AA840" s="22"/>
      <c r="AB840" s="22"/>
      <c r="AC840" s="22"/>
    </row>
    <row r="841" spans="1:29" ht="19.5" customHeight="1" x14ac:dyDescent="0.2">
      <c r="A841" s="33" t="s">
        <v>1544</v>
      </c>
      <c r="B841" s="34" t="s">
        <v>4376</v>
      </c>
      <c r="C841" s="34" t="s">
        <v>5408</v>
      </c>
      <c r="D841" s="35" t="s">
        <v>4098</v>
      </c>
      <c r="E841" s="35" t="s">
        <v>1574</v>
      </c>
      <c r="F841" s="35" t="s">
        <v>8</v>
      </c>
      <c r="G841" s="78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>
        <v>2</v>
      </c>
      <c r="S841" s="72">
        <v>1</v>
      </c>
      <c r="T841" s="72"/>
      <c r="U841" s="72"/>
      <c r="V841" s="72"/>
      <c r="W841" s="72"/>
      <c r="X841" s="72"/>
      <c r="Y841" s="36">
        <f t="shared" si="27"/>
        <v>3</v>
      </c>
      <c r="Z841" s="69">
        <f t="shared" si="28"/>
        <v>3</v>
      </c>
      <c r="AA841" s="22"/>
      <c r="AB841" s="22"/>
      <c r="AC841" s="22"/>
    </row>
    <row r="842" spans="1:29" ht="19.5" customHeight="1" x14ac:dyDescent="0.2">
      <c r="A842" s="33" t="s">
        <v>1544</v>
      </c>
      <c r="B842" s="34" t="s">
        <v>1575</v>
      </c>
      <c r="C842" s="34" t="s">
        <v>5409</v>
      </c>
      <c r="D842" s="35" t="s">
        <v>4098</v>
      </c>
      <c r="E842" s="35" t="s">
        <v>1576</v>
      </c>
      <c r="F842" s="35" t="s">
        <v>8</v>
      </c>
      <c r="G842" s="78"/>
      <c r="H842" s="72"/>
      <c r="I842" s="72"/>
      <c r="J842" s="72"/>
      <c r="K842" s="72"/>
      <c r="L842" s="72"/>
      <c r="M842" s="72"/>
      <c r="N842" s="72"/>
      <c r="O842" s="72"/>
      <c r="P842" s="72"/>
      <c r="Q842" s="72">
        <v>2</v>
      </c>
      <c r="R842" s="72"/>
      <c r="S842" s="72"/>
      <c r="T842" s="72"/>
      <c r="U842" s="72"/>
      <c r="V842" s="72"/>
      <c r="W842" s="72"/>
      <c r="X842" s="72"/>
      <c r="Y842" s="36">
        <f t="shared" si="27"/>
        <v>2</v>
      </c>
      <c r="Z842" s="69">
        <f t="shared" si="28"/>
        <v>2</v>
      </c>
      <c r="AA842" s="22"/>
      <c r="AB842" s="22"/>
      <c r="AC842" s="22"/>
    </row>
    <row r="843" spans="1:29" ht="19.5" customHeight="1" x14ac:dyDescent="0.2">
      <c r="A843" s="33" t="s">
        <v>1544</v>
      </c>
      <c r="B843" s="34" t="s">
        <v>1577</v>
      </c>
      <c r="C843" s="34" t="s">
        <v>5410</v>
      </c>
      <c r="D843" s="35" t="s">
        <v>2970</v>
      </c>
      <c r="E843" s="35" t="s">
        <v>1578</v>
      </c>
      <c r="F843" s="35" t="s">
        <v>8</v>
      </c>
      <c r="G843" s="78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>
        <v>2</v>
      </c>
      <c r="T843" s="72"/>
      <c r="U843" s="72"/>
      <c r="V843" s="72"/>
      <c r="W843" s="72"/>
      <c r="X843" s="72"/>
      <c r="Y843" s="36">
        <f t="shared" si="27"/>
        <v>2</v>
      </c>
      <c r="Z843" s="69">
        <f t="shared" si="28"/>
        <v>2</v>
      </c>
      <c r="AA843" s="22"/>
      <c r="AB843" s="22"/>
      <c r="AC843" s="22"/>
    </row>
    <row r="844" spans="1:29" ht="19.5" customHeight="1" x14ac:dyDescent="0.2">
      <c r="A844" s="33" t="s">
        <v>1544</v>
      </c>
      <c r="B844" s="34" t="s">
        <v>4377</v>
      </c>
      <c r="C844" s="34" t="s">
        <v>6401</v>
      </c>
      <c r="D844" s="35" t="s">
        <v>4601</v>
      </c>
      <c r="E844" s="35" t="s">
        <v>1579</v>
      </c>
      <c r="F844" s="35" t="s">
        <v>8</v>
      </c>
      <c r="G844" s="78"/>
      <c r="H844" s="72"/>
      <c r="I844" s="72">
        <v>2</v>
      </c>
      <c r="J844" s="72"/>
      <c r="K844" s="72"/>
      <c r="L844" s="72"/>
      <c r="M844" s="72"/>
      <c r="N844" s="72">
        <v>1</v>
      </c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36">
        <f t="shared" si="27"/>
        <v>3</v>
      </c>
      <c r="Z844" s="69">
        <f t="shared" si="28"/>
        <v>3</v>
      </c>
      <c r="AA844" s="22"/>
      <c r="AB844" s="22"/>
      <c r="AC844" s="22"/>
    </row>
    <row r="845" spans="1:29" ht="19.5" customHeight="1" x14ac:dyDescent="0.2">
      <c r="A845" s="33" t="s">
        <v>1544</v>
      </c>
      <c r="B845" s="34" t="s">
        <v>1580</v>
      </c>
      <c r="C845" s="34" t="s">
        <v>5411</v>
      </c>
      <c r="D845" s="35" t="s">
        <v>38</v>
      </c>
      <c r="E845" s="35" t="s">
        <v>1581</v>
      </c>
      <c r="F845" s="35" t="s">
        <v>8</v>
      </c>
      <c r="G845" s="78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>
        <v>2</v>
      </c>
      <c r="T845" s="72"/>
      <c r="U845" s="72"/>
      <c r="V845" s="72"/>
      <c r="W845" s="72"/>
      <c r="X845" s="72"/>
      <c r="Y845" s="36">
        <f t="shared" si="27"/>
        <v>2</v>
      </c>
      <c r="Z845" s="69">
        <f t="shared" si="28"/>
        <v>2</v>
      </c>
      <c r="AA845" s="22"/>
      <c r="AB845" s="22"/>
      <c r="AC845" s="22"/>
    </row>
    <row r="846" spans="1:29" ht="19.5" customHeight="1" x14ac:dyDescent="0.2">
      <c r="A846" s="33" t="s">
        <v>1544</v>
      </c>
      <c r="B846" s="34" t="s">
        <v>4378</v>
      </c>
      <c r="C846" s="34" t="s">
        <v>1582</v>
      </c>
      <c r="D846" s="35" t="s">
        <v>196</v>
      </c>
      <c r="E846" s="35" t="s">
        <v>1583</v>
      </c>
      <c r="F846" s="35" t="s">
        <v>8</v>
      </c>
      <c r="G846" s="78">
        <v>1</v>
      </c>
      <c r="H846" s="72"/>
      <c r="I846" s="72">
        <v>4</v>
      </c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36">
        <f t="shared" si="27"/>
        <v>5</v>
      </c>
      <c r="Z846" s="69">
        <f t="shared" si="28"/>
        <v>5</v>
      </c>
      <c r="AA846" s="22"/>
      <c r="AB846" s="22"/>
      <c r="AC846" s="22"/>
    </row>
    <row r="847" spans="1:29" ht="19.5" customHeight="1" x14ac:dyDescent="0.2">
      <c r="A847" s="33" t="s">
        <v>1544</v>
      </c>
      <c r="B847" s="34" t="s">
        <v>4001</v>
      </c>
      <c r="C847" s="34" t="s">
        <v>5412</v>
      </c>
      <c r="D847" s="35" t="s">
        <v>4103</v>
      </c>
      <c r="E847" s="35" t="s">
        <v>1584</v>
      </c>
      <c r="F847" s="35" t="s">
        <v>8</v>
      </c>
      <c r="G847" s="78"/>
      <c r="H847" s="72"/>
      <c r="I847" s="72"/>
      <c r="J847" s="72"/>
      <c r="K847" s="72"/>
      <c r="L847" s="72"/>
      <c r="M847" s="72"/>
      <c r="N847" s="72"/>
      <c r="O847" s="72"/>
      <c r="P847" s="72"/>
      <c r="Q847" s="72">
        <v>2</v>
      </c>
      <c r="R847" s="72"/>
      <c r="S847" s="72"/>
      <c r="T847" s="72"/>
      <c r="U847" s="72"/>
      <c r="V847" s="72"/>
      <c r="W847" s="72"/>
      <c r="X847" s="72"/>
      <c r="Y847" s="36">
        <f t="shared" si="27"/>
        <v>2</v>
      </c>
      <c r="Z847" s="69">
        <f t="shared" si="28"/>
        <v>2</v>
      </c>
      <c r="AA847" s="22"/>
      <c r="AB847" s="22"/>
      <c r="AC847" s="22"/>
    </row>
    <row r="848" spans="1:29" ht="19.5" customHeight="1" x14ac:dyDescent="0.2">
      <c r="A848" s="33" t="s">
        <v>1544</v>
      </c>
      <c r="B848" s="34" t="s">
        <v>1585</v>
      </c>
      <c r="C848" s="34" t="s">
        <v>1586</v>
      </c>
      <c r="D848" s="35" t="s">
        <v>1587</v>
      </c>
      <c r="E848" s="35" t="s">
        <v>1588</v>
      </c>
      <c r="F848" s="35" t="s">
        <v>8</v>
      </c>
      <c r="G848" s="78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>
        <v>2</v>
      </c>
      <c r="T848" s="72"/>
      <c r="U848" s="72"/>
      <c r="V848" s="72"/>
      <c r="W848" s="72"/>
      <c r="X848" s="72"/>
      <c r="Y848" s="36">
        <f t="shared" si="27"/>
        <v>2</v>
      </c>
      <c r="Z848" s="69">
        <f t="shared" si="28"/>
        <v>2</v>
      </c>
      <c r="AA848" s="22"/>
      <c r="AB848" s="22"/>
      <c r="AC848" s="22"/>
    </row>
    <row r="849" spans="1:29" ht="19.5" customHeight="1" x14ac:dyDescent="0.2">
      <c r="A849" s="33" t="s">
        <v>1544</v>
      </c>
      <c r="B849" s="34" t="s">
        <v>4379</v>
      </c>
      <c r="C849" s="34" t="s">
        <v>5413</v>
      </c>
      <c r="D849" s="35" t="s">
        <v>196</v>
      </c>
      <c r="E849" s="35" t="s">
        <v>1589</v>
      </c>
      <c r="F849" s="35" t="s">
        <v>8</v>
      </c>
      <c r="G849" s="78"/>
      <c r="H849" s="72"/>
      <c r="I849" s="72">
        <v>5</v>
      </c>
      <c r="J849" s="72"/>
      <c r="K849" s="72"/>
      <c r="L849" s="72"/>
      <c r="M849" s="72"/>
      <c r="N849" s="72"/>
      <c r="O849" s="72"/>
      <c r="P849" s="72"/>
      <c r="Q849" s="72">
        <v>2</v>
      </c>
      <c r="R849" s="72"/>
      <c r="S849" s="72"/>
      <c r="T849" s="72"/>
      <c r="U849" s="72"/>
      <c r="V849" s="72"/>
      <c r="W849" s="72"/>
      <c r="X849" s="72"/>
      <c r="Y849" s="36">
        <f t="shared" si="27"/>
        <v>7</v>
      </c>
      <c r="Z849" s="69">
        <f t="shared" si="28"/>
        <v>7</v>
      </c>
      <c r="AA849" s="22"/>
      <c r="AB849" s="22"/>
      <c r="AC849" s="22"/>
    </row>
    <row r="850" spans="1:29" ht="19.5" customHeight="1" x14ac:dyDescent="0.2">
      <c r="A850" s="33" t="s">
        <v>1544</v>
      </c>
      <c r="B850" s="34" t="s">
        <v>1590</v>
      </c>
      <c r="C850" s="34" t="s">
        <v>5414</v>
      </c>
      <c r="D850" s="35" t="s">
        <v>3545</v>
      </c>
      <c r="E850" s="35" t="s">
        <v>1591</v>
      </c>
      <c r="F850" s="35" t="s">
        <v>8</v>
      </c>
      <c r="G850" s="78"/>
      <c r="H850" s="72"/>
      <c r="I850" s="72"/>
      <c r="J850" s="72"/>
      <c r="K850" s="72"/>
      <c r="L850" s="72"/>
      <c r="M850" s="72"/>
      <c r="N850" s="72"/>
      <c r="O850" s="72"/>
      <c r="P850" s="72"/>
      <c r="Q850" s="72">
        <v>2</v>
      </c>
      <c r="R850" s="72"/>
      <c r="S850" s="72"/>
      <c r="T850" s="72"/>
      <c r="U850" s="72"/>
      <c r="V850" s="72"/>
      <c r="W850" s="72"/>
      <c r="X850" s="72"/>
      <c r="Y850" s="36">
        <f t="shared" si="27"/>
        <v>2</v>
      </c>
      <c r="Z850" s="69">
        <f t="shared" si="28"/>
        <v>2</v>
      </c>
      <c r="AA850" s="22"/>
      <c r="AB850" s="22"/>
      <c r="AC850" s="22"/>
    </row>
    <row r="851" spans="1:29" ht="19.5" customHeight="1" x14ac:dyDescent="0.2">
      <c r="A851" s="33" t="s">
        <v>1544</v>
      </c>
      <c r="B851" s="34" t="s">
        <v>1592</v>
      </c>
      <c r="C851" s="34" t="s">
        <v>5415</v>
      </c>
      <c r="D851" s="35" t="s">
        <v>4339</v>
      </c>
      <c r="E851" s="35" t="s">
        <v>1593</v>
      </c>
      <c r="F851" s="35" t="s">
        <v>8</v>
      </c>
      <c r="G851" s="78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>
        <v>2</v>
      </c>
      <c r="T851" s="72"/>
      <c r="U851" s="72"/>
      <c r="V851" s="72"/>
      <c r="W851" s="72"/>
      <c r="X851" s="72"/>
      <c r="Y851" s="36">
        <f t="shared" si="27"/>
        <v>2</v>
      </c>
      <c r="Z851" s="69">
        <f t="shared" si="28"/>
        <v>2</v>
      </c>
      <c r="AA851" s="22"/>
      <c r="AB851" s="22"/>
      <c r="AC851" s="22"/>
    </row>
    <row r="852" spans="1:29" ht="19.5" customHeight="1" x14ac:dyDescent="0.2">
      <c r="A852" s="33" t="s">
        <v>1544</v>
      </c>
      <c r="B852" s="34" t="s">
        <v>1551</v>
      </c>
      <c r="C852" s="34" t="s">
        <v>5416</v>
      </c>
      <c r="D852" s="35" t="s">
        <v>38</v>
      </c>
      <c r="E852" s="35" t="s">
        <v>1552</v>
      </c>
      <c r="F852" s="35" t="s">
        <v>8</v>
      </c>
      <c r="G852" s="78"/>
      <c r="H852" s="72"/>
      <c r="I852" s="72"/>
      <c r="J852" s="72"/>
      <c r="K852" s="72"/>
      <c r="L852" s="72"/>
      <c r="M852" s="72"/>
      <c r="N852" s="72"/>
      <c r="O852" s="72"/>
      <c r="P852" s="72"/>
      <c r="Q852" s="72">
        <v>1</v>
      </c>
      <c r="R852" s="72"/>
      <c r="S852" s="72"/>
      <c r="T852" s="72"/>
      <c r="U852" s="72"/>
      <c r="V852" s="72"/>
      <c r="W852" s="72"/>
      <c r="X852" s="72"/>
      <c r="Y852" s="36">
        <f t="shared" si="27"/>
        <v>1</v>
      </c>
      <c r="Z852" s="69">
        <f t="shared" si="28"/>
        <v>1</v>
      </c>
      <c r="AA852" s="22"/>
      <c r="AB852" s="22"/>
      <c r="AC852" s="22"/>
    </row>
    <row r="853" spans="1:29" ht="19.5" customHeight="1" x14ac:dyDescent="0.2">
      <c r="A853" s="33" t="s">
        <v>1544</v>
      </c>
      <c r="B853" s="34" t="s">
        <v>1594</v>
      </c>
      <c r="C853" s="34" t="s">
        <v>5417</v>
      </c>
      <c r="D853" s="35" t="s">
        <v>4099</v>
      </c>
      <c r="E853" s="35" t="s">
        <v>1595</v>
      </c>
      <c r="F853" s="35" t="s">
        <v>8</v>
      </c>
      <c r="G853" s="78"/>
      <c r="H853" s="72"/>
      <c r="I853" s="72"/>
      <c r="J853" s="72"/>
      <c r="K853" s="72"/>
      <c r="L853" s="72"/>
      <c r="M853" s="72"/>
      <c r="N853" s="72"/>
      <c r="O853" s="72"/>
      <c r="P853" s="72"/>
      <c r="Q853" s="72">
        <v>1</v>
      </c>
      <c r="R853" s="72"/>
      <c r="S853" s="72"/>
      <c r="T853" s="72"/>
      <c r="U853" s="72"/>
      <c r="V853" s="72"/>
      <c r="W853" s="72"/>
      <c r="X853" s="72"/>
      <c r="Y853" s="36">
        <f t="shared" si="27"/>
        <v>1</v>
      </c>
      <c r="Z853" s="69">
        <f t="shared" si="28"/>
        <v>1</v>
      </c>
      <c r="AA853" s="22"/>
      <c r="AB853" s="22"/>
      <c r="AC853" s="22"/>
    </row>
    <row r="854" spans="1:29" ht="19.5" customHeight="1" x14ac:dyDescent="0.2">
      <c r="A854" s="33" t="s">
        <v>1544</v>
      </c>
      <c r="B854" s="34" t="s">
        <v>1596</v>
      </c>
      <c r="C854" s="34" t="s">
        <v>5418</v>
      </c>
      <c r="D854" s="35" t="s">
        <v>1550</v>
      </c>
      <c r="E854" s="35" t="s">
        <v>1597</v>
      </c>
      <c r="F854" s="35" t="s">
        <v>8</v>
      </c>
      <c r="G854" s="78"/>
      <c r="H854" s="72"/>
      <c r="I854" s="72"/>
      <c r="J854" s="72"/>
      <c r="K854" s="72"/>
      <c r="L854" s="72"/>
      <c r="M854" s="72"/>
      <c r="N854" s="72"/>
      <c r="O854" s="72"/>
      <c r="P854" s="72"/>
      <c r="Q854" s="72">
        <v>2</v>
      </c>
      <c r="R854" s="72"/>
      <c r="S854" s="72"/>
      <c r="T854" s="72"/>
      <c r="U854" s="72"/>
      <c r="V854" s="72"/>
      <c r="W854" s="72"/>
      <c r="X854" s="72"/>
      <c r="Y854" s="36">
        <f t="shared" si="27"/>
        <v>2</v>
      </c>
      <c r="Z854" s="69">
        <f t="shared" si="28"/>
        <v>2</v>
      </c>
      <c r="AA854" s="22"/>
      <c r="AB854" s="22"/>
      <c r="AC854" s="22"/>
    </row>
    <row r="855" spans="1:29" ht="19.5" customHeight="1" x14ac:dyDescent="0.2">
      <c r="A855" s="33" t="s">
        <v>1544</v>
      </c>
      <c r="B855" s="34" t="s">
        <v>1598</v>
      </c>
      <c r="C855" s="34" t="s">
        <v>5419</v>
      </c>
      <c r="D855" s="35" t="s">
        <v>4602</v>
      </c>
      <c r="E855" s="39" t="s">
        <v>1599</v>
      </c>
      <c r="F855" s="35" t="s">
        <v>8</v>
      </c>
      <c r="G855" s="78"/>
      <c r="H855" s="72"/>
      <c r="I855" s="72"/>
      <c r="J855" s="72"/>
      <c r="K855" s="72"/>
      <c r="L855" s="72"/>
      <c r="M855" s="72"/>
      <c r="N855" s="72"/>
      <c r="O855" s="72"/>
      <c r="P855" s="72">
        <v>2</v>
      </c>
      <c r="Q855" s="72"/>
      <c r="R855" s="72"/>
      <c r="S855" s="72"/>
      <c r="T855" s="72"/>
      <c r="U855" s="72"/>
      <c r="V855" s="72"/>
      <c r="W855" s="72"/>
      <c r="X855" s="72"/>
      <c r="Y855" s="36">
        <f t="shared" si="27"/>
        <v>2</v>
      </c>
      <c r="Z855" s="69">
        <f t="shared" si="28"/>
        <v>2</v>
      </c>
      <c r="AA855" s="22"/>
      <c r="AB855" s="22"/>
      <c r="AC855" s="22"/>
    </row>
    <row r="856" spans="1:29" ht="19.5" customHeight="1" x14ac:dyDescent="0.2">
      <c r="A856" s="33" t="s">
        <v>1544</v>
      </c>
      <c r="B856" s="34" t="s">
        <v>4380</v>
      </c>
      <c r="C856" s="34" t="s">
        <v>5420</v>
      </c>
      <c r="D856" s="35" t="s">
        <v>4120</v>
      </c>
      <c r="E856" s="39" t="s">
        <v>1600</v>
      </c>
      <c r="F856" s="35" t="s">
        <v>8</v>
      </c>
      <c r="G856" s="78"/>
      <c r="H856" s="72"/>
      <c r="I856" s="72"/>
      <c r="J856" s="72"/>
      <c r="K856" s="72"/>
      <c r="L856" s="72"/>
      <c r="M856" s="72"/>
      <c r="N856" s="72"/>
      <c r="O856" s="72"/>
      <c r="P856" s="72"/>
      <c r="Q856" s="72">
        <v>1</v>
      </c>
      <c r="R856" s="72"/>
      <c r="S856" s="72"/>
      <c r="T856" s="72"/>
      <c r="U856" s="72"/>
      <c r="V856" s="72"/>
      <c r="W856" s="72"/>
      <c r="X856" s="72"/>
      <c r="Y856" s="36">
        <f t="shared" si="27"/>
        <v>1</v>
      </c>
      <c r="Z856" s="69">
        <f t="shared" si="28"/>
        <v>1</v>
      </c>
      <c r="AA856" s="22"/>
      <c r="AB856" s="22"/>
      <c r="AC856" s="22"/>
    </row>
    <row r="857" spans="1:29" ht="19.5" customHeight="1" x14ac:dyDescent="0.2">
      <c r="A857" s="33" t="s">
        <v>1544</v>
      </c>
      <c r="B857" s="34" t="s">
        <v>1601</v>
      </c>
      <c r="C857" s="34" t="s">
        <v>6402</v>
      </c>
      <c r="D857" s="35" t="s">
        <v>196</v>
      </c>
      <c r="E857" s="39" t="s">
        <v>1595</v>
      </c>
      <c r="F857" s="35" t="s">
        <v>8</v>
      </c>
      <c r="G857" s="78"/>
      <c r="H857" s="72"/>
      <c r="I857" s="72">
        <v>4</v>
      </c>
      <c r="J857" s="72"/>
      <c r="K857" s="72"/>
      <c r="L857" s="72">
        <v>1</v>
      </c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36">
        <f t="shared" si="27"/>
        <v>5</v>
      </c>
      <c r="Z857" s="69">
        <f t="shared" si="28"/>
        <v>5</v>
      </c>
      <c r="AA857" s="22"/>
      <c r="AB857" s="22"/>
      <c r="AC857" s="22"/>
    </row>
    <row r="858" spans="1:29" ht="19.5" customHeight="1" x14ac:dyDescent="0.2">
      <c r="A858" s="33" t="s">
        <v>1544</v>
      </c>
      <c r="B858" s="34" t="s">
        <v>1602</v>
      </c>
      <c r="C858" s="34" t="s">
        <v>5421</v>
      </c>
      <c r="D858" s="35" t="s">
        <v>38</v>
      </c>
      <c r="E858" s="35" t="s">
        <v>1603</v>
      </c>
      <c r="F858" s="35" t="s">
        <v>8</v>
      </c>
      <c r="G858" s="78"/>
      <c r="H858" s="72"/>
      <c r="I858" s="72"/>
      <c r="J858" s="72"/>
      <c r="K858" s="72"/>
      <c r="L858" s="72"/>
      <c r="M858" s="72"/>
      <c r="N858" s="72"/>
      <c r="O858" s="72"/>
      <c r="P858" s="72"/>
      <c r="Q858" s="72">
        <v>1</v>
      </c>
      <c r="R858" s="72"/>
      <c r="S858" s="72"/>
      <c r="T858" s="72"/>
      <c r="U858" s="72"/>
      <c r="V858" s="72"/>
      <c r="W858" s="72"/>
      <c r="X858" s="72"/>
      <c r="Y858" s="36">
        <f t="shared" si="27"/>
        <v>1</v>
      </c>
      <c r="Z858" s="69">
        <f t="shared" si="28"/>
        <v>1</v>
      </c>
      <c r="AA858" s="22"/>
      <c r="AB858" s="22"/>
      <c r="AC858" s="22"/>
    </row>
    <row r="859" spans="1:29" ht="19.5" customHeight="1" x14ac:dyDescent="0.2">
      <c r="A859" s="33" t="s">
        <v>1544</v>
      </c>
      <c r="B859" s="34" t="s">
        <v>1604</v>
      </c>
      <c r="C859" s="34" t="s">
        <v>5422</v>
      </c>
      <c r="D859" s="35" t="s">
        <v>4002</v>
      </c>
      <c r="E859" s="39" t="s">
        <v>1605</v>
      </c>
      <c r="F859" s="35" t="s">
        <v>8</v>
      </c>
      <c r="G859" s="78"/>
      <c r="H859" s="72"/>
      <c r="I859" s="72"/>
      <c r="J859" s="72"/>
      <c r="K859" s="72"/>
      <c r="L859" s="72"/>
      <c r="M859" s="72"/>
      <c r="N859" s="72"/>
      <c r="O859" s="72"/>
      <c r="P859" s="72"/>
      <c r="Q859" s="72">
        <v>1</v>
      </c>
      <c r="R859" s="72"/>
      <c r="S859" s="72"/>
      <c r="T859" s="72"/>
      <c r="U859" s="72"/>
      <c r="V859" s="72"/>
      <c r="W859" s="72"/>
      <c r="X859" s="72"/>
      <c r="Y859" s="36">
        <f t="shared" si="27"/>
        <v>1</v>
      </c>
      <c r="Z859" s="69">
        <f t="shared" si="28"/>
        <v>1</v>
      </c>
      <c r="AA859" s="22"/>
      <c r="AB859" s="22"/>
      <c r="AC859" s="22"/>
    </row>
    <row r="860" spans="1:29" ht="19.5" customHeight="1" x14ac:dyDescent="0.2">
      <c r="A860" s="33" t="s">
        <v>1544</v>
      </c>
      <c r="B860" s="34" t="s">
        <v>1606</v>
      </c>
      <c r="C860" s="34" t="s">
        <v>5423</v>
      </c>
      <c r="D860" s="35" t="s">
        <v>1316</v>
      </c>
      <c r="E860" s="39" t="s">
        <v>1607</v>
      </c>
      <c r="F860" s="35" t="s">
        <v>8</v>
      </c>
      <c r="G860" s="78"/>
      <c r="H860" s="72"/>
      <c r="I860" s="72"/>
      <c r="J860" s="72"/>
      <c r="K860" s="72"/>
      <c r="L860" s="72"/>
      <c r="M860" s="72"/>
      <c r="N860" s="72"/>
      <c r="O860" s="72"/>
      <c r="P860" s="72"/>
      <c r="Q860" s="72">
        <v>2</v>
      </c>
      <c r="R860" s="72"/>
      <c r="S860" s="72">
        <v>1</v>
      </c>
      <c r="T860" s="72"/>
      <c r="U860" s="72"/>
      <c r="V860" s="72"/>
      <c r="W860" s="72"/>
      <c r="X860" s="72"/>
      <c r="Y860" s="36">
        <f t="shared" si="27"/>
        <v>3</v>
      </c>
      <c r="Z860" s="69">
        <f t="shared" si="28"/>
        <v>3</v>
      </c>
      <c r="AA860" s="22"/>
      <c r="AB860" s="22"/>
      <c r="AC860" s="22"/>
    </row>
    <row r="861" spans="1:29" ht="19.5" customHeight="1" x14ac:dyDescent="0.2">
      <c r="A861" s="33" t="s">
        <v>1544</v>
      </c>
      <c r="B861" s="34" t="s">
        <v>1608</v>
      </c>
      <c r="C861" s="34" t="s">
        <v>5424</v>
      </c>
      <c r="D861" s="35" t="s">
        <v>4096</v>
      </c>
      <c r="E861" s="35" t="s">
        <v>1609</v>
      </c>
      <c r="F861" s="35" t="s">
        <v>8</v>
      </c>
      <c r="G861" s="78"/>
      <c r="H861" s="72"/>
      <c r="I861" s="72"/>
      <c r="J861" s="72"/>
      <c r="K861" s="72"/>
      <c r="L861" s="72"/>
      <c r="M861" s="72"/>
      <c r="N861" s="72"/>
      <c r="O861" s="72"/>
      <c r="P861" s="72"/>
      <c r="Q861" s="72">
        <v>1</v>
      </c>
      <c r="R861" s="72"/>
      <c r="S861" s="72"/>
      <c r="T861" s="72"/>
      <c r="U861" s="72"/>
      <c r="V861" s="72"/>
      <c r="W861" s="72"/>
      <c r="X861" s="72"/>
      <c r="Y861" s="36">
        <f t="shared" si="27"/>
        <v>1</v>
      </c>
      <c r="Z861" s="69">
        <f t="shared" si="28"/>
        <v>1</v>
      </c>
      <c r="AA861" s="22"/>
      <c r="AB861" s="22"/>
      <c r="AC861" s="22"/>
    </row>
    <row r="862" spans="1:29" ht="19.5" customHeight="1" x14ac:dyDescent="0.2">
      <c r="A862" s="33" t="s">
        <v>1544</v>
      </c>
      <c r="B862" s="34" t="s">
        <v>1610</v>
      </c>
      <c r="C862" s="34" t="s">
        <v>5425</v>
      </c>
      <c r="D862" s="35" t="s">
        <v>4600</v>
      </c>
      <c r="E862" s="35" t="s">
        <v>1611</v>
      </c>
      <c r="F862" s="35" t="s">
        <v>8</v>
      </c>
      <c r="G862" s="78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>
        <v>1</v>
      </c>
      <c r="T862" s="72"/>
      <c r="U862" s="72"/>
      <c r="V862" s="72"/>
      <c r="W862" s="72"/>
      <c r="X862" s="72"/>
      <c r="Y862" s="36">
        <f t="shared" si="27"/>
        <v>1</v>
      </c>
      <c r="Z862" s="69">
        <f t="shared" si="28"/>
        <v>1</v>
      </c>
      <c r="AA862" s="22"/>
      <c r="AB862" s="22"/>
      <c r="AC862" s="22"/>
    </row>
    <row r="863" spans="1:29" ht="19.5" customHeight="1" x14ac:dyDescent="0.2">
      <c r="A863" s="33" t="s">
        <v>1544</v>
      </c>
      <c r="B863" s="34" t="s">
        <v>1612</v>
      </c>
      <c r="C863" s="34" t="s">
        <v>5426</v>
      </c>
      <c r="D863" s="35" t="s">
        <v>1613</v>
      </c>
      <c r="E863" s="35" t="s">
        <v>1614</v>
      </c>
      <c r="F863" s="35" t="s">
        <v>8</v>
      </c>
      <c r="G863" s="78"/>
      <c r="H863" s="72"/>
      <c r="I863" s="72"/>
      <c r="J863" s="72"/>
      <c r="K863" s="72"/>
      <c r="L863" s="72"/>
      <c r="M863" s="72"/>
      <c r="N863" s="72"/>
      <c r="O863" s="72"/>
      <c r="P863" s="72"/>
      <c r="Q863" s="72">
        <v>2</v>
      </c>
      <c r="R863" s="72"/>
      <c r="S863" s="72"/>
      <c r="T863" s="72"/>
      <c r="U863" s="72"/>
      <c r="V863" s="72"/>
      <c r="W863" s="72"/>
      <c r="X863" s="72"/>
      <c r="Y863" s="36">
        <f t="shared" si="27"/>
        <v>2</v>
      </c>
      <c r="Z863" s="69">
        <f t="shared" si="28"/>
        <v>2</v>
      </c>
      <c r="AA863" s="22"/>
      <c r="AB863" s="22"/>
      <c r="AC863" s="22"/>
    </row>
    <row r="864" spans="1:29" ht="19.5" customHeight="1" x14ac:dyDescent="0.2">
      <c r="A864" s="33" t="s">
        <v>1544</v>
      </c>
      <c r="B864" s="34" t="s">
        <v>1615</v>
      </c>
      <c r="C864" s="34" t="s">
        <v>6403</v>
      </c>
      <c r="D864" s="35" t="s">
        <v>2016</v>
      </c>
      <c r="E864" s="35" t="s">
        <v>1616</v>
      </c>
      <c r="F864" s="35" t="s">
        <v>8</v>
      </c>
      <c r="G864" s="78"/>
      <c r="H864" s="72"/>
      <c r="I864" s="72"/>
      <c r="J864" s="72"/>
      <c r="K864" s="72"/>
      <c r="L864" s="72"/>
      <c r="M864" s="72"/>
      <c r="N864" s="72"/>
      <c r="O864" s="72"/>
      <c r="P864" s="72"/>
      <c r="Q864" s="72">
        <v>1</v>
      </c>
      <c r="R864" s="72"/>
      <c r="S864" s="72"/>
      <c r="T864" s="72"/>
      <c r="U864" s="72"/>
      <c r="V864" s="72"/>
      <c r="W864" s="72"/>
      <c r="X864" s="72"/>
      <c r="Y864" s="36">
        <f t="shared" si="27"/>
        <v>1</v>
      </c>
      <c r="Z864" s="69">
        <f t="shared" si="28"/>
        <v>1</v>
      </c>
      <c r="AA864" s="22"/>
      <c r="AB864" s="22"/>
      <c r="AC864" s="22"/>
    </row>
    <row r="865" spans="1:29" ht="19.5" customHeight="1" x14ac:dyDescent="0.2">
      <c r="A865" s="33" t="s">
        <v>1544</v>
      </c>
      <c r="B865" s="34" t="s">
        <v>4381</v>
      </c>
      <c r="C865" s="34" t="s">
        <v>5427</v>
      </c>
      <c r="D865" s="35" t="s">
        <v>2016</v>
      </c>
      <c r="E865" s="35" t="s">
        <v>1617</v>
      </c>
      <c r="F865" s="35" t="s">
        <v>8</v>
      </c>
      <c r="G865" s="78"/>
      <c r="H865" s="72"/>
      <c r="I865" s="72"/>
      <c r="J865" s="72"/>
      <c r="K865" s="72"/>
      <c r="L865" s="72"/>
      <c r="M865" s="72"/>
      <c r="N865" s="72"/>
      <c r="O865" s="72"/>
      <c r="P865" s="72"/>
      <c r="Q865" s="72">
        <v>1</v>
      </c>
      <c r="R865" s="72"/>
      <c r="S865" s="72">
        <v>2</v>
      </c>
      <c r="T865" s="72"/>
      <c r="U865" s="72"/>
      <c r="V865" s="72"/>
      <c r="W865" s="72"/>
      <c r="X865" s="72"/>
      <c r="Y865" s="36">
        <f t="shared" si="27"/>
        <v>3</v>
      </c>
      <c r="Z865" s="69">
        <f t="shared" si="28"/>
        <v>3</v>
      </c>
      <c r="AA865" s="22"/>
      <c r="AB865" s="22"/>
      <c r="AC865" s="22"/>
    </row>
    <row r="866" spans="1:29" ht="19.5" customHeight="1" x14ac:dyDescent="0.2">
      <c r="A866" s="33" t="s">
        <v>1544</v>
      </c>
      <c r="B866" s="34" t="s">
        <v>1618</v>
      </c>
      <c r="C866" s="34" t="s">
        <v>5428</v>
      </c>
      <c r="D866" s="35" t="s">
        <v>4002</v>
      </c>
      <c r="E866" s="35" t="s">
        <v>1619</v>
      </c>
      <c r="F866" s="35" t="s">
        <v>8</v>
      </c>
      <c r="G866" s="78"/>
      <c r="H866" s="72"/>
      <c r="I866" s="72"/>
      <c r="J866" s="72"/>
      <c r="K866" s="72"/>
      <c r="L866" s="72"/>
      <c r="M866" s="72"/>
      <c r="N866" s="72"/>
      <c r="O866" s="72"/>
      <c r="P866" s="72"/>
      <c r="Q866" s="72">
        <v>1</v>
      </c>
      <c r="R866" s="72"/>
      <c r="S866" s="72"/>
      <c r="T866" s="72"/>
      <c r="U866" s="72"/>
      <c r="V866" s="72"/>
      <c r="W866" s="72"/>
      <c r="X866" s="72"/>
      <c r="Y866" s="36">
        <f t="shared" si="27"/>
        <v>1</v>
      </c>
      <c r="Z866" s="69">
        <f t="shared" si="28"/>
        <v>1</v>
      </c>
      <c r="AA866" s="22"/>
      <c r="AB866" s="22"/>
      <c r="AC866" s="22"/>
    </row>
    <row r="867" spans="1:29" ht="19.5" customHeight="1" x14ac:dyDescent="0.2">
      <c r="A867" s="33" t="s">
        <v>1544</v>
      </c>
      <c r="B867" s="34" t="s">
        <v>4382</v>
      </c>
      <c r="C867" s="34" t="s">
        <v>5429</v>
      </c>
      <c r="D867" s="35" t="s">
        <v>4002</v>
      </c>
      <c r="E867" s="35" t="s">
        <v>1620</v>
      </c>
      <c r="F867" s="35" t="s">
        <v>8</v>
      </c>
      <c r="G867" s="78"/>
      <c r="H867" s="72">
        <v>2</v>
      </c>
      <c r="I867" s="72">
        <v>1</v>
      </c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36">
        <f t="shared" si="27"/>
        <v>3</v>
      </c>
      <c r="Z867" s="69">
        <f t="shared" si="28"/>
        <v>3</v>
      </c>
      <c r="AA867" s="22"/>
      <c r="AB867" s="22"/>
      <c r="AC867" s="22"/>
    </row>
    <row r="868" spans="1:29" ht="19.5" customHeight="1" x14ac:dyDescent="0.2">
      <c r="A868" s="33" t="s">
        <v>1544</v>
      </c>
      <c r="B868" s="34" t="s">
        <v>1621</v>
      </c>
      <c r="C868" s="34" t="s">
        <v>5430</v>
      </c>
      <c r="D868" s="35" t="s">
        <v>38</v>
      </c>
      <c r="E868" s="35" t="s">
        <v>1622</v>
      </c>
      <c r="F868" s="35" t="s">
        <v>8</v>
      </c>
      <c r="G868" s="78"/>
      <c r="H868" s="72"/>
      <c r="I868" s="72"/>
      <c r="J868" s="72"/>
      <c r="K868" s="72"/>
      <c r="L868" s="72">
        <v>1</v>
      </c>
      <c r="M868" s="72">
        <v>1</v>
      </c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36">
        <f t="shared" si="27"/>
        <v>2</v>
      </c>
      <c r="Z868" s="69">
        <f t="shared" si="28"/>
        <v>2</v>
      </c>
      <c r="AA868" s="22"/>
      <c r="AB868" s="22"/>
      <c r="AC868" s="22"/>
    </row>
    <row r="869" spans="1:29" ht="19.5" customHeight="1" x14ac:dyDescent="0.2">
      <c r="A869" s="33" t="s">
        <v>1544</v>
      </c>
      <c r="B869" s="34" t="s">
        <v>4383</v>
      </c>
      <c r="C869" s="34" t="s">
        <v>5431</v>
      </c>
      <c r="D869" s="35" t="s">
        <v>3545</v>
      </c>
      <c r="E869" s="35" t="s">
        <v>1623</v>
      </c>
      <c r="F869" s="35" t="s">
        <v>8</v>
      </c>
      <c r="G869" s="78"/>
      <c r="H869" s="72"/>
      <c r="I869" s="72"/>
      <c r="J869" s="72"/>
      <c r="K869" s="72"/>
      <c r="L869" s="72"/>
      <c r="M869" s="72"/>
      <c r="N869" s="72"/>
      <c r="O869" s="72"/>
      <c r="P869" s="72"/>
      <c r="Q869" s="72">
        <v>1</v>
      </c>
      <c r="R869" s="72"/>
      <c r="S869" s="72"/>
      <c r="T869" s="72"/>
      <c r="U869" s="72"/>
      <c r="V869" s="72"/>
      <c r="W869" s="72"/>
      <c r="X869" s="72"/>
      <c r="Y869" s="36">
        <f t="shared" si="27"/>
        <v>1</v>
      </c>
      <c r="Z869" s="69">
        <f t="shared" si="28"/>
        <v>1</v>
      </c>
      <c r="AA869" s="22"/>
      <c r="AB869" s="22"/>
      <c r="AC869" s="22"/>
    </row>
    <row r="870" spans="1:29" ht="19.5" customHeight="1" x14ac:dyDescent="0.2">
      <c r="A870" s="33" t="s">
        <v>1544</v>
      </c>
      <c r="B870" s="34" t="s">
        <v>1624</v>
      </c>
      <c r="C870" s="34" t="s">
        <v>6404</v>
      </c>
      <c r="D870" s="35" t="s">
        <v>196</v>
      </c>
      <c r="E870" s="35" t="s">
        <v>1625</v>
      </c>
      <c r="F870" s="35" t="s">
        <v>8</v>
      </c>
      <c r="G870" s="78"/>
      <c r="H870" s="72"/>
      <c r="I870" s="72"/>
      <c r="J870" s="72">
        <v>4</v>
      </c>
      <c r="K870" s="72"/>
      <c r="L870" s="72"/>
      <c r="M870" s="72"/>
      <c r="N870" s="72"/>
      <c r="O870" s="72"/>
      <c r="P870" s="72">
        <v>1</v>
      </c>
      <c r="Q870" s="72"/>
      <c r="R870" s="72"/>
      <c r="S870" s="72"/>
      <c r="T870" s="72"/>
      <c r="U870" s="72"/>
      <c r="V870" s="72"/>
      <c r="W870" s="72"/>
      <c r="X870" s="72"/>
      <c r="Y870" s="36">
        <f t="shared" si="27"/>
        <v>5</v>
      </c>
      <c r="Z870" s="69">
        <f t="shared" si="28"/>
        <v>5</v>
      </c>
      <c r="AA870" s="22"/>
      <c r="AB870" s="22"/>
      <c r="AC870" s="22"/>
    </row>
    <row r="871" spans="1:29" ht="19.5" customHeight="1" x14ac:dyDescent="0.2">
      <c r="A871" s="33" t="s">
        <v>1544</v>
      </c>
      <c r="B871" s="34" t="s">
        <v>1626</v>
      </c>
      <c r="C871" s="34" t="s">
        <v>5393</v>
      </c>
      <c r="D871" s="35" t="s">
        <v>4123</v>
      </c>
      <c r="E871" s="35" t="s">
        <v>1627</v>
      </c>
      <c r="F871" s="35" t="s">
        <v>8</v>
      </c>
      <c r="G871" s="78"/>
      <c r="H871" s="72"/>
      <c r="I871" s="72"/>
      <c r="J871" s="72"/>
      <c r="K871" s="72"/>
      <c r="L871" s="72"/>
      <c r="M871" s="72"/>
      <c r="N871" s="72"/>
      <c r="O871" s="72"/>
      <c r="P871" s="72"/>
      <c r="Q871" s="72">
        <v>1</v>
      </c>
      <c r="R871" s="72"/>
      <c r="S871" s="72">
        <v>1</v>
      </c>
      <c r="T871" s="72"/>
      <c r="U871" s="72"/>
      <c r="V871" s="72"/>
      <c r="W871" s="72"/>
      <c r="X871" s="72"/>
      <c r="Y871" s="36">
        <f t="shared" si="27"/>
        <v>2</v>
      </c>
      <c r="Z871" s="69">
        <f t="shared" si="28"/>
        <v>2</v>
      </c>
      <c r="AA871" s="22"/>
      <c r="AB871" s="22"/>
      <c r="AC871" s="22"/>
    </row>
    <row r="872" spans="1:29" ht="19.5" customHeight="1" x14ac:dyDescent="0.2">
      <c r="A872" s="33" t="s">
        <v>1544</v>
      </c>
      <c r="B872" s="34" t="s">
        <v>1628</v>
      </c>
      <c r="C872" s="34" t="s">
        <v>5432</v>
      </c>
      <c r="D872" s="35" t="s">
        <v>4603</v>
      </c>
      <c r="E872" s="35" t="s">
        <v>1629</v>
      </c>
      <c r="F872" s="35" t="s">
        <v>8</v>
      </c>
      <c r="G872" s="78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>
        <v>1</v>
      </c>
      <c r="W872" s="72"/>
      <c r="X872" s="72"/>
      <c r="Y872" s="36">
        <f t="shared" si="27"/>
        <v>1</v>
      </c>
      <c r="Z872" s="69">
        <f t="shared" si="28"/>
        <v>1</v>
      </c>
      <c r="AA872" s="22"/>
      <c r="AB872" s="22"/>
      <c r="AC872" s="22"/>
    </row>
    <row r="873" spans="1:29" ht="19.5" customHeight="1" x14ac:dyDescent="0.2">
      <c r="A873" s="33" t="s">
        <v>1544</v>
      </c>
      <c r="B873" s="34" t="s">
        <v>1630</v>
      </c>
      <c r="C873" s="34" t="s">
        <v>5433</v>
      </c>
      <c r="D873" s="35" t="s">
        <v>4100</v>
      </c>
      <c r="E873" s="35" t="s">
        <v>1631</v>
      </c>
      <c r="F873" s="35" t="s">
        <v>8</v>
      </c>
      <c r="G873" s="78"/>
      <c r="H873" s="72"/>
      <c r="I873" s="72"/>
      <c r="J873" s="72"/>
      <c r="K873" s="72"/>
      <c r="L873" s="72"/>
      <c r="M873" s="72"/>
      <c r="N873" s="72"/>
      <c r="O873" s="72"/>
      <c r="P873" s="72"/>
      <c r="Q873" s="72">
        <v>1</v>
      </c>
      <c r="R873" s="72"/>
      <c r="S873" s="72">
        <v>1</v>
      </c>
      <c r="T873" s="72"/>
      <c r="U873" s="72"/>
      <c r="V873" s="72"/>
      <c r="W873" s="72"/>
      <c r="X873" s="72"/>
      <c r="Y873" s="36">
        <f t="shared" si="27"/>
        <v>2</v>
      </c>
      <c r="Z873" s="69">
        <f t="shared" si="28"/>
        <v>2</v>
      </c>
      <c r="AA873" s="22"/>
      <c r="AB873" s="22"/>
      <c r="AC873" s="22"/>
    </row>
    <row r="874" spans="1:29" ht="19.5" customHeight="1" x14ac:dyDescent="0.2">
      <c r="A874" s="33" t="s">
        <v>1544</v>
      </c>
      <c r="B874" s="34" t="s">
        <v>1632</v>
      </c>
      <c r="C874" s="34" t="s">
        <v>6405</v>
      </c>
      <c r="D874" s="35" t="s">
        <v>1633</v>
      </c>
      <c r="E874" s="35" t="s">
        <v>1634</v>
      </c>
      <c r="F874" s="35" t="s">
        <v>8</v>
      </c>
      <c r="G874" s="78"/>
      <c r="H874" s="72"/>
      <c r="I874" s="72"/>
      <c r="J874" s="72"/>
      <c r="K874" s="72"/>
      <c r="L874" s="72"/>
      <c r="M874" s="72"/>
      <c r="N874" s="72"/>
      <c r="O874" s="72"/>
      <c r="P874" s="72"/>
      <c r="Q874" s="72">
        <v>1</v>
      </c>
      <c r="R874" s="72"/>
      <c r="S874" s="72"/>
      <c r="T874" s="72"/>
      <c r="U874" s="72"/>
      <c r="V874" s="72"/>
      <c r="W874" s="72"/>
      <c r="X874" s="72"/>
      <c r="Y874" s="36">
        <f t="shared" si="27"/>
        <v>1</v>
      </c>
      <c r="Z874" s="69">
        <f t="shared" si="28"/>
        <v>1</v>
      </c>
      <c r="AA874" s="22"/>
      <c r="AB874" s="22"/>
      <c r="AC874" s="22"/>
    </row>
    <row r="875" spans="1:29" ht="19.5" customHeight="1" x14ac:dyDescent="0.2">
      <c r="A875" s="33" t="s">
        <v>1544</v>
      </c>
      <c r="B875" s="34" t="s">
        <v>1635</v>
      </c>
      <c r="C875" s="34" t="s">
        <v>5434</v>
      </c>
      <c r="D875" s="35" t="s">
        <v>196</v>
      </c>
      <c r="E875" s="35" t="s">
        <v>1636</v>
      </c>
      <c r="F875" s="35" t="s">
        <v>8</v>
      </c>
      <c r="G875" s="78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>
        <v>2</v>
      </c>
      <c r="T875" s="72"/>
      <c r="U875" s="72"/>
      <c r="V875" s="72"/>
      <c r="W875" s="72"/>
      <c r="X875" s="72"/>
      <c r="Y875" s="36">
        <f t="shared" si="27"/>
        <v>2</v>
      </c>
      <c r="Z875" s="69">
        <f t="shared" si="28"/>
        <v>2</v>
      </c>
      <c r="AA875" s="22"/>
      <c r="AB875" s="22"/>
      <c r="AC875" s="22"/>
    </row>
    <row r="876" spans="1:29" ht="19.5" customHeight="1" x14ac:dyDescent="0.2">
      <c r="A876" s="33" t="s">
        <v>1544</v>
      </c>
      <c r="B876" s="34" t="s">
        <v>1637</v>
      </c>
      <c r="C876" s="34" t="s">
        <v>5435</v>
      </c>
      <c r="D876" s="35" t="s">
        <v>1545</v>
      </c>
      <c r="E876" s="35" t="s">
        <v>1638</v>
      </c>
      <c r="F876" s="35" t="s">
        <v>8</v>
      </c>
      <c r="G876" s="78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>
        <v>2</v>
      </c>
      <c r="T876" s="72"/>
      <c r="U876" s="72"/>
      <c r="V876" s="72"/>
      <c r="W876" s="72"/>
      <c r="X876" s="72"/>
      <c r="Y876" s="36">
        <f t="shared" si="27"/>
        <v>2</v>
      </c>
      <c r="Z876" s="69">
        <f t="shared" si="28"/>
        <v>2</v>
      </c>
      <c r="AA876" s="22"/>
      <c r="AB876" s="22"/>
      <c r="AC876" s="22"/>
    </row>
    <row r="877" spans="1:29" ht="19.5" customHeight="1" x14ac:dyDescent="0.2">
      <c r="A877" s="33" t="s">
        <v>1544</v>
      </c>
      <c r="B877" s="34" t="s">
        <v>1639</v>
      </c>
      <c r="C877" s="34" t="s">
        <v>5436</v>
      </c>
      <c r="D877" s="35" t="s">
        <v>4002</v>
      </c>
      <c r="E877" s="35" t="s">
        <v>1640</v>
      </c>
      <c r="F877" s="35" t="s">
        <v>8</v>
      </c>
      <c r="G877" s="78"/>
      <c r="H877" s="72"/>
      <c r="I877" s="72"/>
      <c r="J877" s="72"/>
      <c r="K877" s="72"/>
      <c r="L877" s="72"/>
      <c r="M877" s="72"/>
      <c r="N877" s="72"/>
      <c r="O877" s="72"/>
      <c r="P877" s="72"/>
      <c r="Q877" s="72">
        <v>1</v>
      </c>
      <c r="R877" s="72"/>
      <c r="S877" s="72"/>
      <c r="T877" s="72"/>
      <c r="U877" s="72"/>
      <c r="V877" s="72"/>
      <c r="W877" s="72"/>
      <c r="X877" s="72"/>
      <c r="Y877" s="36">
        <f t="shared" si="27"/>
        <v>1</v>
      </c>
      <c r="Z877" s="69">
        <f t="shared" si="28"/>
        <v>1</v>
      </c>
      <c r="AA877" s="22"/>
      <c r="AB877" s="22"/>
      <c r="AC877" s="22"/>
    </row>
    <row r="878" spans="1:29" ht="19.5" customHeight="1" x14ac:dyDescent="0.2">
      <c r="A878" s="33" t="s">
        <v>1544</v>
      </c>
      <c r="B878" s="34" t="s">
        <v>1652</v>
      </c>
      <c r="C878" s="34" t="s">
        <v>5437</v>
      </c>
      <c r="D878" s="35" t="s">
        <v>1550</v>
      </c>
      <c r="E878" s="35" t="s">
        <v>1653</v>
      </c>
      <c r="F878" s="35" t="s">
        <v>8</v>
      </c>
      <c r="G878" s="78"/>
      <c r="H878" s="72"/>
      <c r="I878" s="72"/>
      <c r="J878" s="72"/>
      <c r="K878" s="72"/>
      <c r="L878" s="72"/>
      <c r="M878" s="72"/>
      <c r="N878" s="72"/>
      <c r="O878" s="72"/>
      <c r="P878" s="72"/>
      <c r="Q878" s="72">
        <v>1</v>
      </c>
      <c r="R878" s="72"/>
      <c r="S878" s="72"/>
      <c r="T878" s="72"/>
      <c r="U878" s="72"/>
      <c r="V878" s="72"/>
      <c r="W878" s="72"/>
      <c r="X878" s="72"/>
      <c r="Y878" s="36">
        <f t="shared" si="27"/>
        <v>1</v>
      </c>
      <c r="Z878" s="69">
        <f t="shared" si="28"/>
        <v>1</v>
      </c>
      <c r="AA878" s="22"/>
      <c r="AB878" s="22"/>
      <c r="AC878" s="22"/>
    </row>
    <row r="879" spans="1:29" ht="19.5" customHeight="1" x14ac:dyDescent="0.2">
      <c r="A879" s="33" t="s">
        <v>1544</v>
      </c>
      <c r="B879" s="34" t="s">
        <v>1641</v>
      </c>
      <c r="C879" s="34" t="s">
        <v>5438</v>
      </c>
      <c r="D879" s="35" t="s">
        <v>4100</v>
      </c>
      <c r="E879" s="35" t="s">
        <v>1642</v>
      </c>
      <c r="F879" s="35" t="s">
        <v>8</v>
      </c>
      <c r="G879" s="78"/>
      <c r="H879" s="72"/>
      <c r="I879" s="72"/>
      <c r="J879" s="72"/>
      <c r="K879" s="72"/>
      <c r="L879" s="72"/>
      <c r="M879" s="72"/>
      <c r="N879" s="72"/>
      <c r="O879" s="72"/>
      <c r="P879" s="72"/>
      <c r="Q879" s="72">
        <v>1</v>
      </c>
      <c r="R879" s="72"/>
      <c r="S879" s="72"/>
      <c r="T879" s="72"/>
      <c r="U879" s="72"/>
      <c r="V879" s="72"/>
      <c r="W879" s="72"/>
      <c r="X879" s="72"/>
      <c r="Y879" s="36">
        <f t="shared" si="27"/>
        <v>1</v>
      </c>
      <c r="Z879" s="69">
        <f t="shared" si="28"/>
        <v>1</v>
      </c>
      <c r="AA879" s="22"/>
      <c r="AB879" s="22"/>
      <c r="AC879" s="22"/>
    </row>
    <row r="880" spans="1:29" ht="19.5" customHeight="1" x14ac:dyDescent="0.2">
      <c r="A880" s="33" t="s">
        <v>1544</v>
      </c>
      <c r="B880" s="34" t="s">
        <v>1643</v>
      </c>
      <c r="C880" s="34" t="s">
        <v>5439</v>
      </c>
      <c r="D880" s="35" t="s">
        <v>38</v>
      </c>
      <c r="E880" s="35" t="s">
        <v>1644</v>
      </c>
      <c r="F880" s="35" t="s">
        <v>8</v>
      </c>
      <c r="G880" s="78"/>
      <c r="H880" s="72"/>
      <c r="I880" s="72"/>
      <c r="J880" s="72"/>
      <c r="K880" s="72"/>
      <c r="L880" s="72"/>
      <c r="M880" s="72">
        <v>1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36">
        <f t="shared" si="27"/>
        <v>1</v>
      </c>
      <c r="Z880" s="69">
        <f t="shared" si="28"/>
        <v>1</v>
      </c>
      <c r="AA880" s="22"/>
      <c r="AB880" s="22"/>
      <c r="AC880" s="22"/>
    </row>
    <row r="881" spans="1:29" ht="19.5" customHeight="1" x14ac:dyDescent="0.2">
      <c r="A881" s="33" t="s">
        <v>1544</v>
      </c>
      <c r="B881" s="34" t="s">
        <v>4384</v>
      </c>
      <c r="C881" s="34" t="s">
        <v>5440</v>
      </c>
      <c r="D881" s="35" t="s">
        <v>1587</v>
      </c>
      <c r="E881" s="35" t="s">
        <v>1645</v>
      </c>
      <c r="F881" s="35" t="s">
        <v>8</v>
      </c>
      <c r="G881" s="78"/>
      <c r="H881" s="72"/>
      <c r="I881" s="72"/>
      <c r="J881" s="72"/>
      <c r="K881" s="72"/>
      <c r="L881" s="72"/>
      <c r="M881" s="72"/>
      <c r="N881" s="72"/>
      <c r="O881" s="72"/>
      <c r="P881" s="72"/>
      <c r="Q881" s="72">
        <v>1</v>
      </c>
      <c r="R881" s="72"/>
      <c r="S881" s="72"/>
      <c r="T881" s="72"/>
      <c r="U881" s="72"/>
      <c r="V881" s="72"/>
      <c r="W881" s="72"/>
      <c r="X881" s="72"/>
      <c r="Y881" s="36">
        <f t="shared" si="27"/>
        <v>1</v>
      </c>
      <c r="Z881" s="69">
        <f t="shared" si="28"/>
        <v>1</v>
      </c>
      <c r="AA881" s="22"/>
      <c r="AB881" s="22"/>
      <c r="AC881" s="22"/>
    </row>
    <row r="882" spans="1:29" ht="19.5" customHeight="1" x14ac:dyDescent="0.2">
      <c r="A882" s="33" t="s">
        <v>1544</v>
      </c>
      <c r="B882" s="34" t="s">
        <v>1646</v>
      </c>
      <c r="C882" s="34" t="s">
        <v>5441</v>
      </c>
      <c r="D882" s="35" t="s">
        <v>1647</v>
      </c>
      <c r="E882" s="35" t="s">
        <v>1648</v>
      </c>
      <c r="F882" s="35" t="s">
        <v>8</v>
      </c>
      <c r="G882" s="78"/>
      <c r="H882" s="72"/>
      <c r="I882" s="72">
        <v>1</v>
      </c>
      <c r="J882" s="72"/>
      <c r="K882" s="72">
        <v>1</v>
      </c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36">
        <f t="shared" si="27"/>
        <v>2</v>
      </c>
      <c r="Z882" s="69">
        <f t="shared" si="28"/>
        <v>2</v>
      </c>
      <c r="AA882" s="22"/>
      <c r="AB882" s="22"/>
      <c r="AC882" s="22"/>
    </row>
    <row r="883" spans="1:29" ht="19.5" customHeight="1" x14ac:dyDescent="0.2">
      <c r="A883" s="33" t="s">
        <v>1544</v>
      </c>
      <c r="B883" s="34" t="s">
        <v>1649</v>
      </c>
      <c r="C883" s="34" t="s">
        <v>6458</v>
      </c>
      <c r="D883" s="35" t="s">
        <v>4101</v>
      </c>
      <c r="E883" s="35" t="s">
        <v>1567</v>
      </c>
      <c r="F883" s="35" t="s">
        <v>8</v>
      </c>
      <c r="G883" s="78"/>
      <c r="H883" s="72"/>
      <c r="I883" s="72">
        <v>2</v>
      </c>
      <c r="J883" s="72"/>
      <c r="K883" s="72"/>
      <c r="L883" s="72"/>
      <c r="M883" s="72">
        <v>2</v>
      </c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36">
        <f t="shared" si="27"/>
        <v>4</v>
      </c>
      <c r="Z883" s="69">
        <f t="shared" si="28"/>
        <v>4</v>
      </c>
      <c r="AA883" s="22"/>
      <c r="AB883" s="22"/>
      <c r="AC883" s="22"/>
    </row>
    <row r="884" spans="1:29" ht="19.5" customHeight="1" x14ac:dyDescent="0.2">
      <c r="A884" s="33" t="s">
        <v>1544</v>
      </c>
      <c r="B884" s="34" t="s">
        <v>1650</v>
      </c>
      <c r="C884" s="34" t="s">
        <v>5442</v>
      </c>
      <c r="D884" s="35" t="s">
        <v>4002</v>
      </c>
      <c r="E884" s="35" t="s">
        <v>1651</v>
      </c>
      <c r="F884" s="35" t="s">
        <v>8</v>
      </c>
      <c r="G884" s="78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>
        <v>2</v>
      </c>
      <c r="T884" s="72"/>
      <c r="U884" s="72"/>
      <c r="V884" s="72"/>
      <c r="W884" s="72"/>
      <c r="X884" s="72"/>
      <c r="Y884" s="36">
        <f t="shared" si="27"/>
        <v>2</v>
      </c>
      <c r="Z884" s="69">
        <f t="shared" si="28"/>
        <v>2</v>
      </c>
      <c r="AA884" s="22"/>
      <c r="AB884" s="22"/>
      <c r="AC884" s="22"/>
    </row>
    <row r="885" spans="1:29" ht="19.5" customHeight="1" x14ac:dyDescent="0.2">
      <c r="A885" s="33" t="s">
        <v>1544</v>
      </c>
      <c r="B885" s="34" t="s">
        <v>1654</v>
      </c>
      <c r="C885" s="34" t="s">
        <v>5443</v>
      </c>
      <c r="D885" s="35" t="s">
        <v>4002</v>
      </c>
      <c r="E885" s="35" t="s">
        <v>1655</v>
      </c>
      <c r="F885" s="35" t="s">
        <v>8</v>
      </c>
      <c r="G885" s="78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>
        <v>1</v>
      </c>
      <c r="U885" s="72"/>
      <c r="V885" s="72"/>
      <c r="W885" s="72"/>
      <c r="X885" s="72"/>
      <c r="Y885" s="36">
        <f t="shared" si="27"/>
        <v>1</v>
      </c>
      <c r="Z885" s="69">
        <f t="shared" si="28"/>
        <v>1</v>
      </c>
      <c r="AA885" s="22"/>
      <c r="AB885" s="22"/>
      <c r="AC885" s="22"/>
    </row>
    <row r="886" spans="1:29" ht="19.5" customHeight="1" x14ac:dyDescent="0.2">
      <c r="A886" s="33" t="s">
        <v>1544</v>
      </c>
      <c r="B886" s="34" t="s">
        <v>1656</v>
      </c>
      <c r="C886" s="34" t="s">
        <v>5444</v>
      </c>
      <c r="D886" s="35" t="s">
        <v>4099</v>
      </c>
      <c r="E886" s="35" t="s">
        <v>1657</v>
      </c>
      <c r="F886" s="35" t="s">
        <v>8</v>
      </c>
      <c r="G886" s="78"/>
      <c r="H886" s="72"/>
      <c r="I886" s="72">
        <v>8</v>
      </c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36">
        <f t="shared" si="27"/>
        <v>8</v>
      </c>
      <c r="Z886" s="69">
        <f t="shared" si="28"/>
        <v>8</v>
      </c>
      <c r="AA886" s="22"/>
      <c r="AB886" s="22"/>
      <c r="AC886" s="22"/>
    </row>
    <row r="887" spans="1:29" ht="19.5" customHeight="1" x14ac:dyDescent="0.2">
      <c r="A887" s="33" t="s">
        <v>1544</v>
      </c>
      <c r="B887" s="34" t="s">
        <v>1658</v>
      </c>
      <c r="C887" s="34" t="s">
        <v>5445</v>
      </c>
      <c r="D887" s="35" t="s">
        <v>1550</v>
      </c>
      <c r="E887" s="35" t="s">
        <v>1659</v>
      </c>
      <c r="F887" s="35" t="s">
        <v>8</v>
      </c>
      <c r="G887" s="78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>
        <v>2</v>
      </c>
      <c r="T887" s="72"/>
      <c r="U887" s="72"/>
      <c r="V887" s="72"/>
      <c r="W887" s="72"/>
      <c r="X887" s="72"/>
      <c r="Y887" s="36">
        <f t="shared" si="27"/>
        <v>2</v>
      </c>
      <c r="Z887" s="69">
        <f t="shared" si="28"/>
        <v>2</v>
      </c>
      <c r="AA887" s="22"/>
      <c r="AB887" s="22"/>
      <c r="AC887" s="22"/>
    </row>
    <row r="888" spans="1:29" ht="19.5" customHeight="1" x14ac:dyDescent="0.2">
      <c r="A888" s="33" t="s">
        <v>1544</v>
      </c>
      <c r="B888" s="34" t="s">
        <v>1660</v>
      </c>
      <c r="C888" s="34" t="s">
        <v>5446</v>
      </c>
      <c r="D888" s="35" t="s">
        <v>4604</v>
      </c>
      <c r="E888" s="35" t="s">
        <v>1661</v>
      </c>
      <c r="F888" s="35" t="s">
        <v>8</v>
      </c>
      <c r="G888" s="78"/>
      <c r="H888" s="72"/>
      <c r="I888" s="72"/>
      <c r="J888" s="72"/>
      <c r="K888" s="72">
        <v>1</v>
      </c>
      <c r="L888" s="72"/>
      <c r="M888" s="72"/>
      <c r="N888" s="72"/>
      <c r="O888" s="72"/>
      <c r="P888" s="72"/>
      <c r="Q888" s="72">
        <v>1</v>
      </c>
      <c r="R888" s="72"/>
      <c r="S888" s="72"/>
      <c r="T888" s="72"/>
      <c r="U888" s="72"/>
      <c r="V888" s="72"/>
      <c r="W888" s="72"/>
      <c r="X888" s="72"/>
      <c r="Y888" s="36">
        <f t="shared" si="27"/>
        <v>2</v>
      </c>
      <c r="Z888" s="69">
        <f t="shared" si="28"/>
        <v>2</v>
      </c>
      <c r="AA888" s="22"/>
      <c r="AB888" s="22"/>
      <c r="AC888" s="22"/>
    </row>
    <row r="889" spans="1:29" ht="19.5" customHeight="1" x14ac:dyDescent="0.2">
      <c r="A889" s="33" t="s">
        <v>1544</v>
      </c>
      <c r="B889" s="34" t="s">
        <v>4386</v>
      </c>
      <c r="C889" s="34" t="s">
        <v>1676</v>
      </c>
      <c r="D889" s="35" t="s">
        <v>4122</v>
      </c>
      <c r="E889" s="35" t="s">
        <v>1677</v>
      </c>
      <c r="F889" s="35" t="s">
        <v>8</v>
      </c>
      <c r="G889" s="78"/>
      <c r="H889" s="72"/>
      <c r="I889" s="72"/>
      <c r="J889" s="72"/>
      <c r="K889" s="72"/>
      <c r="L889" s="72"/>
      <c r="M889" s="72"/>
      <c r="N889" s="72"/>
      <c r="O889" s="72"/>
      <c r="P889" s="72"/>
      <c r="Q889" s="72">
        <v>2</v>
      </c>
      <c r="R889" s="72"/>
      <c r="S889" s="72"/>
      <c r="T889" s="72"/>
      <c r="U889" s="72"/>
      <c r="V889" s="72"/>
      <c r="W889" s="72"/>
      <c r="X889" s="72"/>
      <c r="Y889" s="36">
        <f t="shared" si="27"/>
        <v>2</v>
      </c>
      <c r="Z889" s="69">
        <f t="shared" si="28"/>
        <v>2</v>
      </c>
      <c r="AA889" s="22"/>
      <c r="AB889" s="22"/>
      <c r="AC889" s="22"/>
    </row>
    <row r="890" spans="1:29" ht="19.5" customHeight="1" x14ac:dyDescent="0.2">
      <c r="A890" s="33" t="s">
        <v>1544</v>
      </c>
      <c r="B890" s="34" t="s">
        <v>1662</v>
      </c>
      <c r="C890" s="34" t="s">
        <v>5447</v>
      </c>
      <c r="D890" s="35" t="s">
        <v>4101</v>
      </c>
      <c r="E890" s="35" t="s">
        <v>1663</v>
      </c>
      <c r="F890" s="35" t="s">
        <v>8</v>
      </c>
      <c r="G890" s="78"/>
      <c r="H890" s="72"/>
      <c r="I890" s="72"/>
      <c r="J890" s="72"/>
      <c r="K890" s="72"/>
      <c r="L890" s="72"/>
      <c r="M890" s="72"/>
      <c r="N890" s="72"/>
      <c r="O890" s="72"/>
      <c r="P890" s="72"/>
      <c r="Q890" s="72">
        <v>1</v>
      </c>
      <c r="R890" s="72"/>
      <c r="S890" s="72"/>
      <c r="T890" s="72"/>
      <c r="U890" s="72"/>
      <c r="V890" s="72"/>
      <c r="W890" s="72"/>
      <c r="X890" s="72"/>
      <c r="Y890" s="36">
        <f t="shared" si="27"/>
        <v>1</v>
      </c>
      <c r="Z890" s="69">
        <f t="shared" si="28"/>
        <v>1</v>
      </c>
      <c r="AA890" s="22"/>
      <c r="AB890" s="22"/>
      <c r="AC890" s="22"/>
    </row>
    <row r="891" spans="1:29" ht="19.5" customHeight="1" x14ac:dyDescent="0.2">
      <c r="A891" s="33" t="s">
        <v>1544</v>
      </c>
      <c r="B891" s="34" t="s">
        <v>1664</v>
      </c>
      <c r="C891" s="34" t="s">
        <v>5448</v>
      </c>
      <c r="D891" s="35" t="s">
        <v>4097</v>
      </c>
      <c r="E891" s="35" t="s">
        <v>1572</v>
      </c>
      <c r="F891" s="35" t="s">
        <v>8</v>
      </c>
      <c r="G891" s="78"/>
      <c r="H891" s="72"/>
      <c r="I891" s="72"/>
      <c r="J891" s="72"/>
      <c r="K891" s="72"/>
      <c r="L891" s="72"/>
      <c r="M891" s="72"/>
      <c r="N891" s="72"/>
      <c r="O891" s="72"/>
      <c r="P891" s="72">
        <v>2</v>
      </c>
      <c r="Q891" s="72"/>
      <c r="R891" s="72"/>
      <c r="S891" s="72"/>
      <c r="T891" s="72"/>
      <c r="U891" s="72"/>
      <c r="V891" s="72"/>
      <c r="W891" s="72"/>
      <c r="X891" s="72"/>
      <c r="Y891" s="36">
        <f t="shared" si="27"/>
        <v>2</v>
      </c>
      <c r="Z891" s="69">
        <f t="shared" si="28"/>
        <v>2</v>
      </c>
      <c r="AA891" s="22"/>
      <c r="AB891" s="22"/>
      <c r="AC891" s="22"/>
    </row>
    <row r="892" spans="1:29" ht="19.5" customHeight="1" x14ac:dyDescent="0.2">
      <c r="A892" s="33" t="s">
        <v>1544</v>
      </c>
      <c r="B892" s="34" t="s">
        <v>1665</v>
      </c>
      <c r="C892" s="34" t="s">
        <v>5449</v>
      </c>
      <c r="D892" s="35" t="s">
        <v>4002</v>
      </c>
      <c r="E892" s="35" t="s">
        <v>1623</v>
      </c>
      <c r="F892" s="35" t="s">
        <v>8</v>
      </c>
      <c r="G892" s="78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>
        <v>2</v>
      </c>
      <c r="T892" s="72"/>
      <c r="U892" s="72"/>
      <c r="V892" s="72"/>
      <c r="W892" s="72"/>
      <c r="X892" s="72"/>
      <c r="Y892" s="36">
        <f t="shared" si="27"/>
        <v>2</v>
      </c>
      <c r="Z892" s="69">
        <f t="shared" si="28"/>
        <v>2</v>
      </c>
      <c r="AA892" s="22"/>
      <c r="AB892" s="22"/>
      <c r="AC892" s="22"/>
    </row>
    <row r="893" spans="1:29" ht="19.5" customHeight="1" x14ac:dyDescent="0.2">
      <c r="A893" s="33" t="s">
        <v>1544</v>
      </c>
      <c r="B893" s="34" t="s">
        <v>1666</v>
      </c>
      <c r="C893" s="34" t="s">
        <v>6406</v>
      </c>
      <c r="D893" s="35" t="s">
        <v>4601</v>
      </c>
      <c r="E893" s="35" t="s">
        <v>1667</v>
      </c>
      <c r="F893" s="35" t="s">
        <v>8</v>
      </c>
      <c r="G893" s="78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>
        <v>2</v>
      </c>
      <c r="T893" s="72"/>
      <c r="U893" s="72"/>
      <c r="V893" s="72"/>
      <c r="W893" s="72"/>
      <c r="X893" s="72"/>
      <c r="Y893" s="36">
        <f t="shared" si="27"/>
        <v>2</v>
      </c>
      <c r="Z893" s="69">
        <f t="shared" si="28"/>
        <v>2</v>
      </c>
      <c r="AA893" s="22"/>
      <c r="AB893" s="22"/>
      <c r="AC893" s="22"/>
    </row>
    <row r="894" spans="1:29" ht="19.5" customHeight="1" x14ac:dyDescent="0.2">
      <c r="A894" s="33" t="s">
        <v>1544</v>
      </c>
      <c r="B894" s="34" t="s">
        <v>1668</v>
      </c>
      <c r="C894" s="34" t="s">
        <v>5450</v>
      </c>
      <c r="D894" s="35" t="s">
        <v>4002</v>
      </c>
      <c r="E894" s="35" t="s">
        <v>1669</v>
      </c>
      <c r="F894" s="35" t="s">
        <v>8</v>
      </c>
      <c r="G894" s="78"/>
      <c r="H894" s="72"/>
      <c r="I894" s="72"/>
      <c r="J894" s="72"/>
      <c r="K894" s="72"/>
      <c r="L894" s="72"/>
      <c r="M894" s="72"/>
      <c r="N894" s="72"/>
      <c r="O894" s="72"/>
      <c r="P894" s="72"/>
      <c r="Q894" s="72">
        <v>1</v>
      </c>
      <c r="R894" s="72"/>
      <c r="S894" s="72"/>
      <c r="T894" s="72"/>
      <c r="U894" s="72"/>
      <c r="V894" s="72"/>
      <c r="W894" s="72"/>
      <c r="X894" s="72"/>
      <c r="Y894" s="36">
        <f t="shared" si="27"/>
        <v>1</v>
      </c>
      <c r="Z894" s="69">
        <f t="shared" si="28"/>
        <v>1</v>
      </c>
      <c r="AA894" s="22"/>
      <c r="AB894" s="22"/>
      <c r="AC894" s="22"/>
    </row>
    <row r="895" spans="1:29" ht="19.5" customHeight="1" x14ac:dyDescent="0.2">
      <c r="A895" s="33" t="s">
        <v>1544</v>
      </c>
      <c r="B895" s="34" t="s">
        <v>1670</v>
      </c>
      <c r="C895" s="34" t="s">
        <v>5451</v>
      </c>
      <c r="D895" s="35" t="s">
        <v>4121</v>
      </c>
      <c r="E895" s="35" t="s">
        <v>1671</v>
      </c>
      <c r="F895" s="35" t="s">
        <v>8</v>
      </c>
      <c r="G895" s="78"/>
      <c r="H895" s="72"/>
      <c r="I895" s="72"/>
      <c r="J895" s="72"/>
      <c r="K895" s="72"/>
      <c r="L895" s="72"/>
      <c r="M895" s="72"/>
      <c r="N895" s="72"/>
      <c r="O895" s="72"/>
      <c r="P895" s="72"/>
      <c r="Q895" s="72">
        <v>2</v>
      </c>
      <c r="R895" s="72"/>
      <c r="S895" s="72"/>
      <c r="T895" s="72"/>
      <c r="U895" s="72"/>
      <c r="V895" s="72"/>
      <c r="W895" s="72"/>
      <c r="X895" s="72"/>
      <c r="Y895" s="36">
        <f t="shared" si="27"/>
        <v>2</v>
      </c>
      <c r="Z895" s="69">
        <f t="shared" si="28"/>
        <v>2</v>
      </c>
      <c r="AA895" s="22"/>
      <c r="AB895" s="22"/>
      <c r="AC895" s="22"/>
    </row>
    <row r="896" spans="1:29" ht="19.5" customHeight="1" x14ac:dyDescent="0.2">
      <c r="A896" s="33" t="s">
        <v>1544</v>
      </c>
      <c r="B896" s="34" t="s">
        <v>1672</v>
      </c>
      <c r="C896" s="34" t="s">
        <v>5452</v>
      </c>
      <c r="D896" s="35" t="s">
        <v>4122</v>
      </c>
      <c r="E896" s="35" t="s">
        <v>1673</v>
      </c>
      <c r="F896" s="35" t="s">
        <v>8</v>
      </c>
      <c r="G896" s="78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>
        <v>2</v>
      </c>
      <c r="T896" s="72"/>
      <c r="U896" s="72"/>
      <c r="V896" s="72"/>
      <c r="W896" s="72"/>
      <c r="X896" s="72"/>
      <c r="Y896" s="36">
        <f t="shared" si="27"/>
        <v>2</v>
      </c>
      <c r="Z896" s="69">
        <f t="shared" si="28"/>
        <v>2</v>
      </c>
      <c r="AA896" s="22"/>
      <c r="AB896" s="22"/>
      <c r="AC896" s="22"/>
    </row>
    <row r="897" spans="1:29" ht="19.5" customHeight="1" x14ac:dyDescent="0.2">
      <c r="A897" s="33" t="s">
        <v>1544</v>
      </c>
      <c r="B897" s="34" t="s">
        <v>4385</v>
      </c>
      <c r="C897" s="34" t="s">
        <v>5453</v>
      </c>
      <c r="D897" s="35" t="s">
        <v>1674</v>
      </c>
      <c r="E897" s="35" t="s">
        <v>1675</v>
      </c>
      <c r="F897" s="35" t="s">
        <v>8</v>
      </c>
      <c r="G897" s="78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>
        <v>2</v>
      </c>
      <c r="T897" s="72"/>
      <c r="U897" s="72"/>
      <c r="V897" s="72"/>
      <c r="W897" s="72"/>
      <c r="X897" s="72"/>
      <c r="Y897" s="36">
        <f t="shared" si="27"/>
        <v>2</v>
      </c>
      <c r="Z897" s="69">
        <f t="shared" si="28"/>
        <v>2</v>
      </c>
      <c r="AA897" s="22"/>
      <c r="AB897" s="22"/>
      <c r="AC897" s="22"/>
    </row>
    <row r="898" spans="1:29" ht="19.5" customHeight="1" x14ac:dyDescent="0.2">
      <c r="A898" s="33" t="s">
        <v>1544</v>
      </c>
      <c r="B898" s="34" t="s">
        <v>45</v>
      </c>
      <c r="C898" s="34" t="s">
        <v>6372</v>
      </c>
      <c r="D898" s="35" t="s">
        <v>1545</v>
      </c>
      <c r="E898" s="35" t="s">
        <v>1568</v>
      </c>
      <c r="F898" s="35" t="s">
        <v>8</v>
      </c>
      <c r="G898" s="78"/>
      <c r="H898" s="72"/>
      <c r="I898" s="72">
        <v>1</v>
      </c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36">
        <f t="shared" ref="Y898:Y961" si="29">G898+H898+I898+J898+K898+L898+M898+N898+O898+P898+Q898+R898+S898+T898+U898+V898+W898+X898</f>
        <v>1</v>
      </c>
      <c r="Z898" s="69">
        <f t="shared" si="28"/>
        <v>1</v>
      </c>
      <c r="AA898" s="22"/>
      <c r="AB898" s="22"/>
      <c r="AC898" s="22"/>
    </row>
    <row r="899" spans="1:29" ht="19.5" customHeight="1" x14ac:dyDescent="0.2">
      <c r="A899" s="33" t="s">
        <v>1727</v>
      </c>
      <c r="B899" s="34" t="s">
        <v>3518</v>
      </c>
      <c r="C899" s="34" t="s">
        <v>5454</v>
      </c>
      <c r="D899" s="35" t="s">
        <v>1728</v>
      </c>
      <c r="E899" s="35"/>
      <c r="F899" s="35" t="s">
        <v>29</v>
      </c>
      <c r="G899" s="78"/>
      <c r="H899" s="72">
        <v>2</v>
      </c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36">
        <f t="shared" si="29"/>
        <v>2</v>
      </c>
      <c r="Z899" s="69">
        <f t="shared" si="28"/>
        <v>2</v>
      </c>
      <c r="AA899" s="22"/>
      <c r="AB899" s="22"/>
      <c r="AC899" s="22"/>
    </row>
    <row r="900" spans="1:29" ht="19.5" customHeight="1" x14ac:dyDescent="0.2">
      <c r="A900" s="33" t="s">
        <v>1727</v>
      </c>
      <c r="B900" s="33" t="s">
        <v>1730</v>
      </c>
      <c r="C900" s="34" t="s">
        <v>5455</v>
      </c>
      <c r="D900" s="35" t="s">
        <v>1731</v>
      </c>
      <c r="E900" s="35"/>
      <c r="F900" s="35" t="s">
        <v>29</v>
      </c>
      <c r="G900" s="78"/>
      <c r="H900" s="72"/>
      <c r="I900" s="72"/>
      <c r="J900" s="72"/>
      <c r="K900" s="72"/>
      <c r="L900" s="72"/>
      <c r="M900" s="72">
        <v>1</v>
      </c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36">
        <f t="shared" si="29"/>
        <v>1</v>
      </c>
      <c r="Z900" s="69">
        <f t="shared" ref="Z900:Z963" si="30">IF(Y900="","",Y900)</f>
        <v>1</v>
      </c>
      <c r="AA900" s="22"/>
      <c r="AB900" s="22"/>
      <c r="AC900" s="22"/>
    </row>
    <row r="901" spans="1:29" ht="19.5" customHeight="1" x14ac:dyDescent="0.2">
      <c r="A901" s="33" t="s">
        <v>1727</v>
      </c>
      <c r="B901" s="33" t="s">
        <v>1732</v>
      </c>
      <c r="C901" s="34" t="s">
        <v>6560</v>
      </c>
      <c r="D901" s="35" t="s">
        <v>1733</v>
      </c>
      <c r="E901" s="35"/>
      <c r="F901" s="35" t="s">
        <v>29</v>
      </c>
      <c r="G901" s="78"/>
      <c r="H901" s="72"/>
      <c r="I901" s="72"/>
      <c r="J901" s="72"/>
      <c r="K901" s="72"/>
      <c r="L901" s="72"/>
      <c r="M901" s="72"/>
      <c r="N901" s="72"/>
      <c r="O901" s="72"/>
      <c r="P901" s="72">
        <v>1</v>
      </c>
      <c r="Q901" s="72"/>
      <c r="R901" s="72"/>
      <c r="S901" s="72"/>
      <c r="T901" s="72"/>
      <c r="U901" s="72"/>
      <c r="V901" s="72"/>
      <c r="W901" s="72"/>
      <c r="X901" s="72"/>
      <c r="Y901" s="36">
        <f t="shared" si="29"/>
        <v>1</v>
      </c>
      <c r="Z901" s="69">
        <f t="shared" si="30"/>
        <v>1</v>
      </c>
      <c r="AA901" s="22"/>
      <c r="AB901" s="22"/>
      <c r="AC901" s="22"/>
    </row>
    <row r="902" spans="1:29" ht="19.5" customHeight="1" x14ac:dyDescent="0.2">
      <c r="A902" s="33" t="s">
        <v>1727</v>
      </c>
      <c r="B902" s="33" t="s">
        <v>1734</v>
      </c>
      <c r="C902" s="34" t="s">
        <v>5456</v>
      </c>
      <c r="D902" s="35" t="s">
        <v>1735</v>
      </c>
      <c r="E902" s="35"/>
      <c r="F902" s="35" t="s">
        <v>29</v>
      </c>
      <c r="G902" s="78"/>
      <c r="H902" s="72"/>
      <c r="I902" s="72"/>
      <c r="J902" s="72"/>
      <c r="K902" s="72"/>
      <c r="L902" s="72"/>
      <c r="M902" s="72"/>
      <c r="N902" s="72"/>
      <c r="O902" s="72"/>
      <c r="P902" s="72"/>
      <c r="Q902" s="72">
        <v>1</v>
      </c>
      <c r="R902" s="72"/>
      <c r="S902" s="72"/>
      <c r="T902" s="72"/>
      <c r="U902" s="72"/>
      <c r="V902" s="72"/>
      <c r="W902" s="72"/>
      <c r="X902" s="72"/>
      <c r="Y902" s="36">
        <f t="shared" si="29"/>
        <v>1</v>
      </c>
      <c r="Z902" s="69">
        <f t="shared" si="30"/>
        <v>1</v>
      </c>
      <c r="AA902" s="22"/>
      <c r="AB902" s="22"/>
      <c r="AC902" s="22"/>
    </row>
    <row r="903" spans="1:29" ht="19.5" customHeight="1" x14ac:dyDescent="0.2">
      <c r="A903" s="33" t="s">
        <v>1727</v>
      </c>
      <c r="B903" s="33" t="s">
        <v>1736</v>
      </c>
      <c r="C903" s="34" t="s">
        <v>5457</v>
      </c>
      <c r="D903" s="35" t="s">
        <v>1737</v>
      </c>
      <c r="E903" s="35"/>
      <c r="F903" s="35" t="s">
        <v>29</v>
      </c>
      <c r="G903" s="78"/>
      <c r="H903" s="72"/>
      <c r="I903" s="72">
        <v>1</v>
      </c>
      <c r="J903" s="72">
        <v>3</v>
      </c>
      <c r="K903" s="72"/>
      <c r="L903" s="72"/>
      <c r="M903" s="72">
        <v>1</v>
      </c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36">
        <f t="shared" si="29"/>
        <v>5</v>
      </c>
      <c r="Z903" s="69">
        <f t="shared" si="30"/>
        <v>5</v>
      </c>
      <c r="AA903" s="22"/>
      <c r="AB903" s="22"/>
      <c r="AC903" s="22"/>
    </row>
    <row r="904" spans="1:29" ht="19.5" customHeight="1" x14ac:dyDescent="0.2">
      <c r="A904" s="33" t="s">
        <v>1727</v>
      </c>
      <c r="B904" s="33" t="s">
        <v>1738</v>
      </c>
      <c r="C904" s="34" t="s">
        <v>6407</v>
      </c>
      <c r="D904" s="35" t="s">
        <v>1728</v>
      </c>
      <c r="E904" s="35"/>
      <c r="F904" s="35" t="s">
        <v>29</v>
      </c>
      <c r="G904" s="78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>
        <v>1</v>
      </c>
      <c r="S904" s="72"/>
      <c r="T904" s="72"/>
      <c r="U904" s="72"/>
      <c r="V904" s="72"/>
      <c r="W904" s="72"/>
      <c r="X904" s="72"/>
      <c r="Y904" s="36">
        <f t="shared" si="29"/>
        <v>1</v>
      </c>
      <c r="Z904" s="69">
        <f t="shared" si="30"/>
        <v>1</v>
      </c>
      <c r="AA904" s="22"/>
      <c r="AB904" s="22"/>
      <c r="AC904" s="22"/>
    </row>
    <row r="905" spans="1:29" ht="19.5" customHeight="1" x14ac:dyDescent="0.2">
      <c r="A905" s="33" t="s">
        <v>1727</v>
      </c>
      <c r="B905" s="33" t="s">
        <v>1739</v>
      </c>
      <c r="C905" s="34" t="s">
        <v>6408</v>
      </c>
      <c r="D905" s="35" t="s">
        <v>1740</v>
      </c>
      <c r="E905" s="35"/>
      <c r="F905" s="35" t="s">
        <v>29</v>
      </c>
      <c r="G905" s="78"/>
      <c r="H905" s="72"/>
      <c r="I905" s="72">
        <v>2</v>
      </c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36">
        <f t="shared" si="29"/>
        <v>2</v>
      </c>
      <c r="Z905" s="69">
        <f t="shared" si="30"/>
        <v>2</v>
      </c>
      <c r="AA905" s="22"/>
      <c r="AB905" s="22"/>
      <c r="AC905" s="22"/>
    </row>
    <row r="906" spans="1:29" ht="19.5" customHeight="1" x14ac:dyDescent="0.2">
      <c r="A906" s="33" t="s">
        <v>1727</v>
      </c>
      <c r="B906" s="33" t="s">
        <v>1741</v>
      </c>
      <c r="C906" s="34" t="s">
        <v>5458</v>
      </c>
      <c r="D906" s="35" t="s">
        <v>1742</v>
      </c>
      <c r="E906" s="35"/>
      <c r="F906" s="35" t="s">
        <v>29</v>
      </c>
      <c r="G906" s="78"/>
      <c r="H906" s="72"/>
      <c r="I906" s="72"/>
      <c r="J906" s="72"/>
      <c r="K906" s="72"/>
      <c r="L906" s="72"/>
      <c r="M906" s="72"/>
      <c r="N906" s="72"/>
      <c r="O906" s="72"/>
      <c r="P906" s="72"/>
      <c r="Q906" s="72">
        <v>1</v>
      </c>
      <c r="R906" s="72"/>
      <c r="S906" s="72"/>
      <c r="T906" s="72"/>
      <c r="U906" s="72"/>
      <c r="V906" s="72"/>
      <c r="W906" s="72"/>
      <c r="X906" s="72"/>
      <c r="Y906" s="36">
        <f t="shared" si="29"/>
        <v>1</v>
      </c>
      <c r="Z906" s="69">
        <f t="shared" si="30"/>
        <v>1</v>
      </c>
      <c r="AA906" s="22"/>
      <c r="AB906" s="22"/>
      <c r="AC906" s="22"/>
    </row>
    <row r="907" spans="1:29" ht="19.5" customHeight="1" x14ac:dyDescent="0.2">
      <c r="A907" s="33" t="s">
        <v>1727</v>
      </c>
      <c r="B907" s="33" t="s">
        <v>1743</v>
      </c>
      <c r="C907" s="34" t="s">
        <v>5459</v>
      </c>
      <c r="D907" s="35" t="s">
        <v>4066</v>
      </c>
      <c r="E907" s="35"/>
      <c r="F907" s="35" t="s">
        <v>29</v>
      </c>
      <c r="G907" s="78"/>
      <c r="H907" s="72"/>
      <c r="I907" s="72"/>
      <c r="J907" s="72"/>
      <c r="K907" s="72"/>
      <c r="L907" s="72"/>
      <c r="M907" s="72"/>
      <c r="N907" s="72"/>
      <c r="O907" s="72">
        <v>1</v>
      </c>
      <c r="P907" s="72"/>
      <c r="Q907" s="72"/>
      <c r="R907" s="72"/>
      <c r="S907" s="72"/>
      <c r="T907" s="72"/>
      <c r="U907" s="72"/>
      <c r="V907" s="72"/>
      <c r="W907" s="72"/>
      <c r="X907" s="72"/>
      <c r="Y907" s="36">
        <f t="shared" si="29"/>
        <v>1</v>
      </c>
      <c r="Z907" s="69">
        <f t="shared" si="30"/>
        <v>1</v>
      </c>
      <c r="AA907" s="22"/>
      <c r="AB907" s="22"/>
      <c r="AC907" s="22"/>
    </row>
    <row r="908" spans="1:29" ht="19.5" customHeight="1" x14ac:dyDescent="0.2">
      <c r="A908" s="33" t="s">
        <v>1727</v>
      </c>
      <c r="B908" s="33" t="s">
        <v>1744</v>
      </c>
      <c r="C908" s="34" t="s">
        <v>5460</v>
      </c>
      <c r="D908" s="35" t="s">
        <v>1745</v>
      </c>
      <c r="E908" s="35"/>
      <c r="F908" s="35" t="s">
        <v>29</v>
      </c>
      <c r="G908" s="78"/>
      <c r="H908" s="72"/>
      <c r="I908" s="72"/>
      <c r="J908" s="72"/>
      <c r="K908" s="72"/>
      <c r="L908" s="72"/>
      <c r="M908" s="72"/>
      <c r="N908" s="72"/>
      <c r="O908" s="72"/>
      <c r="P908" s="72">
        <v>1</v>
      </c>
      <c r="Q908" s="72"/>
      <c r="R908" s="72"/>
      <c r="S908" s="72"/>
      <c r="T908" s="72"/>
      <c r="U908" s="72"/>
      <c r="V908" s="72"/>
      <c r="W908" s="72"/>
      <c r="X908" s="72"/>
      <c r="Y908" s="36">
        <f t="shared" si="29"/>
        <v>1</v>
      </c>
      <c r="Z908" s="69">
        <f t="shared" si="30"/>
        <v>1</v>
      </c>
      <c r="AA908" s="22"/>
      <c r="AB908" s="22"/>
      <c r="AC908" s="22"/>
    </row>
    <row r="909" spans="1:29" ht="19.5" customHeight="1" x14ac:dyDescent="0.2">
      <c r="A909" s="33" t="s">
        <v>1727</v>
      </c>
      <c r="B909" s="33" t="s">
        <v>1746</v>
      </c>
      <c r="C909" s="34" t="s">
        <v>5461</v>
      </c>
      <c r="D909" s="35" t="s">
        <v>1747</v>
      </c>
      <c r="E909" s="35"/>
      <c r="F909" s="35" t="s">
        <v>29</v>
      </c>
      <c r="G909" s="78"/>
      <c r="H909" s="72"/>
      <c r="I909" s="72">
        <v>4</v>
      </c>
      <c r="J909" s="72"/>
      <c r="K909" s="72"/>
      <c r="L909" s="72"/>
      <c r="M909" s="72"/>
      <c r="N909" s="72"/>
      <c r="O909" s="72"/>
      <c r="P909" s="72"/>
      <c r="Q909" s="72">
        <v>1</v>
      </c>
      <c r="R909" s="72"/>
      <c r="S909" s="72"/>
      <c r="T909" s="72"/>
      <c r="U909" s="72"/>
      <c r="V909" s="72"/>
      <c r="W909" s="72"/>
      <c r="X909" s="72"/>
      <c r="Y909" s="36">
        <f t="shared" si="29"/>
        <v>5</v>
      </c>
      <c r="Z909" s="69">
        <f t="shared" si="30"/>
        <v>5</v>
      </c>
      <c r="AA909" s="22"/>
      <c r="AB909" s="22"/>
      <c r="AC909" s="22"/>
    </row>
    <row r="910" spans="1:29" ht="19.5" customHeight="1" x14ac:dyDescent="0.2">
      <c r="A910" s="33" t="s">
        <v>1727</v>
      </c>
      <c r="B910" s="33" t="s">
        <v>1748</v>
      </c>
      <c r="C910" s="34" t="s">
        <v>5462</v>
      </c>
      <c r="D910" s="35" t="s">
        <v>1749</v>
      </c>
      <c r="E910" s="35"/>
      <c r="F910" s="35" t="s">
        <v>29</v>
      </c>
      <c r="G910" s="78"/>
      <c r="H910" s="72"/>
      <c r="I910" s="72"/>
      <c r="J910" s="72"/>
      <c r="K910" s="72"/>
      <c r="L910" s="72"/>
      <c r="M910" s="72"/>
      <c r="N910" s="72"/>
      <c r="O910" s="72"/>
      <c r="P910" s="72">
        <v>2</v>
      </c>
      <c r="Q910" s="72"/>
      <c r="R910" s="72"/>
      <c r="S910" s="72"/>
      <c r="T910" s="72"/>
      <c r="U910" s="72"/>
      <c r="V910" s="72"/>
      <c r="W910" s="72"/>
      <c r="X910" s="72"/>
      <c r="Y910" s="36">
        <f t="shared" si="29"/>
        <v>2</v>
      </c>
      <c r="Z910" s="69">
        <f t="shared" si="30"/>
        <v>2</v>
      </c>
      <c r="AA910" s="22"/>
      <c r="AB910" s="22"/>
      <c r="AC910" s="22"/>
    </row>
    <row r="911" spans="1:29" ht="19.5" customHeight="1" x14ac:dyDescent="0.2">
      <c r="A911" s="33" t="s">
        <v>1727</v>
      </c>
      <c r="B911" s="33" t="s">
        <v>1750</v>
      </c>
      <c r="C911" s="34" t="s">
        <v>5463</v>
      </c>
      <c r="D911" s="35" t="s">
        <v>1751</v>
      </c>
      <c r="E911" s="35"/>
      <c r="F911" s="35" t="s">
        <v>29</v>
      </c>
      <c r="G911" s="78"/>
      <c r="H911" s="72"/>
      <c r="I911" s="72"/>
      <c r="J911" s="72"/>
      <c r="K911" s="72"/>
      <c r="L911" s="72"/>
      <c r="M911" s="72">
        <v>1</v>
      </c>
      <c r="N911" s="72"/>
      <c r="O911" s="72"/>
      <c r="P911" s="72">
        <v>1</v>
      </c>
      <c r="Q911" s="72"/>
      <c r="R911" s="72"/>
      <c r="S911" s="72"/>
      <c r="T911" s="72"/>
      <c r="U911" s="72"/>
      <c r="V911" s="72"/>
      <c r="W911" s="72"/>
      <c r="X911" s="72"/>
      <c r="Y911" s="36">
        <f t="shared" si="29"/>
        <v>2</v>
      </c>
      <c r="Z911" s="69">
        <f t="shared" si="30"/>
        <v>2</v>
      </c>
      <c r="AA911" s="22"/>
      <c r="AB911" s="22"/>
      <c r="AC911" s="22"/>
    </row>
    <row r="912" spans="1:29" ht="19.5" customHeight="1" x14ac:dyDescent="0.2">
      <c r="A912" s="33" t="s">
        <v>1727</v>
      </c>
      <c r="B912" s="33" t="s">
        <v>1752</v>
      </c>
      <c r="C912" s="34" t="s">
        <v>5464</v>
      </c>
      <c r="D912" s="35" t="s">
        <v>1751</v>
      </c>
      <c r="E912" s="35"/>
      <c r="F912" s="35" t="s">
        <v>29</v>
      </c>
      <c r="G912" s="78"/>
      <c r="H912" s="72"/>
      <c r="I912" s="72"/>
      <c r="J912" s="72"/>
      <c r="K912" s="72"/>
      <c r="L912" s="72"/>
      <c r="M912" s="72"/>
      <c r="N912" s="72"/>
      <c r="O912" s="72"/>
      <c r="P912" s="72">
        <v>1</v>
      </c>
      <c r="Q912" s="72"/>
      <c r="R912" s="72"/>
      <c r="S912" s="72"/>
      <c r="T912" s="72"/>
      <c r="U912" s="72"/>
      <c r="V912" s="72"/>
      <c r="W912" s="72"/>
      <c r="X912" s="72"/>
      <c r="Y912" s="36">
        <f t="shared" si="29"/>
        <v>1</v>
      </c>
      <c r="Z912" s="69">
        <f t="shared" si="30"/>
        <v>1</v>
      </c>
      <c r="AA912" s="22"/>
      <c r="AB912" s="22"/>
      <c r="AC912" s="22"/>
    </row>
    <row r="913" spans="1:29" ht="19.5" customHeight="1" x14ac:dyDescent="0.2">
      <c r="A913" s="33" t="s">
        <v>1727</v>
      </c>
      <c r="B913" s="33" t="s">
        <v>1753</v>
      </c>
      <c r="C913" s="34" t="s">
        <v>6287</v>
      </c>
      <c r="D913" s="35" t="s">
        <v>1063</v>
      </c>
      <c r="E913" s="35"/>
      <c r="F913" s="35" t="s">
        <v>29</v>
      </c>
      <c r="G913" s="78"/>
      <c r="H913" s="72"/>
      <c r="I913" s="72"/>
      <c r="J913" s="72"/>
      <c r="K913" s="72"/>
      <c r="L913" s="72"/>
      <c r="M913" s="72">
        <v>1</v>
      </c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36">
        <f t="shared" si="29"/>
        <v>1</v>
      </c>
      <c r="Z913" s="69">
        <f t="shared" si="30"/>
        <v>1</v>
      </c>
      <c r="AA913" s="22"/>
      <c r="AB913" s="22"/>
      <c r="AC913" s="22"/>
    </row>
    <row r="914" spans="1:29" ht="19.5" customHeight="1" x14ac:dyDescent="0.2">
      <c r="A914" s="33" t="s">
        <v>1727</v>
      </c>
      <c r="B914" s="33" t="s">
        <v>1754</v>
      </c>
      <c r="C914" s="34" t="s">
        <v>5465</v>
      </c>
      <c r="D914" s="35" t="s">
        <v>1731</v>
      </c>
      <c r="E914" s="35"/>
      <c r="F914" s="35" t="s">
        <v>29</v>
      </c>
      <c r="G914" s="78"/>
      <c r="H914" s="72"/>
      <c r="I914" s="72"/>
      <c r="J914" s="72"/>
      <c r="K914" s="72"/>
      <c r="L914" s="72"/>
      <c r="M914" s="72"/>
      <c r="N914" s="72"/>
      <c r="O914" s="72"/>
      <c r="P914" s="72">
        <v>1</v>
      </c>
      <c r="Q914" s="72"/>
      <c r="R914" s="72"/>
      <c r="S914" s="72"/>
      <c r="T914" s="72"/>
      <c r="U914" s="72"/>
      <c r="V914" s="72"/>
      <c r="W914" s="72"/>
      <c r="X914" s="72"/>
      <c r="Y914" s="36">
        <f t="shared" si="29"/>
        <v>1</v>
      </c>
      <c r="Z914" s="69">
        <f t="shared" si="30"/>
        <v>1</v>
      </c>
      <c r="AA914" s="22"/>
      <c r="AB914" s="22"/>
      <c r="AC914" s="22"/>
    </row>
    <row r="915" spans="1:29" ht="19.5" customHeight="1" x14ac:dyDescent="0.2">
      <c r="A915" s="33" t="s">
        <v>1727</v>
      </c>
      <c r="B915" s="33" t="s">
        <v>1755</v>
      </c>
      <c r="C915" s="34" t="s">
        <v>5466</v>
      </c>
      <c r="D915" s="35" t="s">
        <v>1756</v>
      </c>
      <c r="E915" s="35"/>
      <c r="F915" s="35" t="s">
        <v>29</v>
      </c>
      <c r="G915" s="78"/>
      <c r="H915" s="72"/>
      <c r="I915" s="72">
        <v>1</v>
      </c>
      <c r="J915" s="72"/>
      <c r="K915" s="72"/>
      <c r="L915" s="72"/>
      <c r="M915" s="72">
        <v>1</v>
      </c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36">
        <f t="shared" si="29"/>
        <v>2</v>
      </c>
      <c r="Z915" s="69">
        <f t="shared" si="30"/>
        <v>2</v>
      </c>
      <c r="AA915" s="22"/>
      <c r="AB915" s="22"/>
      <c r="AC915" s="22"/>
    </row>
    <row r="916" spans="1:29" ht="19.5" customHeight="1" x14ac:dyDescent="0.2">
      <c r="A916" s="33" t="s">
        <v>1727</v>
      </c>
      <c r="B916" s="33" t="s">
        <v>1757</v>
      </c>
      <c r="C916" s="34" t="s">
        <v>5467</v>
      </c>
      <c r="D916" s="35" t="s">
        <v>1758</v>
      </c>
      <c r="E916" s="35"/>
      <c r="F916" s="35" t="s">
        <v>29</v>
      </c>
      <c r="G916" s="78"/>
      <c r="H916" s="72"/>
      <c r="I916" s="72">
        <v>1</v>
      </c>
      <c r="J916" s="72"/>
      <c r="K916" s="72"/>
      <c r="L916" s="72"/>
      <c r="M916" s="72"/>
      <c r="N916" s="72"/>
      <c r="O916" s="72"/>
      <c r="P916" s="72">
        <v>1</v>
      </c>
      <c r="Q916" s="72"/>
      <c r="R916" s="72"/>
      <c r="S916" s="72"/>
      <c r="T916" s="72"/>
      <c r="U916" s="72"/>
      <c r="V916" s="72"/>
      <c r="W916" s="72"/>
      <c r="X916" s="72"/>
      <c r="Y916" s="36">
        <f t="shared" si="29"/>
        <v>2</v>
      </c>
      <c r="Z916" s="69">
        <f t="shared" si="30"/>
        <v>2</v>
      </c>
      <c r="AA916" s="22"/>
      <c r="AB916" s="22"/>
      <c r="AC916" s="22"/>
    </row>
    <row r="917" spans="1:29" ht="19.5" customHeight="1" x14ac:dyDescent="0.2">
      <c r="A917" s="33" t="s">
        <v>1727</v>
      </c>
      <c r="B917" s="33" t="s">
        <v>1759</v>
      </c>
      <c r="C917" s="34" t="s">
        <v>5468</v>
      </c>
      <c r="D917" s="35" t="s">
        <v>1760</v>
      </c>
      <c r="E917" s="35"/>
      <c r="F917" s="35" t="s">
        <v>29</v>
      </c>
      <c r="G917" s="78"/>
      <c r="H917" s="72"/>
      <c r="I917" s="72">
        <v>1</v>
      </c>
      <c r="J917" s="72"/>
      <c r="K917" s="72"/>
      <c r="L917" s="72"/>
      <c r="M917" s="72"/>
      <c r="N917" s="72"/>
      <c r="O917" s="72"/>
      <c r="P917" s="72">
        <v>1</v>
      </c>
      <c r="Q917" s="72"/>
      <c r="R917" s="72"/>
      <c r="S917" s="72"/>
      <c r="T917" s="72"/>
      <c r="U917" s="72"/>
      <c r="V917" s="72"/>
      <c r="W917" s="72"/>
      <c r="X917" s="72"/>
      <c r="Y917" s="36">
        <f t="shared" si="29"/>
        <v>2</v>
      </c>
      <c r="Z917" s="69">
        <f t="shared" si="30"/>
        <v>2</v>
      </c>
      <c r="AA917" s="22"/>
      <c r="AB917" s="22"/>
      <c r="AC917" s="22"/>
    </row>
    <row r="918" spans="1:29" ht="19.5" customHeight="1" x14ac:dyDescent="0.2">
      <c r="A918" s="33" t="s">
        <v>1727</v>
      </c>
      <c r="B918" s="33" t="s">
        <v>1761</v>
      </c>
      <c r="C918" s="34" t="s">
        <v>5469</v>
      </c>
      <c r="D918" s="35" t="s">
        <v>1762</v>
      </c>
      <c r="E918" s="35"/>
      <c r="F918" s="35" t="s">
        <v>29</v>
      </c>
      <c r="G918" s="78"/>
      <c r="H918" s="72">
        <v>1</v>
      </c>
      <c r="I918" s="72"/>
      <c r="J918" s="72"/>
      <c r="K918" s="72"/>
      <c r="L918" s="72"/>
      <c r="M918" s="72"/>
      <c r="N918" s="72"/>
      <c r="O918" s="72"/>
      <c r="P918" s="72">
        <v>1</v>
      </c>
      <c r="Q918" s="72"/>
      <c r="R918" s="72"/>
      <c r="S918" s="72"/>
      <c r="T918" s="72"/>
      <c r="U918" s="72"/>
      <c r="V918" s="72"/>
      <c r="W918" s="72"/>
      <c r="X918" s="72"/>
      <c r="Y918" s="36">
        <f t="shared" si="29"/>
        <v>2</v>
      </c>
      <c r="Z918" s="69">
        <f t="shared" si="30"/>
        <v>2</v>
      </c>
      <c r="AA918" s="22"/>
      <c r="AB918" s="22"/>
      <c r="AC918" s="22"/>
    </row>
    <row r="919" spans="1:29" ht="19.5" customHeight="1" x14ac:dyDescent="0.2">
      <c r="A919" s="33" t="s">
        <v>1727</v>
      </c>
      <c r="B919" s="33" t="s">
        <v>1763</v>
      </c>
      <c r="C919" s="34" t="s">
        <v>5470</v>
      </c>
      <c r="D919" s="35" t="s">
        <v>1764</v>
      </c>
      <c r="E919" s="35"/>
      <c r="F919" s="35" t="s">
        <v>29</v>
      </c>
      <c r="G919" s="78"/>
      <c r="H919" s="72"/>
      <c r="I919" s="72"/>
      <c r="J919" s="72"/>
      <c r="K919" s="72"/>
      <c r="L919" s="72"/>
      <c r="M919" s="72"/>
      <c r="N919" s="72"/>
      <c r="O919" s="72"/>
      <c r="P919" s="72">
        <v>1</v>
      </c>
      <c r="Q919" s="72"/>
      <c r="R919" s="72"/>
      <c r="S919" s="72"/>
      <c r="T919" s="72"/>
      <c r="U919" s="72"/>
      <c r="V919" s="72"/>
      <c r="W919" s="72"/>
      <c r="X919" s="72"/>
      <c r="Y919" s="36">
        <f t="shared" si="29"/>
        <v>1</v>
      </c>
      <c r="Z919" s="69">
        <f t="shared" si="30"/>
        <v>1</v>
      </c>
      <c r="AA919" s="22"/>
      <c r="AB919" s="22"/>
      <c r="AC919" s="22"/>
    </row>
    <row r="920" spans="1:29" ht="19.5" customHeight="1" x14ac:dyDescent="0.2">
      <c r="A920" s="33" t="s">
        <v>1727</v>
      </c>
      <c r="B920" s="33" t="s">
        <v>1765</v>
      </c>
      <c r="C920" s="34" t="s">
        <v>5471</v>
      </c>
      <c r="D920" s="35" t="s">
        <v>1766</v>
      </c>
      <c r="E920" s="35"/>
      <c r="F920" s="35" t="s">
        <v>29</v>
      </c>
      <c r="G920" s="78"/>
      <c r="H920" s="72"/>
      <c r="I920" s="72"/>
      <c r="J920" s="72"/>
      <c r="K920" s="72"/>
      <c r="L920" s="72"/>
      <c r="M920" s="72"/>
      <c r="N920" s="72"/>
      <c r="O920" s="72"/>
      <c r="P920" s="72">
        <v>1</v>
      </c>
      <c r="Q920" s="72"/>
      <c r="R920" s="72"/>
      <c r="S920" s="72"/>
      <c r="T920" s="72"/>
      <c r="U920" s="72"/>
      <c r="V920" s="72"/>
      <c r="W920" s="72"/>
      <c r="X920" s="72"/>
      <c r="Y920" s="36">
        <f t="shared" si="29"/>
        <v>1</v>
      </c>
      <c r="Z920" s="69">
        <f t="shared" si="30"/>
        <v>1</v>
      </c>
      <c r="AA920" s="22"/>
      <c r="AB920" s="22"/>
      <c r="AC920" s="22"/>
    </row>
    <row r="921" spans="1:29" ht="19.5" customHeight="1" x14ac:dyDescent="0.2">
      <c r="A921" s="33" t="s">
        <v>1727</v>
      </c>
      <c r="B921" s="33" t="s">
        <v>1767</v>
      </c>
      <c r="C921" s="34" t="s">
        <v>5472</v>
      </c>
      <c r="D921" s="35" t="s">
        <v>1768</v>
      </c>
      <c r="E921" s="35"/>
      <c r="F921" s="35" t="s">
        <v>29</v>
      </c>
      <c r="G921" s="78"/>
      <c r="H921" s="72"/>
      <c r="I921" s="72">
        <v>3</v>
      </c>
      <c r="J921" s="72"/>
      <c r="K921" s="72"/>
      <c r="L921" s="72"/>
      <c r="M921" s="72">
        <v>2</v>
      </c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36">
        <f t="shared" si="29"/>
        <v>5</v>
      </c>
      <c r="Z921" s="69">
        <f t="shared" si="30"/>
        <v>5</v>
      </c>
      <c r="AA921" s="22"/>
      <c r="AB921" s="22"/>
      <c r="AC921" s="22"/>
    </row>
    <row r="922" spans="1:29" ht="19.5" customHeight="1" x14ac:dyDescent="0.2">
      <c r="A922" s="33" t="s">
        <v>1727</v>
      </c>
      <c r="B922" s="33" t="s">
        <v>1769</v>
      </c>
      <c r="C922" s="34" t="s">
        <v>5473</v>
      </c>
      <c r="D922" s="35" t="s">
        <v>1770</v>
      </c>
      <c r="E922" s="35"/>
      <c r="F922" s="35" t="s">
        <v>29</v>
      </c>
      <c r="G922" s="78"/>
      <c r="H922" s="72"/>
      <c r="I922" s="72"/>
      <c r="J922" s="72"/>
      <c r="K922" s="72"/>
      <c r="L922" s="72"/>
      <c r="M922" s="72">
        <v>1</v>
      </c>
      <c r="N922" s="72"/>
      <c r="O922" s="72"/>
      <c r="P922" s="72">
        <v>1</v>
      </c>
      <c r="Q922" s="72"/>
      <c r="R922" s="72"/>
      <c r="S922" s="72"/>
      <c r="T922" s="72"/>
      <c r="U922" s="72"/>
      <c r="V922" s="72"/>
      <c r="W922" s="72"/>
      <c r="X922" s="72"/>
      <c r="Y922" s="36">
        <f t="shared" si="29"/>
        <v>2</v>
      </c>
      <c r="Z922" s="69">
        <f t="shared" si="30"/>
        <v>2</v>
      </c>
      <c r="AA922" s="22"/>
      <c r="AB922" s="22"/>
      <c r="AC922" s="22"/>
    </row>
    <row r="923" spans="1:29" ht="19.5" customHeight="1" x14ac:dyDescent="0.2">
      <c r="A923" s="33" t="s">
        <v>1727</v>
      </c>
      <c r="B923" s="33" t="s">
        <v>1771</v>
      </c>
      <c r="C923" s="34" t="s">
        <v>6288</v>
      </c>
      <c r="D923" s="35" t="s">
        <v>4066</v>
      </c>
      <c r="E923" s="35"/>
      <c r="F923" s="35" t="s">
        <v>29</v>
      </c>
      <c r="G923" s="78"/>
      <c r="H923" s="72"/>
      <c r="I923" s="72"/>
      <c r="J923" s="72"/>
      <c r="K923" s="72"/>
      <c r="L923" s="72"/>
      <c r="M923" s="72"/>
      <c r="N923" s="72"/>
      <c r="O923" s="72"/>
      <c r="P923" s="72"/>
      <c r="Q923" s="72">
        <v>6</v>
      </c>
      <c r="R923" s="72"/>
      <c r="S923" s="72"/>
      <c r="T923" s="72"/>
      <c r="U923" s="72"/>
      <c r="V923" s="72"/>
      <c r="W923" s="72"/>
      <c r="X923" s="72"/>
      <c r="Y923" s="36">
        <f t="shared" si="29"/>
        <v>6</v>
      </c>
      <c r="Z923" s="69">
        <f t="shared" si="30"/>
        <v>6</v>
      </c>
      <c r="AA923" s="22"/>
      <c r="AB923" s="22"/>
      <c r="AC923" s="22"/>
    </row>
    <row r="924" spans="1:29" ht="19.5" customHeight="1" x14ac:dyDescent="0.2">
      <c r="A924" s="33" t="s">
        <v>1727</v>
      </c>
      <c r="B924" s="33" t="s">
        <v>1873</v>
      </c>
      <c r="C924" s="34" t="s">
        <v>5474</v>
      </c>
      <c r="D924" s="35" t="s">
        <v>1812</v>
      </c>
      <c r="E924" s="35"/>
      <c r="F924" s="35" t="s">
        <v>29</v>
      </c>
      <c r="G924" s="78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>
        <v>2</v>
      </c>
      <c r="W924" s="72"/>
      <c r="X924" s="72"/>
      <c r="Y924" s="36">
        <f t="shared" si="29"/>
        <v>2</v>
      </c>
      <c r="Z924" s="69">
        <f t="shared" si="30"/>
        <v>2</v>
      </c>
      <c r="AA924" s="22"/>
      <c r="AB924" s="22"/>
      <c r="AC924" s="22"/>
    </row>
    <row r="925" spans="1:29" ht="19.5" customHeight="1" x14ac:dyDescent="0.2">
      <c r="A925" s="33" t="s">
        <v>1727</v>
      </c>
      <c r="B925" s="33" t="s">
        <v>1874</v>
      </c>
      <c r="C925" s="34" t="s">
        <v>5475</v>
      </c>
      <c r="D925" s="35" t="s">
        <v>1747</v>
      </c>
      <c r="E925" s="35"/>
      <c r="F925" s="35" t="s">
        <v>29</v>
      </c>
      <c r="G925" s="78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>
        <v>2</v>
      </c>
      <c r="W925" s="72"/>
      <c r="X925" s="72"/>
      <c r="Y925" s="36">
        <f t="shared" si="29"/>
        <v>2</v>
      </c>
      <c r="Z925" s="69">
        <f t="shared" si="30"/>
        <v>2</v>
      </c>
      <c r="AA925" s="22"/>
      <c r="AB925" s="22"/>
      <c r="AC925" s="22"/>
    </row>
    <row r="926" spans="1:29" ht="19.5" customHeight="1" x14ac:dyDescent="0.2">
      <c r="A926" s="33" t="s">
        <v>1727</v>
      </c>
      <c r="B926" s="33" t="s">
        <v>1772</v>
      </c>
      <c r="C926" s="34" t="s">
        <v>5476</v>
      </c>
      <c r="D926" s="35" t="s">
        <v>1773</v>
      </c>
      <c r="E926" s="35"/>
      <c r="F926" s="35" t="s">
        <v>29</v>
      </c>
      <c r="G926" s="78"/>
      <c r="H926" s="72"/>
      <c r="I926" s="72"/>
      <c r="J926" s="72"/>
      <c r="K926" s="72"/>
      <c r="L926" s="72"/>
      <c r="M926" s="72">
        <v>1</v>
      </c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36">
        <f t="shared" si="29"/>
        <v>1</v>
      </c>
      <c r="Z926" s="69">
        <f t="shared" si="30"/>
        <v>1</v>
      </c>
      <c r="AA926" s="22"/>
      <c r="AB926" s="22"/>
      <c r="AC926" s="22"/>
    </row>
    <row r="927" spans="1:29" ht="19.5" customHeight="1" x14ac:dyDescent="0.2">
      <c r="A927" s="33" t="s">
        <v>1727</v>
      </c>
      <c r="B927" s="33" t="s">
        <v>1774</v>
      </c>
      <c r="C927" s="34" t="s">
        <v>5477</v>
      </c>
      <c r="D927" s="35" t="s">
        <v>1775</v>
      </c>
      <c r="E927" s="35"/>
      <c r="F927" s="35" t="s">
        <v>29</v>
      </c>
      <c r="G927" s="78"/>
      <c r="H927" s="72"/>
      <c r="I927" s="72"/>
      <c r="J927" s="72"/>
      <c r="K927" s="72"/>
      <c r="L927" s="72"/>
      <c r="M927" s="72"/>
      <c r="N927" s="72"/>
      <c r="O927" s="72"/>
      <c r="P927" s="72">
        <v>1</v>
      </c>
      <c r="Q927" s="72"/>
      <c r="R927" s="72"/>
      <c r="S927" s="72"/>
      <c r="T927" s="72"/>
      <c r="U927" s="72"/>
      <c r="V927" s="72"/>
      <c r="W927" s="72"/>
      <c r="X927" s="72"/>
      <c r="Y927" s="36">
        <f t="shared" si="29"/>
        <v>1</v>
      </c>
      <c r="Z927" s="69">
        <f t="shared" si="30"/>
        <v>1</v>
      </c>
      <c r="AA927" s="22"/>
      <c r="AB927" s="22"/>
      <c r="AC927" s="22"/>
    </row>
    <row r="928" spans="1:29" ht="19.5" customHeight="1" x14ac:dyDescent="0.2">
      <c r="A928" s="33" t="s">
        <v>1727</v>
      </c>
      <c r="B928" s="34" t="s">
        <v>1729</v>
      </c>
      <c r="C928" s="34" t="s">
        <v>4037</v>
      </c>
      <c r="D928" s="35" t="s">
        <v>4036</v>
      </c>
      <c r="E928" s="35" t="s">
        <v>4038</v>
      </c>
      <c r="F928" s="35" t="s">
        <v>29</v>
      </c>
      <c r="G928" s="78"/>
      <c r="H928" s="72"/>
      <c r="I928" s="72"/>
      <c r="J928" s="72">
        <v>1</v>
      </c>
      <c r="K928" s="72"/>
      <c r="L928" s="72"/>
      <c r="M928" s="72">
        <v>2</v>
      </c>
      <c r="N928" s="72"/>
      <c r="O928" s="72"/>
      <c r="P928" s="72"/>
      <c r="Q928" s="72">
        <v>1</v>
      </c>
      <c r="R928" s="72"/>
      <c r="S928" s="72"/>
      <c r="T928" s="72"/>
      <c r="U928" s="72"/>
      <c r="V928" s="72"/>
      <c r="W928" s="72"/>
      <c r="X928" s="72"/>
      <c r="Y928" s="36">
        <f t="shared" si="29"/>
        <v>4</v>
      </c>
      <c r="Z928" s="69">
        <f t="shared" si="30"/>
        <v>4</v>
      </c>
      <c r="AA928" s="22"/>
      <c r="AB928" s="22"/>
      <c r="AC928" s="22"/>
    </row>
    <row r="929" spans="1:29" ht="19.5" customHeight="1" x14ac:dyDescent="0.2">
      <c r="A929" s="33" t="s">
        <v>1727</v>
      </c>
      <c r="B929" s="33" t="s">
        <v>1776</v>
      </c>
      <c r="C929" s="34" t="s">
        <v>5478</v>
      </c>
      <c r="D929" s="35" t="s">
        <v>1768</v>
      </c>
      <c r="E929" s="35"/>
      <c r="F929" s="35" t="s">
        <v>29</v>
      </c>
      <c r="G929" s="78"/>
      <c r="H929" s="72"/>
      <c r="I929" s="72"/>
      <c r="J929" s="72"/>
      <c r="K929" s="72"/>
      <c r="L929" s="72"/>
      <c r="M929" s="72"/>
      <c r="N929" s="72"/>
      <c r="O929" s="72"/>
      <c r="P929" s="72"/>
      <c r="Q929" s="72">
        <v>1</v>
      </c>
      <c r="R929" s="72"/>
      <c r="S929" s="72"/>
      <c r="T929" s="72"/>
      <c r="U929" s="72"/>
      <c r="V929" s="72"/>
      <c r="W929" s="72"/>
      <c r="X929" s="72"/>
      <c r="Y929" s="36">
        <f t="shared" si="29"/>
        <v>1</v>
      </c>
      <c r="Z929" s="69">
        <f t="shared" si="30"/>
        <v>1</v>
      </c>
      <c r="AA929" s="22"/>
      <c r="AB929" s="22"/>
      <c r="AC929" s="22"/>
    </row>
    <row r="930" spans="1:29" ht="19.5" customHeight="1" x14ac:dyDescent="0.2">
      <c r="A930" s="33" t="s">
        <v>1727</v>
      </c>
      <c r="B930" s="33" t="s">
        <v>1779</v>
      </c>
      <c r="C930" s="34" t="s">
        <v>5479</v>
      </c>
      <c r="D930" s="35" t="s">
        <v>1760</v>
      </c>
      <c r="E930" s="35"/>
      <c r="F930" s="35" t="s">
        <v>29</v>
      </c>
      <c r="G930" s="78"/>
      <c r="H930" s="72"/>
      <c r="I930" s="72"/>
      <c r="J930" s="72"/>
      <c r="K930" s="72"/>
      <c r="L930" s="72"/>
      <c r="M930" s="72"/>
      <c r="N930" s="72"/>
      <c r="O930" s="72"/>
      <c r="P930" s="72">
        <v>2</v>
      </c>
      <c r="Q930" s="72"/>
      <c r="R930" s="72"/>
      <c r="S930" s="72"/>
      <c r="T930" s="72"/>
      <c r="U930" s="72"/>
      <c r="V930" s="72"/>
      <c r="W930" s="72"/>
      <c r="X930" s="72"/>
      <c r="Y930" s="36">
        <f t="shared" si="29"/>
        <v>2</v>
      </c>
      <c r="Z930" s="69">
        <f t="shared" si="30"/>
        <v>2</v>
      </c>
      <c r="AA930" s="22"/>
      <c r="AB930" s="22"/>
      <c r="AC930" s="22"/>
    </row>
    <row r="931" spans="1:29" ht="19.5" customHeight="1" x14ac:dyDescent="0.2">
      <c r="A931" s="33" t="s">
        <v>1727</v>
      </c>
      <c r="B931" s="33" t="s">
        <v>1780</v>
      </c>
      <c r="C931" s="34" t="s">
        <v>5480</v>
      </c>
      <c r="D931" s="35" t="s">
        <v>1781</v>
      </c>
      <c r="E931" s="35"/>
      <c r="F931" s="35" t="s">
        <v>29</v>
      </c>
      <c r="G931" s="78"/>
      <c r="H931" s="72"/>
      <c r="I931" s="72"/>
      <c r="J931" s="72"/>
      <c r="K931" s="72"/>
      <c r="L931" s="72"/>
      <c r="M931" s="72"/>
      <c r="N931" s="72"/>
      <c r="O931" s="72"/>
      <c r="P931" s="72">
        <v>2</v>
      </c>
      <c r="Q931" s="72"/>
      <c r="R931" s="72"/>
      <c r="S931" s="72"/>
      <c r="T931" s="72"/>
      <c r="U931" s="72"/>
      <c r="V931" s="72"/>
      <c r="W931" s="72"/>
      <c r="X931" s="72"/>
      <c r="Y931" s="36">
        <f t="shared" si="29"/>
        <v>2</v>
      </c>
      <c r="Z931" s="69">
        <f t="shared" si="30"/>
        <v>2</v>
      </c>
      <c r="AA931" s="22"/>
      <c r="AB931" s="22"/>
      <c r="AC931" s="22"/>
    </row>
    <row r="932" spans="1:29" ht="19.5" customHeight="1" x14ac:dyDescent="0.2">
      <c r="A932" s="33" t="s">
        <v>1727</v>
      </c>
      <c r="B932" s="33" t="s">
        <v>1782</v>
      </c>
      <c r="C932" s="34" t="s">
        <v>5481</v>
      </c>
      <c r="D932" s="35" t="s">
        <v>1783</v>
      </c>
      <c r="E932" s="35"/>
      <c r="F932" s="35" t="s">
        <v>29</v>
      </c>
      <c r="G932" s="78"/>
      <c r="H932" s="72"/>
      <c r="I932" s="72"/>
      <c r="J932" s="72"/>
      <c r="K932" s="72"/>
      <c r="L932" s="72"/>
      <c r="M932" s="72"/>
      <c r="N932" s="72"/>
      <c r="O932" s="72"/>
      <c r="P932" s="72"/>
      <c r="Q932" s="72">
        <v>2</v>
      </c>
      <c r="R932" s="72"/>
      <c r="S932" s="72"/>
      <c r="T932" s="72"/>
      <c r="U932" s="72"/>
      <c r="V932" s="72"/>
      <c r="W932" s="72"/>
      <c r="X932" s="72"/>
      <c r="Y932" s="36">
        <f t="shared" si="29"/>
        <v>2</v>
      </c>
      <c r="Z932" s="69">
        <f t="shared" si="30"/>
        <v>2</v>
      </c>
      <c r="AA932" s="22"/>
      <c r="AB932" s="22"/>
      <c r="AC932" s="22"/>
    </row>
    <row r="933" spans="1:29" ht="19.5" customHeight="1" x14ac:dyDescent="0.2">
      <c r="A933" s="33" t="s">
        <v>1727</v>
      </c>
      <c r="B933" s="33" t="s">
        <v>1784</v>
      </c>
      <c r="C933" s="34" t="s">
        <v>5482</v>
      </c>
      <c r="D933" s="35" t="s">
        <v>1773</v>
      </c>
      <c r="E933" s="35"/>
      <c r="F933" s="35" t="s">
        <v>29</v>
      </c>
      <c r="G933" s="78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>
        <v>1</v>
      </c>
      <c r="T933" s="72"/>
      <c r="U933" s="72"/>
      <c r="V933" s="72">
        <v>1</v>
      </c>
      <c r="W933" s="72"/>
      <c r="X933" s="72"/>
      <c r="Y933" s="36">
        <f t="shared" si="29"/>
        <v>2</v>
      </c>
      <c r="Z933" s="69">
        <f t="shared" si="30"/>
        <v>2</v>
      </c>
      <c r="AA933" s="22"/>
      <c r="AB933" s="22"/>
      <c r="AC933" s="22"/>
    </row>
    <row r="934" spans="1:29" ht="19.5" customHeight="1" x14ac:dyDescent="0.2">
      <c r="A934" s="33" t="s">
        <v>1727</v>
      </c>
      <c r="B934" s="33" t="s">
        <v>1777</v>
      </c>
      <c r="C934" s="34" t="s">
        <v>5483</v>
      </c>
      <c r="D934" s="35" t="s">
        <v>1778</v>
      </c>
      <c r="E934" s="35"/>
      <c r="F934" s="35" t="s">
        <v>29</v>
      </c>
      <c r="G934" s="78"/>
      <c r="H934" s="72"/>
      <c r="I934" s="72"/>
      <c r="J934" s="72"/>
      <c r="K934" s="72"/>
      <c r="L934" s="72"/>
      <c r="M934" s="72"/>
      <c r="N934" s="72"/>
      <c r="O934" s="72"/>
      <c r="P934" s="72">
        <v>1</v>
      </c>
      <c r="Q934" s="72">
        <v>1</v>
      </c>
      <c r="R934" s="72"/>
      <c r="S934" s="72"/>
      <c r="T934" s="72"/>
      <c r="U934" s="72"/>
      <c r="V934" s="72"/>
      <c r="W934" s="72"/>
      <c r="X934" s="72"/>
      <c r="Y934" s="36">
        <f t="shared" si="29"/>
        <v>2</v>
      </c>
      <c r="Z934" s="69">
        <f t="shared" si="30"/>
        <v>2</v>
      </c>
      <c r="AA934" s="22"/>
      <c r="AB934" s="22"/>
      <c r="AC934" s="22"/>
    </row>
    <row r="935" spans="1:29" ht="19.5" customHeight="1" x14ac:dyDescent="0.2">
      <c r="A935" s="33" t="s">
        <v>1727</v>
      </c>
      <c r="B935" s="33" t="s">
        <v>1785</v>
      </c>
      <c r="C935" s="34" t="s">
        <v>5484</v>
      </c>
      <c r="D935" s="35" t="s">
        <v>1751</v>
      </c>
      <c r="E935" s="35"/>
      <c r="F935" s="35" t="s">
        <v>29</v>
      </c>
      <c r="G935" s="78"/>
      <c r="H935" s="72"/>
      <c r="I935" s="72"/>
      <c r="J935" s="72"/>
      <c r="K935" s="72"/>
      <c r="L935" s="72"/>
      <c r="M935" s="72"/>
      <c r="N935" s="72"/>
      <c r="O935" s="72"/>
      <c r="P935" s="72">
        <v>1</v>
      </c>
      <c r="Q935" s="72"/>
      <c r="R935" s="72"/>
      <c r="S935" s="72"/>
      <c r="T935" s="72"/>
      <c r="U935" s="72"/>
      <c r="V935" s="72"/>
      <c r="W935" s="72"/>
      <c r="X935" s="72"/>
      <c r="Y935" s="36">
        <f t="shared" si="29"/>
        <v>1</v>
      </c>
      <c r="Z935" s="69">
        <f t="shared" si="30"/>
        <v>1</v>
      </c>
      <c r="AA935" s="22"/>
      <c r="AB935" s="22"/>
      <c r="AC935" s="22"/>
    </row>
    <row r="936" spans="1:29" ht="19.5" customHeight="1" x14ac:dyDescent="0.2">
      <c r="A936" s="33" t="s">
        <v>1727</v>
      </c>
      <c r="B936" s="33" t="s">
        <v>1786</v>
      </c>
      <c r="C936" s="34" t="s">
        <v>5485</v>
      </c>
      <c r="D936" s="35" t="s">
        <v>1787</v>
      </c>
      <c r="E936" s="35"/>
      <c r="F936" s="35" t="s">
        <v>29</v>
      </c>
      <c r="G936" s="78"/>
      <c r="H936" s="72"/>
      <c r="I936" s="72"/>
      <c r="J936" s="72"/>
      <c r="K936" s="72"/>
      <c r="L936" s="72"/>
      <c r="M936" s="72"/>
      <c r="N936" s="72"/>
      <c r="O936" s="72"/>
      <c r="P936" s="72"/>
      <c r="Q936" s="72">
        <v>1</v>
      </c>
      <c r="R936" s="72"/>
      <c r="S936" s="72"/>
      <c r="T936" s="72"/>
      <c r="U936" s="72"/>
      <c r="V936" s="72"/>
      <c r="W936" s="72"/>
      <c r="X936" s="72"/>
      <c r="Y936" s="36">
        <f t="shared" si="29"/>
        <v>1</v>
      </c>
      <c r="Z936" s="69">
        <f t="shared" si="30"/>
        <v>1</v>
      </c>
      <c r="AA936" s="22"/>
      <c r="AB936" s="22"/>
      <c r="AC936" s="22"/>
    </row>
    <row r="937" spans="1:29" ht="19.5" customHeight="1" x14ac:dyDescent="0.2">
      <c r="A937" s="33" t="s">
        <v>1727</v>
      </c>
      <c r="B937" s="33" t="s">
        <v>1788</v>
      </c>
      <c r="C937" s="34" t="s">
        <v>5486</v>
      </c>
      <c r="D937" s="35" t="s">
        <v>1775</v>
      </c>
      <c r="E937" s="35"/>
      <c r="F937" s="35" t="s">
        <v>29</v>
      </c>
      <c r="G937" s="78"/>
      <c r="H937" s="72"/>
      <c r="I937" s="72"/>
      <c r="J937" s="72"/>
      <c r="K937" s="72"/>
      <c r="L937" s="72"/>
      <c r="M937" s="72"/>
      <c r="N937" s="72"/>
      <c r="O937" s="72"/>
      <c r="P937" s="72">
        <v>1</v>
      </c>
      <c r="Q937" s="72"/>
      <c r="R937" s="72">
        <v>1</v>
      </c>
      <c r="S937" s="72"/>
      <c r="T937" s="72"/>
      <c r="U937" s="72"/>
      <c r="V937" s="72"/>
      <c r="W937" s="72"/>
      <c r="X937" s="72"/>
      <c r="Y937" s="36">
        <f t="shared" si="29"/>
        <v>2</v>
      </c>
      <c r="Z937" s="69">
        <f t="shared" si="30"/>
        <v>2</v>
      </c>
      <c r="AA937" s="22"/>
      <c r="AB937" s="22"/>
      <c r="AC937" s="22"/>
    </row>
    <row r="938" spans="1:29" ht="19.5" customHeight="1" x14ac:dyDescent="0.2">
      <c r="A938" s="33" t="s">
        <v>1727</v>
      </c>
      <c r="B938" s="33" t="s">
        <v>1789</v>
      </c>
      <c r="C938" s="34" t="s">
        <v>5487</v>
      </c>
      <c r="D938" s="35" t="s">
        <v>1790</v>
      </c>
      <c r="E938" s="35"/>
      <c r="F938" s="35" t="s">
        <v>29</v>
      </c>
      <c r="G938" s="78"/>
      <c r="H938" s="72"/>
      <c r="I938" s="72"/>
      <c r="J938" s="72"/>
      <c r="K938" s="72"/>
      <c r="L938" s="72"/>
      <c r="M938" s="72"/>
      <c r="N938" s="72"/>
      <c r="O938" s="72"/>
      <c r="P938" s="72"/>
      <c r="Q938" s="72">
        <v>2</v>
      </c>
      <c r="R938" s="72"/>
      <c r="S938" s="72"/>
      <c r="T938" s="72"/>
      <c r="U938" s="72"/>
      <c r="V938" s="72"/>
      <c r="W938" s="72"/>
      <c r="X938" s="72"/>
      <c r="Y938" s="36">
        <f t="shared" si="29"/>
        <v>2</v>
      </c>
      <c r="Z938" s="69">
        <f t="shared" si="30"/>
        <v>2</v>
      </c>
      <c r="AA938" s="22"/>
      <c r="AB938" s="22"/>
      <c r="AC938" s="22"/>
    </row>
    <row r="939" spans="1:29" ht="19.5" customHeight="1" x14ac:dyDescent="0.2">
      <c r="A939" s="33" t="s">
        <v>1727</v>
      </c>
      <c r="B939" s="33" t="s">
        <v>1791</v>
      </c>
      <c r="C939" s="34" t="s">
        <v>5488</v>
      </c>
      <c r="D939" s="35" t="s">
        <v>1792</v>
      </c>
      <c r="E939" s="35"/>
      <c r="F939" s="35" t="s">
        <v>29</v>
      </c>
      <c r="G939" s="78"/>
      <c r="H939" s="72"/>
      <c r="I939" s="72"/>
      <c r="J939" s="72"/>
      <c r="K939" s="72"/>
      <c r="L939" s="72"/>
      <c r="M939" s="72"/>
      <c r="N939" s="72"/>
      <c r="O939" s="72"/>
      <c r="P939" s="72"/>
      <c r="Q939" s="72">
        <v>2</v>
      </c>
      <c r="R939" s="72"/>
      <c r="S939" s="72"/>
      <c r="T939" s="72"/>
      <c r="U939" s="72"/>
      <c r="V939" s="72"/>
      <c r="W939" s="72"/>
      <c r="X939" s="72"/>
      <c r="Y939" s="36">
        <f t="shared" si="29"/>
        <v>2</v>
      </c>
      <c r="Z939" s="69">
        <f t="shared" si="30"/>
        <v>2</v>
      </c>
      <c r="AA939" s="22"/>
      <c r="AB939" s="22"/>
      <c r="AC939" s="22"/>
    </row>
    <row r="940" spans="1:29" ht="19.5" customHeight="1" x14ac:dyDescent="0.2">
      <c r="A940" s="33" t="s">
        <v>1727</v>
      </c>
      <c r="B940" s="33" t="s">
        <v>1793</v>
      </c>
      <c r="C940" s="34" t="s">
        <v>5489</v>
      </c>
      <c r="D940" s="35" t="s">
        <v>1794</v>
      </c>
      <c r="E940" s="35"/>
      <c r="F940" s="35" t="s">
        <v>29</v>
      </c>
      <c r="G940" s="78"/>
      <c r="H940" s="72"/>
      <c r="I940" s="72"/>
      <c r="J940" s="72"/>
      <c r="K940" s="72"/>
      <c r="L940" s="72"/>
      <c r="M940" s="72"/>
      <c r="N940" s="72"/>
      <c r="O940" s="72"/>
      <c r="P940" s="72">
        <v>1</v>
      </c>
      <c r="Q940" s="72">
        <v>2</v>
      </c>
      <c r="R940" s="72"/>
      <c r="S940" s="72"/>
      <c r="T940" s="72"/>
      <c r="U940" s="72"/>
      <c r="V940" s="72"/>
      <c r="W940" s="72"/>
      <c r="X940" s="72"/>
      <c r="Y940" s="36">
        <f t="shared" si="29"/>
        <v>3</v>
      </c>
      <c r="Z940" s="69">
        <f t="shared" si="30"/>
        <v>3</v>
      </c>
      <c r="AA940" s="22"/>
      <c r="AB940" s="22"/>
      <c r="AC940" s="22"/>
    </row>
    <row r="941" spans="1:29" ht="19.5" customHeight="1" x14ac:dyDescent="0.2">
      <c r="A941" s="33" t="s">
        <v>1727</v>
      </c>
      <c r="B941" s="33" t="s">
        <v>4003</v>
      </c>
      <c r="C941" s="34" t="s">
        <v>5490</v>
      </c>
      <c r="D941" s="35" t="s">
        <v>1795</v>
      </c>
      <c r="E941" s="35"/>
      <c r="F941" s="35" t="s">
        <v>29</v>
      </c>
      <c r="G941" s="78"/>
      <c r="H941" s="72"/>
      <c r="I941" s="72"/>
      <c r="J941" s="72"/>
      <c r="K941" s="72"/>
      <c r="L941" s="72"/>
      <c r="M941" s="72"/>
      <c r="N941" s="72"/>
      <c r="O941" s="72"/>
      <c r="P941" s="72"/>
      <c r="Q941" s="72">
        <v>3</v>
      </c>
      <c r="R941" s="72"/>
      <c r="S941" s="72"/>
      <c r="T941" s="72"/>
      <c r="U941" s="72"/>
      <c r="V941" s="72"/>
      <c r="W941" s="72"/>
      <c r="X941" s="72"/>
      <c r="Y941" s="36">
        <f t="shared" si="29"/>
        <v>3</v>
      </c>
      <c r="Z941" s="69">
        <f t="shared" si="30"/>
        <v>3</v>
      </c>
      <c r="AA941" s="22"/>
      <c r="AB941" s="22"/>
      <c r="AC941" s="22"/>
    </row>
    <row r="942" spans="1:29" ht="19.5" customHeight="1" x14ac:dyDescent="0.2">
      <c r="A942" s="33" t="s">
        <v>1727</v>
      </c>
      <c r="B942" s="33" t="s">
        <v>3919</v>
      </c>
      <c r="C942" s="34" t="s">
        <v>5491</v>
      </c>
      <c r="D942" s="35" t="s">
        <v>1796</v>
      </c>
      <c r="E942" s="35"/>
      <c r="F942" s="35" t="s">
        <v>29</v>
      </c>
      <c r="G942" s="78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>
        <v>2</v>
      </c>
      <c r="S942" s="72"/>
      <c r="T942" s="72"/>
      <c r="U942" s="72"/>
      <c r="V942" s="72"/>
      <c r="W942" s="72"/>
      <c r="X942" s="72"/>
      <c r="Y942" s="36">
        <f t="shared" si="29"/>
        <v>2</v>
      </c>
      <c r="Z942" s="69">
        <f t="shared" si="30"/>
        <v>2</v>
      </c>
      <c r="AA942" s="22"/>
      <c r="AB942" s="22"/>
      <c r="AC942" s="22"/>
    </row>
    <row r="943" spans="1:29" ht="19.5" customHeight="1" x14ac:dyDescent="0.2">
      <c r="A943" s="33" t="s">
        <v>1727</v>
      </c>
      <c r="B943" s="33" t="s">
        <v>1797</v>
      </c>
      <c r="C943" s="34" t="s">
        <v>5492</v>
      </c>
      <c r="D943" s="35" t="s">
        <v>1781</v>
      </c>
      <c r="E943" s="35"/>
      <c r="F943" s="35" t="s">
        <v>29</v>
      </c>
      <c r="G943" s="78"/>
      <c r="H943" s="72"/>
      <c r="I943" s="72"/>
      <c r="J943" s="72"/>
      <c r="K943" s="72">
        <v>1</v>
      </c>
      <c r="L943" s="72"/>
      <c r="M943" s="72"/>
      <c r="N943" s="72"/>
      <c r="O943" s="72"/>
      <c r="P943" s="72">
        <v>2</v>
      </c>
      <c r="Q943" s="72"/>
      <c r="R943" s="72"/>
      <c r="S943" s="72"/>
      <c r="T943" s="72"/>
      <c r="U943" s="72"/>
      <c r="V943" s="72"/>
      <c r="W943" s="72"/>
      <c r="X943" s="72"/>
      <c r="Y943" s="36">
        <f t="shared" si="29"/>
        <v>3</v>
      </c>
      <c r="Z943" s="69">
        <f t="shared" si="30"/>
        <v>3</v>
      </c>
      <c r="AA943" s="22"/>
      <c r="AB943" s="22"/>
      <c r="AC943" s="22"/>
    </row>
    <row r="944" spans="1:29" ht="19.5" customHeight="1" x14ac:dyDescent="0.2">
      <c r="A944" s="33" t="s">
        <v>1727</v>
      </c>
      <c r="B944" s="33" t="s">
        <v>1798</v>
      </c>
      <c r="C944" s="34" t="s">
        <v>5493</v>
      </c>
      <c r="D944" s="35" t="s">
        <v>1756</v>
      </c>
      <c r="E944" s="35"/>
      <c r="F944" s="35" t="s">
        <v>29</v>
      </c>
      <c r="G944" s="78"/>
      <c r="H944" s="72"/>
      <c r="I944" s="72"/>
      <c r="J944" s="72"/>
      <c r="K944" s="72"/>
      <c r="L944" s="72"/>
      <c r="M944" s="72"/>
      <c r="N944" s="72"/>
      <c r="O944" s="72"/>
      <c r="P944" s="72">
        <v>3</v>
      </c>
      <c r="Q944" s="72"/>
      <c r="R944" s="72"/>
      <c r="S944" s="72"/>
      <c r="T944" s="72"/>
      <c r="U944" s="72"/>
      <c r="V944" s="72"/>
      <c r="W944" s="72"/>
      <c r="X944" s="72"/>
      <c r="Y944" s="36">
        <f t="shared" si="29"/>
        <v>3</v>
      </c>
      <c r="Z944" s="69">
        <f t="shared" si="30"/>
        <v>3</v>
      </c>
      <c r="AA944" s="22"/>
      <c r="AB944" s="22"/>
      <c r="AC944" s="22"/>
    </row>
    <row r="945" spans="1:29" ht="19.5" customHeight="1" x14ac:dyDescent="0.2">
      <c r="A945" s="33" t="s">
        <v>1727</v>
      </c>
      <c r="B945" s="33" t="s">
        <v>1799</v>
      </c>
      <c r="C945" s="34" t="s">
        <v>6289</v>
      </c>
      <c r="D945" s="35" t="s">
        <v>1749</v>
      </c>
      <c r="E945" s="35"/>
      <c r="F945" s="35" t="s">
        <v>29</v>
      </c>
      <c r="G945" s="78"/>
      <c r="H945" s="72"/>
      <c r="I945" s="72"/>
      <c r="J945" s="72"/>
      <c r="K945" s="72"/>
      <c r="L945" s="72"/>
      <c r="M945" s="72">
        <v>2</v>
      </c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36">
        <f t="shared" si="29"/>
        <v>2</v>
      </c>
      <c r="Z945" s="69">
        <f t="shared" si="30"/>
        <v>2</v>
      </c>
      <c r="AA945" s="22"/>
      <c r="AB945" s="22"/>
      <c r="AC945" s="22"/>
    </row>
    <row r="946" spans="1:29" ht="19.5" customHeight="1" x14ac:dyDescent="0.2">
      <c r="A946" s="33" t="s">
        <v>1727</v>
      </c>
      <c r="B946" s="33" t="s">
        <v>1800</v>
      </c>
      <c r="C946" s="34" t="s">
        <v>5494</v>
      </c>
      <c r="D946" s="35" t="s">
        <v>1768</v>
      </c>
      <c r="E946" s="35"/>
      <c r="F946" s="35" t="s">
        <v>29</v>
      </c>
      <c r="G946" s="78"/>
      <c r="H946" s="72"/>
      <c r="I946" s="72"/>
      <c r="J946" s="72"/>
      <c r="K946" s="72"/>
      <c r="L946" s="72"/>
      <c r="M946" s="72">
        <v>3</v>
      </c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36">
        <f t="shared" si="29"/>
        <v>3</v>
      </c>
      <c r="Z946" s="69">
        <f t="shared" si="30"/>
        <v>3</v>
      </c>
      <c r="AA946" s="22"/>
      <c r="AB946" s="22"/>
      <c r="AC946" s="22"/>
    </row>
    <row r="947" spans="1:29" ht="19.5" customHeight="1" x14ac:dyDescent="0.2">
      <c r="A947" s="33" t="s">
        <v>1727</v>
      </c>
      <c r="B947" s="33" t="s">
        <v>1801</v>
      </c>
      <c r="C947" s="34" t="s">
        <v>5495</v>
      </c>
      <c r="D947" s="35" t="s">
        <v>1740</v>
      </c>
      <c r="E947" s="35"/>
      <c r="F947" s="35" t="s">
        <v>29</v>
      </c>
      <c r="G947" s="78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>
        <v>2</v>
      </c>
      <c r="S947" s="72"/>
      <c r="T947" s="72"/>
      <c r="U947" s="72"/>
      <c r="V947" s="72"/>
      <c r="W947" s="72"/>
      <c r="X947" s="72"/>
      <c r="Y947" s="36">
        <f t="shared" si="29"/>
        <v>2</v>
      </c>
      <c r="Z947" s="69">
        <f t="shared" si="30"/>
        <v>2</v>
      </c>
      <c r="AA947" s="22"/>
      <c r="AB947" s="22"/>
      <c r="AC947" s="22"/>
    </row>
    <row r="948" spans="1:29" ht="19.5" customHeight="1" x14ac:dyDescent="0.2">
      <c r="A948" s="33" t="s">
        <v>1727</v>
      </c>
      <c r="B948" s="33" t="s">
        <v>1802</v>
      </c>
      <c r="C948" s="34" t="s">
        <v>5496</v>
      </c>
      <c r="D948" s="35" t="s">
        <v>1747</v>
      </c>
      <c r="E948" s="35"/>
      <c r="F948" s="35" t="s">
        <v>29</v>
      </c>
      <c r="G948" s="78"/>
      <c r="H948" s="72"/>
      <c r="I948" s="72">
        <v>2</v>
      </c>
      <c r="J948" s="72"/>
      <c r="K948" s="72"/>
      <c r="L948" s="72"/>
      <c r="M948" s="72"/>
      <c r="N948" s="72"/>
      <c r="O948" s="72"/>
      <c r="P948" s="72">
        <v>1</v>
      </c>
      <c r="Q948" s="72"/>
      <c r="R948" s="72"/>
      <c r="S948" s="72"/>
      <c r="T948" s="72"/>
      <c r="U948" s="72"/>
      <c r="V948" s="72"/>
      <c r="W948" s="72"/>
      <c r="X948" s="72"/>
      <c r="Y948" s="36">
        <f t="shared" si="29"/>
        <v>3</v>
      </c>
      <c r="Z948" s="69">
        <f t="shared" si="30"/>
        <v>3</v>
      </c>
      <c r="AA948" s="22"/>
      <c r="AB948" s="22"/>
      <c r="AC948" s="22"/>
    </row>
    <row r="949" spans="1:29" ht="19.5" customHeight="1" x14ac:dyDescent="0.2">
      <c r="A949" s="33" t="s">
        <v>1727</v>
      </c>
      <c r="B949" s="33" t="s">
        <v>1803</v>
      </c>
      <c r="C949" s="34" t="s">
        <v>6290</v>
      </c>
      <c r="D949" s="35" t="s">
        <v>1760</v>
      </c>
      <c r="E949" s="35"/>
      <c r="F949" s="35" t="s">
        <v>29</v>
      </c>
      <c r="G949" s="78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>
        <v>1</v>
      </c>
      <c r="S949" s="72">
        <v>1</v>
      </c>
      <c r="T949" s="72"/>
      <c r="U949" s="72"/>
      <c r="V949" s="72"/>
      <c r="W949" s="72"/>
      <c r="X949" s="72"/>
      <c r="Y949" s="36">
        <f t="shared" si="29"/>
        <v>2</v>
      </c>
      <c r="Z949" s="69">
        <f t="shared" si="30"/>
        <v>2</v>
      </c>
      <c r="AA949" s="22"/>
      <c r="AB949" s="22"/>
      <c r="AC949" s="22"/>
    </row>
    <row r="950" spans="1:29" ht="19.5" customHeight="1" x14ac:dyDescent="0.2">
      <c r="A950" s="33" t="s">
        <v>1727</v>
      </c>
      <c r="B950" s="33" t="s">
        <v>1804</v>
      </c>
      <c r="C950" s="34" t="s">
        <v>5497</v>
      </c>
      <c r="D950" s="35" t="s">
        <v>1805</v>
      </c>
      <c r="E950" s="35"/>
      <c r="F950" s="35" t="s">
        <v>29</v>
      </c>
      <c r="G950" s="78"/>
      <c r="H950" s="72"/>
      <c r="I950" s="72"/>
      <c r="J950" s="72"/>
      <c r="K950" s="72"/>
      <c r="L950" s="72"/>
      <c r="M950" s="72"/>
      <c r="N950" s="72"/>
      <c r="O950" s="72"/>
      <c r="P950" s="72"/>
      <c r="Q950" s="72">
        <v>3</v>
      </c>
      <c r="R950" s="72"/>
      <c r="S950" s="72"/>
      <c r="T950" s="72"/>
      <c r="U950" s="72"/>
      <c r="V950" s="72"/>
      <c r="W950" s="72"/>
      <c r="X950" s="72"/>
      <c r="Y950" s="36">
        <f t="shared" si="29"/>
        <v>3</v>
      </c>
      <c r="Z950" s="69">
        <f t="shared" si="30"/>
        <v>3</v>
      </c>
      <c r="AA950" s="22"/>
      <c r="AB950" s="22"/>
      <c r="AC950" s="22"/>
    </row>
    <row r="951" spans="1:29" ht="19.5" customHeight="1" x14ac:dyDescent="0.2">
      <c r="A951" s="33" t="s">
        <v>1727</v>
      </c>
      <c r="B951" s="33" t="s">
        <v>1806</v>
      </c>
      <c r="C951" s="34" t="s">
        <v>5498</v>
      </c>
      <c r="D951" s="35" t="s">
        <v>1807</v>
      </c>
      <c r="E951" s="35"/>
      <c r="F951" s="35" t="s">
        <v>29</v>
      </c>
      <c r="G951" s="78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>
        <v>1</v>
      </c>
      <c r="T951" s="72"/>
      <c r="U951" s="72"/>
      <c r="V951" s="72"/>
      <c r="W951" s="72"/>
      <c r="X951" s="72"/>
      <c r="Y951" s="36">
        <f t="shared" si="29"/>
        <v>1</v>
      </c>
      <c r="Z951" s="69">
        <f t="shared" si="30"/>
        <v>1</v>
      </c>
      <c r="AA951" s="22"/>
      <c r="AB951" s="22"/>
      <c r="AC951" s="22"/>
    </row>
    <row r="952" spans="1:29" ht="19.5" customHeight="1" x14ac:dyDescent="0.2">
      <c r="A952" s="33" t="s">
        <v>1727</v>
      </c>
      <c r="B952" s="33" t="s">
        <v>1808</v>
      </c>
      <c r="C952" s="34" t="s">
        <v>5499</v>
      </c>
      <c r="D952" s="35" t="s">
        <v>4066</v>
      </c>
      <c r="E952" s="35"/>
      <c r="F952" s="35" t="s">
        <v>29</v>
      </c>
      <c r="G952" s="78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>
        <v>1</v>
      </c>
      <c r="V952" s="72"/>
      <c r="W952" s="72"/>
      <c r="X952" s="72"/>
      <c r="Y952" s="36">
        <f t="shared" si="29"/>
        <v>1</v>
      </c>
      <c r="Z952" s="69">
        <f t="shared" si="30"/>
        <v>1</v>
      </c>
      <c r="AA952" s="22"/>
      <c r="AB952" s="22"/>
      <c r="AC952" s="22"/>
    </row>
    <row r="953" spans="1:29" ht="19.5" customHeight="1" x14ac:dyDescent="0.2">
      <c r="A953" s="33" t="s">
        <v>1727</v>
      </c>
      <c r="B953" s="33" t="s">
        <v>1809</v>
      </c>
      <c r="C953" s="34" t="s">
        <v>5500</v>
      </c>
      <c r="D953" s="35" t="s">
        <v>1810</v>
      </c>
      <c r="E953" s="35"/>
      <c r="F953" s="35" t="s">
        <v>29</v>
      </c>
      <c r="G953" s="78"/>
      <c r="H953" s="72"/>
      <c r="I953" s="72"/>
      <c r="J953" s="72"/>
      <c r="K953" s="72"/>
      <c r="L953" s="72"/>
      <c r="M953" s="72"/>
      <c r="N953" s="72"/>
      <c r="O953" s="72"/>
      <c r="P953" s="72"/>
      <c r="Q953" s="72">
        <v>2</v>
      </c>
      <c r="R953" s="72"/>
      <c r="S953" s="72"/>
      <c r="T953" s="72"/>
      <c r="U953" s="72"/>
      <c r="V953" s="72"/>
      <c r="W953" s="72"/>
      <c r="X953" s="72"/>
      <c r="Y953" s="36">
        <f t="shared" si="29"/>
        <v>2</v>
      </c>
      <c r="Z953" s="69">
        <f t="shared" si="30"/>
        <v>2</v>
      </c>
      <c r="AA953" s="22"/>
      <c r="AB953" s="22"/>
      <c r="AC953" s="22"/>
    </row>
    <row r="954" spans="1:29" ht="19.5" customHeight="1" x14ac:dyDescent="0.2">
      <c r="A954" s="33" t="s">
        <v>1727</v>
      </c>
      <c r="B954" s="33" t="s">
        <v>1811</v>
      </c>
      <c r="C954" s="34" t="s">
        <v>5501</v>
      </c>
      <c r="D954" s="35" t="s">
        <v>1812</v>
      </c>
      <c r="E954" s="35"/>
      <c r="F954" s="35" t="s">
        <v>29</v>
      </c>
      <c r="G954" s="78"/>
      <c r="H954" s="72"/>
      <c r="I954" s="72"/>
      <c r="J954" s="72"/>
      <c r="K954" s="72"/>
      <c r="L954" s="72"/>
      <c r="M954" s="72"/>
      <c r="N954" s="72"/>
      <c r="O954" s="72"/>
      <c r="P954" s="72"/>
      <c r="Q954" s="72">
        <v>2</v>
      </c>
      <c r="R954" s="72"/>
      <c r="S954" s="72"/>
      <c r="T954" s="72"/>
      <c r="U954" s="72"/>
      <c r="V954" s="72"/>
      <c r="W954" s="72"/>
      <c r="X954" s="72"/>
      <c r="Y954" s="36">
        <f t="shared" si="29"/>
        <v>2</v>
      </c>
      <c r="Z954" s="69">
        <f t="shared" si="30"/>
        <v>2</v>
      </c>
      <c r="AA954" s="22"/>
      <c r="AB954" s="22"/>
      <c r="AC954" s="22"/>
    </row>
    <row r="955" spans="1:29" ht="19.5" customHeight="1" x14ac:dyDescent="0.2">
      <c r="A955" s="33" t="s">
        <v>1727</v>
      </c>
      <c r="B955" s="33" t="s">
        <v>1813</v>
      </c>
      <c r="C955" s="34" t="s">
        <v>6409</v>
      </c>
      <c r="D955" s="35" t="s">
        <v>1728</v>
      </c>
      <c r="E955" s="35"/>
      <c r="F955" s="35" t="s">
        <v>29</v>
      </c>
      <c r="G955" s="78"/>
      <c r="H955" s="72">
        <v>2</v>
      </c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>
        <v>1</v>
      </c>
      <c r="W955" s="72"/>
      <c r="X955" s="72"/>
      <c r="Y955" s="36">
        <f t="shared" si="29"/>
        <v>3</v>
      </c>
      <c r="Z955" s="69">
        <f t="shared" si="30"/>
        <v>3</v>
      </c>
      <c r="AA955" s="22"/>
      <c r="AB955" s="22"/>
      <c r="AC955" s="22"/>
    </row>
    <row r="956" spans="1:29" ht="19.5" customHeight="1" x14ac:dyDescent="0.2">
      <c r="A956" s="33" t="s">
        <v>1727</v>
      </c>
      <c r="B956" s="33" t="s">
        <v>1814</v>
      </c>
      <c r="C956" s="34" t="s">
        <v>5502</v>
      </c>
      <c r="D956" s="35" t="s">
        <v>1751</v>
      </c>
      <c r="E956" s="35"/>
      <c r="F956" s="35" t="s">
        <v>29</v>
      </c>
      <c r="G956" s="78"/>
      <c r="H956" s="72"/>
      <c r="I956" s="72"/>
      <c r="J956" s="72"/>
      <c r="K956" s="72"/>
      <c r="L956" s="72"/>
      <c r="M956" s="72"/>
      <c r="N956" s="72"/>
      <c r="O956" s="72"/>
      <c r="P956" s="72">
        <v>2</v>
      </c>
      <c r="Q956" s="72"/>
      <c r="R956" s="72"/>
      <c r="S956" s="72"/>
      <c r="T956" s="72"/>
      <c r="U956" s="72"/>
      <c r="V956" s="72"/>
      <c r="W956" s="72"/>
      <c r="X956" s="72"/>
      <c r="Y956" s="36">
        <f t="shared" si="29"/>
        <v>2</v>
      </c>
      <c r="Z956" s="69">
        <f t="shared" si="30"/>
        <v>2</v>
      </c>
      <c r="AA956" s="22"/>
      <c r="AB956" s="22"/>
      <c r="AC956" s="22"/>
    </row>
    <row r="957" spans="1:29" ht="19.5" customHeight="1" x14ac:dyDescent="0.2">
      <c r="A957" s="33" t="s">
        <v>1727</v>
      </c>
      <c r="B957" s="33" t="s">
        <v>1815</v>
      </c>
      <c r="C957" s="34" t="s">
        <v>4039</v>
      </c>
      <c r="D957" s="35" t="s">
        <v>3855</v>
      </c>
      <c r="E957" s="35" t="s">
        <v>4040</v>
      </c>
      <c r="F957" s="35" t="s">
        <v>29</v>
      </c>
      <c r="G957" s="78"/>
      <c r="H957" s="72"/>
      <c r="I957" s="72"/>
      <c r="J957" s="72"/>
      <c r="K957" s="72"/>
      <c r="L957" s="72"/>
      <c r="M957" s="72">
        <v>2</v>
      </c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36">
        <f t="shared" si="29"/>
        <v>2</v>
      </c>
      <c r="Z957" s="69">
        <f t="shared" si="30"/>
        <v>2</v>
      </c>
      <c r="AA957" s="22"/>
      <c r="AB957" s="22"/>
      <c r="AC957" s="22"/>
    </row>
    <row r="958" spans="1:29" ht="19.5" customHeight="1" x14ac:dyDescent="0.2">
      <c r="A958" s="33" t="s">
        <v>1727</v>
      </c>
      <c r="B958" s="33" t="s">
        <v>1816</v>
      </c>
      <c r="C958" s="34" t="s">
        <v>5503</v>
      </c>
      <c r="D958" s="35" t="s">
        <v>1817</v>
      </c>
      <c r="E958" s="35"/>
      <c r="F958" s="35" t="s">
        <v>29</v>
      </c>
      <c r="G958" s="78"/>
      <c r="H958" s="72"/>
      <c r="I958" s="72"/>
      <c r="J958" s="72"/>
      <c r="K958" s="72"/>
      <c r="L958" s="72"/>
      <c r="M958" s="72"/>
      <c r="N958" s="72"/>
      <c r="O958" s="72"/>
      <c r="P958" s="72"/>
      <c r="Q958" s="72">
        <v>1</v>
      </c>
      <c r="R958" s="72"/>
      <c r="S958" s="72"/>
      <c r="T958" s="72"/>
      <c r="U958" s="72"/>
      <c r="V958" s="72"/>
      <c r="W958" s="72"/>
      <c r="X958" s="72"/>
      <c r="Y958" s="36">
        <f t="shared" si="29"/>
        <v>1</v>
      </c>
      <c r="Z958" s="69">
        <f t="shared" si="30"/>
        <v>1</v>
      </c>
      <c r="AA958" s="22"/>
      <c r="AB958" s="22"/>
      <c r="AC958" s="22"/>
    </row>
    <row r="959" spans="1:29" ht="19.5" customHeight="1" x14ac:dyDescent="0.2">
      <c r="A959" s="33" t="s">
        <v>1727</v>
      </c>
      <c r="B959" s="33" t="s">
        <v>1818</v>
      </c>
      <c r="C959" s="34" t="s">
        <v>5504</v>
      </c>
      <c r="D959" s="35" t="s">
        <v>1819</v>
      </c>
      <c r="E959" s="35"/>
      <c r="F959" s="35" t="s">
        <v>29</v>
      </c>
      <c r="G959" s="78"/>
      <c r="H959" s="72"/>
      <c r="I959" s="72"/>
      <c r="J959" s="72"/>
      <c r="K959" s="72"/>
      <c r="L959" s="72"/>
      <c r="M959" s="72"/>
      <c r="N959" s="72"/>
      <c r="O959" s="72"/>
      <c r="P959" s="72"/>
      <c r="Q959" s="72">
        <v>1</v>
      </c>
      <c r="R959" s="72"/>
      <c r="S959" s="72"/>
      <c r="T959" s="72"/>
      <c r="U959" s="72"/>
      <c r="V959" s="72"/>
      <c r="W959" s="72"/>
      <c r="X959" s="72"/>
      <c r="Y959" s="36">
        <f t="shared" si="29"/>
        <v>1</v>
      </c>
      <c r="Z959" s="69">
        <f t="shared" si="30"/>
        <v>1</v>
      </c>
      <c r="AA959" s="22"/>
      <c r="AB959" s="22"/>
      <c r="AC959" s="22"/>
    </row>
    <row r="960" spans="1:29" ht="19.5" customHeight="1" x14ac:dyDescent="0.2">
      <c r="A960" s="33" t="s">
        <v>1727</v>
      </c>
      <c r="B960" s="33" t="s">
        <v>1820</v>
      </c>
      <c r="C960" s="34" t="s">
        <v>1821</v>
      </c>
      <c r="D960" s="35" t="s">
        <v>1740</v>
      </c>
      <c r="E960" s="35"/>
      <c r="F960" s="35" t="s">
        <v>29</v>
      </c>
      <c r="G960" s="78"/>
      <c r="H960" s="72"/>
      <c r="I960" s="72"/>
      <c r="J960" s="72"/>
      <c r="K960" s="72"/>
      <c r="L960" s="72"/>
      <c r="M960" s="72"/>
      <c r="N960" s="72"/>
      <c r="O960" s="72"/>
      <c r="P960" s="72">
        <v>1</v>
      </c>
      <c r="Q960" s="72">
        <v>2</v>
      </c>
      <c r="R960" s="72"/>
      <c r="S960" s="72"/>
      <c r="T960" s="72"/>
      <c r="U960" s="72"/>
      <c r="V960" s="72"/>
      <c r="W960" s="72"/>
      <c r="X960" s="72"/>
      <c r="Y960" s="36">
        <f t="shared" si="29"/>
        <v>3</v>
      </c>
      <c r="Z960" s="69">
        <f t="shared" si="30"/>
        <v>3</v>
      </c>
      <c r="AA960" s="22"/>
      <c r="AB960" s="22"/>
      <c r="AC960" s="22"/>
    </row>
    <row r="961" spans="1:29" ht="19.5" customHeight="1" x14ac:dyDescent="0.2">
      <c r="A961" s="33" t="s">
        <v>1727</v>
      </c>
      <c r="B961" s="33" t="s">
        <v>1822</v>
      </c>
      <c r="C961" s="34" t="s">
        <v>5505</v>
      </c>
      <c r="D961" s="35" t="s">
        <v>1823</v>
      </c>
      <c r="E961" s="35"/>
      <c r="F961" s="35" t="s">
        <v>29</v>
      </c>
      <c r="G961" s="78"/>
      <c r="H961" s="72">
        <v>2</v>
      </c>
      <c r="I961" s="72"/>
      <c r="J961" s="72"/>
      <c r="K961" s="72">
        <v>1</v>
      </c>
      <c r="L961" s="72"/>
      <c r="M961" s="72"/>
      <c r="N961" s="72"/>
      <c r="O961" s="72"/>
      <c r="P961" s="72">
        <v>1</v>
      </c>
      <c r="Q961" s="72">
        <v>1</v>
      </c>
      <c r="R961" s="72"/>
      <c r="S961" s="72"/>
      <c r="T961" s="72"/>
      <c r="U961" s="72"/>
      <c r="V961" s="72"/>
      <c r="W961" s="72"/>
      <c r="X961" s="72"/>
      <c r="Y961" s="36">
        <f t="shared" si="29"/>
        <v>5</v>
      </c>
      <c r="Z961" s="69">
        <f t="shared" si="30"/>
        <v>5</v>
      </c>
      <c r="AA961" s="22"/>
      <c r="AB961" s="22"/>
      <c r="AC961" s="22"/>
    </row>
    <row r="962" spans="1:29" ht="19.5" customHeight="1" x14ac:dyDescent="0.2">
      <c r="A962" s="33" t="s">
        <v>1727</v>
      </c>
      <c r="B962" s="33" t="s">
        <v>1824</v>
      </c>
      <c r="C962" s="34" t="s">
        <v>6291</v>
      </c>
      <c r="D962" s="35" t="s">
        <v>1758</v>
      </c>
      <c r="E962" s="35"/>
      <c r="F962" s="35" t="s">
        <v>29</v>
      </c>
      <c r="G962" s="78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>
        <v>1</v>
      </c>
      <c r="S962" s="72"/>
      <c r="T962" s="72"/>
      <c r="U962" s="72"/>
      <c r="V962" s="72"/>
      <c r="W962" s="72"/>
      <c r="X962" s="72"/>
      <c r="Y962" s="36">
        <f t="shared" ref="Y962:Y1025" si="31">G962+H962+I962+J962+K962+L962+M962+N962+O962+P962+Q962+R962+S962+T962+U962+V962+W962+X962</f>
        <v>1</v>
      </c>
      <c r="Z962" s="69">
        <f t="shared" si="30"/>
        <v>1</v>
      </c>
      <c r="AA962" s="22"/>
      <c r="AB962" s="22"/>
      <c r="AC962" s="22"/>
    </row>
    <row r="963" spans="1:29" ht="19.5" customHeight="1" x14ac:dyDescent="0.2">
      <c r="A963" s="33" t="s">
        <v>1727</v>
      </c>
      <c r="B963" s="33" t="s">
        <v>1825</v>
      </c>
      <c r="C963" s="34" t="s">
        <v>5506</v>
      </c>
      <c r="D963" s="35" t="s">
        <v>1826</v>
      </c>
      <c r="E963" s="35"/>
      <c r="F963" s="35" t="s">
        <v>29</v>
      </c>
      <c r="G963" s="78"/>
      <c r="H963" s="72"/>
      <c r="I963" s="72"/>
      <c r="J963" s="72"/>
      <c r="K963" s="72"/>
      <c r="L963" s="72"/>
      <c r="M963" s="72"/>
      <c r="N963" s="72"/>
      <c r="O963" s="72"/>
      <c r="P963" s="72"/>
      <c r="Q963" s="72">
        <v>4</v>
      </c>
      <c r="R963" s="72"/>
      <c r="S963" s="72"/>
      <c r="T963" s="72"/>
      <c r="U963" s="72"/>
      <c r="V963" s="72"/>
      <c r="W963" s="72"/>
      <c r="X963" s="72"/>
      <c r="Y963" s="36">
        <f t="shared" si="31"/>
        <v>4</v>
      </c>
      <c r="Z963" s="69">
        <f t="shared" si="30"/>
        <v>4</v>
      </c>
      <c r="AA963" s="22"/>
      <c r="AB963" s="22"/>
      <c r="AC963" s="22"/>
    </row>
    <row r="964" spans="1:29" ht="19.5" customHeight="1" x14ac:dyDescent="0.2">
      <c r="A964" s="33" t="s">
        <v>1727</v>
      </c>
      <c r="B964" s="33" t="s">
        <v>1827</v>
      </c>
      <c r="C964" s="34" t="s">
        <v>6459</v>
      </c>
      <c r="D964" s="35" t="s">
        <v>1810</v>
      </c>
      <c r="E964" s="35"/>
      <c r="F964" s="35" t="s">
        <v>29</v>
      </c>
      <c r="G964" s="78"/>
      <c r="H964" s="72"/>
      <c r="I964" s="72"/>
      <c r="J964" s="72"/>
      <c r="K964" s="72"/>
      <c r="L964" s="72"/>
      <c r="M964" s="72"/>
      <c r="N964" s="72"/>
      <c r="O964" s="72"/>
      <c r="P964" s="72"/>
      <c r="Q964" s="72">
        <v>1</v>
      </c>
      <c r="R964" s="72"/>
      <c r="S964" s="72"/>
      <c r="T964" s="72"/>
      <c r="U964" s="72"/>
      <c r="V964" s="72"/>
      <c r="W964" s="72"/>
      <c r="X964" s="72"/>
      <c r="Y964" s="36">
        <f t="shared" si="31"/>
        <v>1</v>
      </c>
      <c r="Z964" s="69">
        <f t="shared" ref="Z964:Z1027" si="32">IF(Y964="","",Y964)</f>
        <v>1</v>
      </c>
      <c r="AA964" s="22"/>
      <c r="AB964" s="22"/>
      <c r="AC964" s="22"/>
    </row>
    <row r="965" spans="1:29" ht="19.5" customHeight="1" x14ac:dyDescent="0.2">
      <c r="A965" s="33" t="s">
        <v>1727</v>
      </c>
      <c r="B965" s="33" t="s">
        <v>1828</v>
      </c>
      <c r="C965" s="34" t="s">
        <v>5507</v>
      </c>
      <c r="D965" s="35" t="s">
        <v>1731</v>
      </c>
      <c r="E965" s="35"/>
      <c r="F965" s="35" t="s">
        <v>29</v>
      </c>
      <c r="G965" s="78"/>
      <c r="H965" s="72">
        <v>1</v>
      </c>
      <c r="I965" s="72"/>
      <c r="J965" s="72"/>
      <c r="K965" s="72">
        <v>2</v>
      </c>
      <c r="L965" s="72"/>
      <c r="M965" s="72"/>
      <c r="N965" s="72"/>
      <c r="O965" s="72"/>
      <c r="P965" s="72">
        <v>1</v>
      </c>
      <c r="Q965" s="72"/>
      <c r="R965" s="72"/>
      <c r="S965" s="72"/>
      <c r="T965" s="72"/>
      <c r="U965" s="72"/>
      <c r="V965" s="72"/>
      <c r="W965" s="72"/>
      <c r="X965" s="72"/>
      <c r="Y965" s="36">
        <f t="shared" si="31"/>
        <v>4</v>
      </c>
      <c r="Z965" s="69">
        <f t="shared" si="32"/>
        <v>4</v>
      </c>
      <c r="AA965" s="22"/>
      <c r="AB965" s="22"/>
      <c r="AC965" s="22"/>
    </row>
    <row r="966" spans="1:29" ht="19.5" customHeight="1" x14ac:dyDescent="0.2">
      <c r="A966" s="33" t="s">
        <v>1727</v>
      </c>
      <c r="B966" s="33" t="s">
        <v>1829</v>
      </c>
      <c r="C966" s="34" t="s">
        <v>5508</v>
      </c>
      <c r="D966" s="35" t="s">
        <v>1731</v>
      </c>
      <c r="E966" s="35"/>
      <c r="F966" s="35" t="s">
        <v>29</v>
      </c>
      <c r="G966" s="78"/>
      <c r="H966" s="72"/>
      <c r="I966" s="72">
        <v>3</v>
      </c>
      <c r="J966" s="72"/>
      <c r="K966" s="72"/>
      <c r="L966" s="72"/>
      <c r="M966" s="72"/>
      <c r="N966" s="72"/>
      <c r="O966" s="72"/>
      <c r="P966" s="72">
        <v>1</v>
      </c>
      <c r="Q966" s="72"/>
      <c r="R966" s="72"/>
      <c r="S966" s="72">
        <v>1</v>
      </c>
      <c r="T966" s="72"/>
      <c r="U966" s="72"/>
      <c r="V966" s="72"/>
      <c r="W966" s="72"/>
      <c r="X966" s="72"/>
      <c r="Y966" s="36">
        <f t="shared" si="31"/>
        <v>5</v>
      </c>
      <c r="Z966" s="69">
        <f t="shared" si="32"/>
        <v>5</v>
      </c>
      <c r="AA966" s="22"/>
      <c r="AB966" s="22"/>
      <c r="AC966" s="22"/>
    </row>
    <row r="967" spans="1:29" ht="19.5" customHeight="1" x14ac:dyDescent="0.2">
      <c r="A967" s="33" t="s">
        <v>1727</v>
      </c>
      <c r="B967" s="33" t="s">
        <v>1830</v>
      </c>
      <c r="C967" s="34" t="s">
        <v>5509</v>
      </c>
      <c r="D967" s="35" t="s">
        <v>4050</v>
      </c>
      <c r="E967" s="35"/>
      <c r="F967" s="35" t="s">
        <v>29</v>
      </c>
      <c r="G967" s="78"/>
      <c r="H967" s="72"/>
      <c r="I967" s="72"/>
      <c r="J967" s="72"/>
      <c r="K967" s="72"/>
      <c r="L967" s="72"/>
      <c r="M967" s="72"/>
      <c r="N967" s="72">
        <v>2</v>
      </c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36">
        <f t="shared" si="31"/>
        <v>2</v>
      </c>
      <c r="Z967" s="69">
        <f t="shared" si="32"/>
        <v>2</v>
      </c>
      <c r="AA967" s="22"/>
      <c r="AB967" s="22"/>
      <c r="AC967" s="22"/>
    </row>
    <row r="968" spans="1:29" ht="19.5" customHeight="1" x14ac:dyDescent="0.2">
      <c r="A968" s="33" t="s">
        <v>1727</v>
      </c>
      <c r="B968" s="33" t="s">
        <v>1831</v>
      </c>
      <c r="C968" s="34" t="s">
        <v>5510</v>
      </c>
      <c r="D968" s="35" t="s">
        <v>1751</v>
      </c>
      <c r="E968" s="35"/>
      <c r="F968" s="35" t="s">
        <v>29</v>
      </c>
      <c r="G968" s="78"/>
      <c r="H968" s="72"/>
      <c r="I968" s="72"/>
      <c r="J968" s="72"/>
      <c r="K968" s="72"/>
      <c r="L968" s="72"/>
      <c r="M968" s="72"/>
      <c r="N968" s="72"/>
      <c r="O968" s="72"/>
      <c r="P968" s="72"/>
      <c r="Q968" s="72">
        <v>2</v>
      </c>
      <c r="R968" s="72"/>
      <c r="S968" s="72"/>
      <c r="T968" s="72"/>
      <c r="U968" s="72"/>
      <c r="V968" s="72"/>
      <c r="W968" s="72"/>
      <c r="X968" s="72"/>
      <c r="Y968" s="36">
        <f t="shared" si="31"/>
        <v>2</v>
      </c>
      <c r="Z968" s="69">
        <f t="shared" si="32"/>
        <v>2</v>
      </c>
      <c r="AA968" s="22"/>
      <c r="AB968" s="22"/>
      <c r="AC968" s="22"/>
    </row>
    <row r="969" spans="1:29" ht="19.5" customHeight="1" x14ac:dyDescent="0.2">
      <c r="A969" s="33" t="s">
        <v>1727</v>
      </c>
      <c r="B969" s="33" t="s">
        <v>1832</v>
      </c>
      <c r="C969" s="34" t="s">
        <v>1833</v>
      </c>
      <c r="D969" s="35" t="s">
        <v>1834</v>
      </c>
      <c r="E969" s="35"/>
      <c r="F969" s="35" t="s">
        <v>29</v>
      </c>
      <c r="G969" s="78"/>
      <c r="H969" s="72"/>
      <c r="I969" s="72"/>
      <c r="J969" s="72"/>
      <c r="K969" s="72"/>
      <c r="L969" s="72"/>
      <c r="M969" s="72"/>
      <c r="N969" s="72"/>
      <c r="O969" s="72"/>
      <c r="P969" s="72">
        <v>2</v>
      </c>
      <c r="Q969" s="72"/>
      <c r="R969" s="72"/>
      <c r="S969" s="72"/>
      <c r="T969" s="72"/>
      <c r="U969" s="72"/>
      <c r="V969" s="72"/>
      <c r="W969" s="72"/>
      <c r="X969" s="72"/>
      <c r="Y969" s="36">
        <f t="shared" si="31"/>
        <v>2</v>
      </c>
      <c r="Z969" s="69">
        <f t="shared" si="32"/>
        <v>2</v>
      </c>
      <c r="AA969" s="22"/>
      <c r="AB969" s="22"/>
      <c r="AC969" s="22"/>
    </row>
    <row r="970" spans="1:29" ht="19.5" customHeight="1" x14ac:dyDescent="0.2">
      <c r="A970" s="33" t="s">
        <v>1727</v>
      </c>
      <c r="B970" s="33" t="s">
        <v>1835</v>
      </c>
      <c r="C970" s="34" t="s">
        <v>6410</v>
      </c>
      <c r="D970" s="35" t="s">
        <v>1728</v>
      </c>
      <c r="E970" s="35"/>
      <c r="F970" s="35" t="s">
        <v>29</v>
      </c>
      <c r="G970" s="78"/>
      <c r="H970" s="72"/>
      <c r="I970" s="72"/>
      <c r="J970" s="72">
        <v>4</v>
      </c>
      <c r="K970" s="72"/>
      <c r="L970" s="72"/>
      <c r="M970" s="72"/>
      <c r="N970" s="72"/>
      <c r="O970" s="72"/>
      <c r="P970" s="72"/>
      <c r="Q970" s="72">
        <v>1</v>
      </c>
      <c r="R970" s="72"/>
      <c r="S970" s="72"/>
      <c r="T970" s="72"/>
      <c r="U970" s="72"/>
      <c r="V970" s="72"/>
      <c r="W970" s="72"/>
      <c r="X970" s="72"/>
      <c r="Y970" s="36">
        <f t="shared" si="31"/>
        <v>5</v>
      </c>
      <c r="Z970" s="69">
        <f t="shared" si="32"/>
        <v>5</v>
      </c>
      <c r="AA970" s="22"/>
      <c r="AB970" s="22"/>
      <c r="AC970" s="22"/>
    </row>
    <row r="971" spans="1:29" ht="19.5" customHeight="1" x14ac:dyDescent="0.2">
      <c r="A971" s="33" t="s">
        <v>1727</v>
      </c>
      <c r="B971" s="33" t="s">
        <v>1836</v>
      </c>
      <c r="C971" s="34" t="s">
        <v>5511</v>
      </c>
      <c r="D971" s="35" t="s">
        <v>4030</v>
      </c>
      <c r="E971" s="35" t="s">
        <v>4031</v>
      </c>
      <c r="F971" s="35" t="s">
        <v>29</v>
      </c>
      <c r="G971" s="78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>
        <v>1</v>
      </c>
      <c r="S971" s="72"/>
      <c r="T971" s="72"/>
      <c r="U971" s="72"/>
      <c r="V971" s="72"/>
      <c r="W971" s="72"/>
      <c r="X971" s="72"/>
      <c r="Y971" s="36">
        <f t="shared" si="31"/>
        <v>1</v>
      </c>
      <c r="Z971" s="69">
        <f t="shared" si="32"/>
        <v>1</v>
      </c>
      <c r="AA971" s="22"/>
      <c r="AB971" s="22"/>
      <c r="AC971" s="22"/>
    </row>
    <row r="972" spans="1:29" ht="19.5" customHeight="1" x14ac:dyDescent="0.2">
      <c r="A972" s="33" t="s">
        <v>1727</v>
      </c>
      <c r="B972" s="33" t="s">
        <v>1837</v>
      </c>
      <c r="C972" s="34" t="s">
        <v>5512</v>
      </c>
      <c r="D972" s="35" t="s">
        <v>1735</v>
      </c>
      <c r="E972" s="35"/>
      <c r="F972" s="35" t="s">
        <v>29</v>
      </c>
      <c r="G972" s="78"/>
      <c r="H972" s="72"/>
      <c r="I972" s="72"/>
      <c r="J972" s="72"/>
      <c r="K972" s="72"/>
      <c r="L972" s="72"/>
      <c r="M972" s="72"/>
      <c r="N972" s="72"/>
      <c r="O972" s="72"/>
      <c r="P972" s="72"/>
      <c r="Q972" s="72">
        <v>1</v>
      </c>
      <c r="R972" s="72"/>
      <c r="S972" s="72"/>
      <c r="T972" s="72"/>
      <c r="U972" s="72"/>
      <c r="V972" s="72"/>
      <c r="W972" s="72"/>
      <c r="X972" s="72"/>
      <c r="Y972" s="36">
        <f t="shared" si="31"/>
        <v>1</v>
      </c>
      <c r="Z972" s="69">
        <f t="shared" si="32"/>
        <v>1</v>
      </c>
      <c r="AA972" s="22"/>
      <c r="AB972" s="22"/>
      <c r="AC972" s="22"/>
    </row>
    <row r="973" spans="1:29" ht="19.5" customHeight="1" x14ac:dyDescent="0.2">
      <c r="A973" s="33" t="s">
        <v>1727</v>
      </c>
      <c r="B973" s="33" t="s">
        <v>1838</v>
      </c>
      <c r="C973" s="34" t="s">
        <v>5513</v>
      </c>
      <c r="D973" s="35" t="s">
        <v>1758</v>
      </c>
      <c r="E973" s="35"/>
      <c r="F973" s="35" t="s">
        <v>29</v>
      </c>
      <c r="G973" s="78"/>
      <c r="H973" s="72"/>
      <c r="I973" s="72"/>
      <c r="J973" s="72"/>
      <c r="K973" s="72"/>
      <c r="L973" s="72"/>
      <c r="M973" s="72"/>
      <c r="N973" s="72"/>
      <c r="O973" s="72"/>
      <c r="P973" s="72"/>
      <c r="Q973" s="72">
        <v>2</v>
      </c>
      <c r="R973" s="72"/>
      <c r="S973" s="72"/>
      <c r="T973" s="72"/>
      <c r="U973" s="72"/>
      <c r="V973" s="72"/>
      <c r="W973" s="72"/>
      <c r="X973" s="72"/>
      <c r="Y973" s="36">
        <f t="shared" si="31"/>
        <v>2</v>
      </c>
      <c r="Z973" s="69">
        <f t="shared" si="32"/>
        <v>2</v>
      </c>
      <c r="AA973" s="22"/>
      <c r="AB973" s="22"/>
      <c r="AC973" s="22"/>
    </row>
    <row r="974" spans="1:29" ht="19.5" customHeight="1" x14ac:dyDescent="0.2">
      <c r="A974" s="33" t="s">
        <v>1727</v>
      </c>
      <c r="B974" s="33" t="s">
        <v>1839</v>
      </c>
      <c r="C974" s="34" t="s">
        <v>5514</v>
      </c>
      <c r="D974" s="35" t="s">
        <v>4607</v>
      </c>
      <c r="E974" s="35"/>
      <c r="F974" s="35" t="s">
        <v>29</v>
      </c>
      <c r="G974" s="78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>
        <v>1</v>
      </c>
      <c r="S974" s="72"/>
      <c r="T974" s="72"/>
      <c r="U974" s="72"/>
      <c r="V974" s="72"/>
      <c r="W974" s="72"/>
      <c r="X974" s="72"/>
      <c r="Y974" s="36">
        <f t="shared" si="31"/>
        <v>1</v>
      </c>
      <c r="Z974" s="69">
        <f t="shared" si="32"/>
        <v>1</v>
      </c>
      <c r="AA974" s="22"/>
      <c r="AB974" s="22"/>
      <c r="AC974" s="22"/>
    </row>
    <row r="975" spans="1:29" ht="19.5" customHeight="1" x14ac:dyDescent="0.2">
      <c r="A975" s="33" t="s">
        <v>1727</v>
      </c>
      <c r="B975" s="33" t="s">
        <v>1840</v>
      </c>
      <c r="C975" s="34" t="s">
        <v>6411</v>
      </c>
      <c r="D975" s="35" t="s">
        <v>1731</v>
      </c>
      <c r="E975" s="35"/>
      <c r="F975" s="35" t="s">
        <v>29</v>
      </c>
      <c r="G975" s="78"/>
      <c r="H975" s="72"/>
      <c r="I975" s="72"/>
      <c r="J975" s="72"/>
      <c r="K975" s="72">
        <v>2</v>
      </c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36">
        <f t="shared" si="31"/>
        <v>2</v>
      </c>
      <c r="Z975" s="69">
        <f t="shared" si="32"/>
        <v>2</v>
      </c>
      <c r="AA975" s="22"/>
      <c r="AB975" s="22"/>
      <c r="AC975" s="22"/>
    </row>
    <row r="976" spans="1:29" ht="19.5" customHeight="1" x14ac:dyDescent="0.2">
      <c r="A976" s="33" t="s">
        <v>1727</v>
      </c>
      <c r="B976" s="33" t="s">
        <v>1841</v>
      </c>
      <c r="C976" s="34" t="s">
        <v>6412</v>
      </c>
      <c r="D976" s="35" t="s">
        <v>1742</v>
      </c>
      <c r="E976" s="35"/>
      <c r="F976" s="35" t="s">
        <v>29</v>
      </c>
      <c r="G976" s="78"/>
      <c r="H976" s="72"/>
      <c r="I976" s="72"/>
      <c r="J976" s="72"/>
      <c r="K976" s="72"/>
      <c r="L976" s="72"/>
      <c r="M976" s="72"/>
      <c r="N976" s="72"/>
      <c r="O976" s="72"/>
      <c r="P976" s="72">
        <v>1</v>
      </c>
      <c r="Q976" s="72"/>
      <c r="R976" s="72"/>
      <c r="S976" s="72"/>
      <c r="T976" s="72"/>
      <c r="U976" s="72"/>
      <c r="V976" s="72"/>
      <c r="W976" s="72"/>
      <c r="X976" s="72"/>
      <c r="Y976" s="36">
        <f t="shared" si="31"/>
        <v>1</v>
      </c>
      <c r="Z976" s="69">
        <f t="shared" si="32"/>
        <v>1</v>
      </c>
      <c r="AA976" s="22"/>
      <c r="AB976" s="22"/>
      <c r="AC976" s="22"/>
    </row>
    <row r="977" spans="1:29" ht="19.5" customHeight="1" x14ac:dyDescent="0.2">
      <c r="A977" s="33" t="s">
        <v>1727</v>
      </c>
      <c r="B977" s="33" t="s">
        <v>1842</v>
      </c>
      <c r="C977" s="34" t="s">
        <v>6292</v>
      </c>
      <c r="D977" s="35" t="s">
        <v>1749</v>
      </c>
      <c r="E977" s="35"/>
      <c r="F977" s="35" t="s">
        <v>29</v>
      </c>
      <c r="G977" s="78"/>
      <c r="H977" s="72"/>
      <c r="I977" s="72"/>
      <c r="J977" s="72"/>
      <c r="K977" s="72"/>
      <c r="L977" s="72"/>
      <c r="M977" s="72"/>
      <c r="N977" s="72"/>
      <c r="O977" s="72"/>
      <c r="P977" s="72"/>
      <c r="Q977" s="72">
        <v>1</v>
      </c>
      <c r="R977" s="72"/>
      <c r="S977" s="72"/>
      <c r="T977" s="72"/>
      <c r="U977" s="72"/>
      <c r="V977" s="72"/>
      <c r="W977" s="72"/>
      <c r="X977" s="72"/>
      <c r="Y977" s="36">
        <f t="shared" si="31"/>
        <v>1</v>
      </c>
      <c r="Z977" s="69">
        <f t="shared" si="32"/>
        <v>1</v>
      </c>
      <c r="AA977" s="22"/>
      <c r="AB977" s="22"/>
      <c r="AC977" s="22"/>
    </row>
    <row r="978" spans="1:29" ht="19.5" customHeight="1" x14ac:dyDescent="0.2">
      <c r="A978" s="33" t="s">
        <v>1727</v>
      </c>
      <c r="B978" s="33" t="s">
        <v>1843</v>
      </c>
      <c r="C978" s="34" t="s">
        <v>5515</v>
      </c>
      <c r="D978" s="35" t="s">
        <v>1781</v>
      </c>
      <c r="E978" s="35"/>
      <c r="F978" s="35" t="s">
        <v>29</v>
      </c>
      <c r="G978" s="78"/>
      <c r="H978" s="72">
        <v>1</v>
      </c>
      <c r="I978" s="72"/>
      <c r="J978" s="72"/>
      <c r="K978" s="72"/>
      <c r="L978" s="72"/>
      <c r="M978" s="72"/>
      <c r="N978" s="72">
        <v>4</v>
      </c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36">
        <f t="shared" si="31"/>
        <v>5</v>
      </c>
      <c r="Z978" s="69">
        <f t="shared" si="32"/>
        <v>5</v>
      </c>
      <c r="AA978" s="22"/>
      <c r="AB978" s="22"/>
      <c r="AC978" s="22"/>
    </row>
    <row r="979" spans="1:29" ht="19.5" customHeight="1" x14ac:dyDescent="0.2">
      <c r="A979" s="33" t="s">
        <v>1727</v>
      </c>
      <c r="B979" s="33" t="s">
        <v>1844</v>
      </c>
      <c r="C979" s="34" t="s">
        <v>5516</v>
      </c>
      <c r="D979" s="35" t="s">
        <v>1747</v>
      </c>
      <c r="E979" s="35"/>
      <c r="F979" s="35" t="s">
        <v>29</v>
      </c>
      <c r="G979" s="78"/>
      <c r="H979" s="72">
        <v>1</v>
      </c>
      <c r="I979" s="72">
        <v>1</v>
      </c>
      <c r="J979" s="72"/>
      <c r="K979" s="72"/>
      <c r="L979" s="72"/>
      <c r="M979" s="72">
        <v>1</v>
      </c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36">
        <f t="shared" si="31"/>
        <v>3</v>
      </c>
      <c r="Z979" s="69">
        <f t="shared" si="32"/>
        <v>3</v>
      </c>
      <c r="AA979" s="22"/>
      <c r="AB979" s="22"/>
      <c r="AC979" s="22"/>
    </row>
    <row r="980" spans="1:29" ht="19.5" customHeight="1" x14ac:dyDescent="0.2">
      <c r="A980" s="33" t="s">
        <v>1727</v>
      </c>
      <c r="B980" s="33" t="s">
        <v>1845</v>
      </c>
      <c r="C980" s="34" t="s">
        <v>5517</v>
      </c>
      <c r="D980" s="35" t="s">
        <v>1751</v>
      </c>
      <c r="E980" s="35"/>
      <c r="F980" s="35" t="s">
        <v>29</v>
      </c>
      <c r="G980" s="78"/>
      <c r="H980" s="72"/>
      <c r="I980" s="72"/>
      <c r="J980" s="72"/>
      <c r="K980" s="72"/>
      <c r="L980" s="72"/>
      <c r="M980" s="72"/>
      <c r="N980" s="72"/>
      <c r="O980" s="72"/>
      <c r="P980" s="72"/>
      <c r="Q980" s="72">
        <v>1</v>
      </c>
      <c r="R980" s="72"/>
      <c r="S980" s="72"/>
      <c r="T980" s="72"/>
      <c r="U980" s="72"/>
      <c r="V980" s="72"/>
      <c r="W980" s="72"/>
      <c r="X980" s="72"/>
      <c r="Y980" s="36">
        <f t="shared" si="31"/>
        <v>1</v>
      </c>
      <c r="Z980" s="69">
        <f t="shared" si="32"/>
        <v>1</v>
      </c>
      <c r="AA980" s="22"/>
      <c r="AB980" s="22"/>
      <c r="AC980" s="22"/>
    </row>
    <row r="981" spans="1:29" ht="19.5" customHeight="1" x14ac:dyDescent="0.2">
      <c r="A981" s="33" t="s">
        <v>1727</v>
      </c>
      <c r="B981" s="33" t="s">
        <v>1846</v>
      </c>
      <c r="C981" s="34" t="s">
        <v>5518</v>
      </c>
      <c r="D981" s="35" t="s">
        <v>1847</v>
      </c>
      <c r="E981" s="35"/>
      <c r="F981" s="35" t="s">
        <v>29</v>
      </c>
      <c r="G981" s="78"/>
      <c r="H981" s="72">
        <v>1</v>
      </c>
      <c r="I981" s="72">
        <v>1</v>
      </c>
      <c r="J981" s="72"/>
      <c r="K981" s="72"/>
      <c r="L981" s="72"/>
      <c r="M981" s="72">
        <v>1</v>
      </c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36">
        <f t="shared" si="31"/>
        <v>3</v>
      </c>
      <c r="Z981" s="69">
        <f t="shared" si="32"/>
        <v>3</v>
      </c>
      <c r="AA981" s="22"/>
      <c r="AB981" s="22"/>
      <c r="AC981" s="22"/>
    </row>
    <row r="982" spans="1:29" ht="19.5" customHeight="1" x14ac:dyDescent="0.2">
      <c r="A982" s="33" t="s">
        <v>1727</v>
      </c>
      <c r="B982" s="33" t="s">
        <v>1848</v>
      </c>
      <c r="C982" s="34" t="s">
        <v>5519</v>
      </c>
      <c r="D982" s="35" t="s">
        <v>1747</v>
      </c>
      <c r="E982" s="35"/>
      <c r="F982" s="35" t="s">
        <v>29</v>
      </c>
      <c r="G982" s="78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>
        <v>1</v>
      </c>
      <c r="T982" s="72"/>
      <c r="U982" s="72"/>
      <c r="V982" s="72"/>
      <c r="W982" s="72"/>
      <c r="X982" s="72"/>
      <c r="Y982" s="36">
        <f t="shared" si="31"/>
        <v>1</v>
      </c>
      <c r="Z982" s="69">
        <f t="shared" si="32"/>
        <v>1</v>
      </c>
      <c r="AA982" s="22"/>
      <c r="AB982" s="22"/>
      <c r="AC982" s="22"/>
    </row>
    <row r="983" spans="1:29" ht="19.5" customHeight="1" x14ac:dyDescent="0.2">
      <c r="A983" s="33" t="s">
        <v>1727</v>
      </c>
      <c r="B983" s="33" t="s">
        <v>1849</v>
      </c>
      <c r="C983" s="34" t="s">
        <v>1850</v>
      </c>
      <c r="D983" s="35" t="s">
        <v>1783</v>
      </c>
      <c r="E983" s="35"/>
      <c r="F983" s="35" t="s">
        <v>29</v>
      </c>
      <c r="G983" s="78"/>
      <c r="H983" s="72"/>
      <c r="I983" s="72"/>
      <c r="J983" s="72"/>
      <c r="K983" s="72"/>
      <c r="L983" s="72"/>
      <c r="M983" s="72"/>
      <c r="N983" s="72"/>
      <c r="O983" s="72"/>
      <c r="P983" s="72"/>
      <c r="Q983" s="72">
        <v>1</v>
      </c>
      <c r="R983" s="72"/>
      <c r="S983" s="72"/>
      <c r="T983" s="72"/>
      <c r="U983" s="72"/>
      <c r="V983" s="72"/>
      <c r="W983" s="72"/>
      <c r="X983" s="72"/>
      <c r="Y983" s="36">
        <f t="shared" si="31"/>
        <v>1</v>
      </c>
      <c r="Z983" s="69">
        <f t="shared" si="32"/>
        <v>1</v>
      </c>
      <c r="AA983" s="22"/>
      <c r="AB983" s="22"/>
      <c r="AC983" s="22"/>
    </row>
    <row r="984" spans="1:29" ht="19.5" customHeight="1" x14ac:dyDescent="0.2">
      <c r="A984" s="33" t="s">
        <v>1727</v>
      </c>
      <c r="B984" s="33" t="s">
        <v>1851</v>
      </c>
      <c r="C984" s="34" t="s">
        <v>5520</v>
      </c>
      <c r="D984" s="35" t="s">
        <v>1731</v>
      </c>
      <c r="E984" s="35"/>
      <c r="F984" s="35" t="s">
        <v>29</v>
      </c>
      <c r="G984" s="78"/>
      <c r="H984" s="72"/>
      <c r="I984" s="72"/>
      <c r="J984" s="72"/>
      <c r="K984" s="72"/>
      <c r="L984" s="72"/>
      <c r="M984" s="72"/>
      <c r="N984" s="72">
        <v>1</v>
      </c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36">
        <f t="shared" si="31"/>
        <v>1</v>
      </c>
      <c r="Z984" s="69">
        <f t="shared" si="32"/>
        <v>1</v>
      </c>
      <c r="AA984" s="22"/>
      <c r="AB984" s="22"/>
      <c r="AC984" s="22"/>
    </row>
    <row r="985" spans="1:29" ht="19.5" customHeight="1" x14ac:dyDescent="0.2">
      <c r="A985" s="33" t="s">
        <v>1727</v>
      </c>
      <c r="B985" s="33" t="s">
        <v>4004</v>
      </c>
      <c r="C985" s="34" t="s">
        <v>5521</v>
      </c>
      <c r="D985" s="35" t="s">
        <v>1728</v>
      </c>
      <c r="E985" s="35"/>
      <c r="F985" s="35" t="s">
        <v>29</v>
      </c>
      <c r="G985" s="78"/>
      <c r="H985" s="72"/>
      <c r="I985" s="72"/>
      <c r="J985" s="72"/>
      <c r="K985" s="72"/>
      <c r="L985" s="72"/>
      <c r="M985" s="72">
        <v>2</v>
      </c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36">
        <f t="shared" si="31"/>
        <v>2</v>
      </c>
      <c r="Z985" s="69">
        <f t="shared" si="32"/>
        <v>2</v>
      </c>
      <c r="AA985" s="22"/>
      <c r="AB985" s="22"/>
      <c r="AC985" s="22"/>
    </row>
    <row r="986" spans="1:29" ht="19.5" customHeight="1" x14ac:dyDescent="0.2">
      <c r="A986" s="33" t="s">
        <v>1727</v>
      </c>
      <c r="B986" s="33" t="s">
        <v>1852</v>
      </c>
      <c r="C986" s="34" t="s">
        <v>6293</v>
      </c>
      <c r="D986" s="35" t="s">
        <v>1819</v>
      </c>
      <c r="E986" s="35"/>
      <c r="F986" s="35" t="s">
        <v>29</v>
      </c>
      <c r="G986" s="78"/>
      <c r="H986" s="72"/>
      <c r="I986" s="72"/>
      <c r="J986" s="72"/>
      <c r="K986" s="72"/>
      <c r="L986" s="72"/>
      <c r="M986" s="72">
        <v>1</v>
      </c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36">
        <f t="shared" si="31"/>
        <v>1</v>
      </c>
      <c r="Z986" s="69">
        <f t="shared" si="32"/>
        <v>1</v>
      </c>
      <c r="AA986" s="22"/>
      <c r="AB986" s="22"/>
      <c r="AC986" s="22"/>
    </row>
    <row r="987" spans="1:29" ht="19.5" customHeight="1" x14ac:dyDescent="0.2">
      <c r="A987" s="33" t="s">
        <v>1727</v>
      </c>
      <c r="B987" s="33" t="s">
        <v>1853</v>
      </c>
      <c r="C987" s="34" t="s">
        <v>5522</v>
      </c>
      <c r="D987" s="35" t="s">
        <v>1745</v>
      </c>
      <c r="E987" s="35"/>
      <c r="F987" s="35" t="s">
        <v>29</v>
      </c>
      <c r="G987" s="78"/>
      <c r="H987" s="72"/>
      <c r="I987" s="72"/>
      <c r="J987" s="72"/>
      <c r="K987" s="72"/>
      <c r="L987" s="72"/>
      <c r="M987" s="72"/>
      <c r="N987" s="72"/>
      <c r="O987" s="72"/>
      <c r="P987" s="72"/>
      <c r="Q987" s="72">
        <v>1</v>
      </c>
      <c r="R987" s="72"/>
      <c r="S987" s="72"/>
      <c r="T987" s="72"/>
      <c r="U987" s="72"/>
      <c r="V987" s="72"/>
      <c r="W987" s="72"/>
      <c r="X987" s="72"/>
      <c r="Y987" s="36">
        <f t="shared" si="31"/>
        <v>1</v>
      </c>
      <c r="Z987" s="69">
        <f t="shared" si="32"/>
        <v>1</v>
      </c>
      <c r="AA987" s="22"/>
      <c r="AB987" s="22"/>
      <c r="AC987" s="22"/>
    </row>
    <row r="988" spans="1:29" ht="19.5" customHeight="1" x14ac:dyDescent="0.2">
      <c r="A988" s="33" t="s">
        <v>1727</v>
      </c>
      <c r="B988" s="33" t="s">
        <v>1854</v>
      </c>
      <c r="C988" s="34" t="s">
        <v>5523</v>
      </c>
      <c r="D988" s="35" t="s">
        <v>1775</v>
      </c>
      <c r="E988" s="35"/>
      <c r="F988" s="35" t="s">
        <v>29</v>
      </c>
      <c r="G988" s="78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>
        <v>1</v>
      </c>
      <c r="S988" s="72"/>
      <c r="T988" s="72"/>
      <c r="U988" s="72"/>
      <c r="V988" s="72"/>
      <c r="W988" s="72"/>
      <c r="X988" s="72"/>
      <c r="Y988" s="36">
        <f t="shared" si="31"/>
        <v>1</v>
      </c>
      <c r="Z988" s="69">
        <f t="shared" si="32"/>
        <v>1</v>
      </c>
      <c r="AA988" s="22"/>
      <c r="AB988" s="22"/>
      <c r="AC988" s="22"/>
    </row>
    <row r="989" spans="1:29" ht="19.5" customHeight="1" x14ac:dyDescent="0.2">
      <c r="A989" s="33" t="s">
        <v>1727</v>
      </c>
      <c r="B989" s="33" t="s">
        <v>1855</v>
      </c>
      <c r="C989" s="34" t="s">
        <v>5524</v>
      </c>
      <c r="D989" s="35" t="s">
        <v>1795</v>
      </c>
      <c r="E989" s="35"/>
      <c r="F989" s="35" t="s">
        <v>29</v>
      </c>
      <c r="G989" s="78"/>
      <c r="H989" s="72"/>
      <c r="I989" s="72"/>
      <c r="J989" s="72"/>
      <c r="K989" s="72"/>
      <c r="L989" s="72"/>
      <c r="M989" s="72">
        <v>1</v>
      </c>
      <c r="N989" s="72"/>
      <c r="O989" s="72"/>
      <c r="P989" s="72"/>
      <c r="Q989" s="72"/>
      <c r="R989" s="72"/>
      <c r="S989" s="72"/>
      <c r="T989" s="72">
        <v>1</v>
      </c>
      <c r="U989" s="72"/>
      <c r="V989" s="72"/>
      <c r="W989" s="72"/>
      <c r="X989" s="72"/>
      <c r="Y989" s="36">
        <f t="shared" si="31"/>
        <v>2</v>
      </c>
      <c r="Z989" s="69">
        <f t="shared" si="32"/>
        <v>2</v>
      </c>
      <c r="AA989" s="22"/>
      <c r="AB989" s="22"/>
      <c r="AC989" s="22"/>
    </row>
    <row r="990" spans="1:29" ht="19.5" customHeight="1" x14ac:dyDescent="0.2">
      <c r="A990" s="33" t="s">
        <v>1727</v>
      </c>
      <c r="B990" s="33" t="s">
        <v>1856</v>
      </c>
      <c r="C990" s="34" t="s">
        <v>5525</v>
      </c>
      <c r="D990" s="35" t="s">
        <v>1781</v>
      </c>
      <c r="E990" s="35"/>
      <c r="F990" s="35" t="s">
        <v>29</v>
      </c>
      <c r="G990" s="78"/>
      <c r="H990" s="72"/>
      <c r="I990" s="72"/>
      <c r="J990" s="72"/>
      <c r="K990" s="72"/>
      <c r="L990" s="72"/>
      <c r="M990" s="72"/>
      <c r="N990" s="72"/>
      <c r="O990" s="72"/>
      <c r="P990" s="72"/>
      <c r="Q990" s="72">
        <v>2</v>
      </c>
      <c r="R990" s="72"/>
      <c r="S990" s="72"/>
      <c r="T990" s="72"/>
      <c r="U990" s="72"/>
      <c r="V990" s="72"/>
      <c r="W990" s="72"/>
      <c r="X990" s="72"/>
      <c r="Y990" s="36">
        <f t="shared" si="31"/>
        <v>2</v>
      </c>
      <c r="Z990" s="69">
        <f t="shared" si="32"/>
        <v>2</v>
      </c>
      <c r="AA990" s="22"/>
      <c r="AB990" s="22"/>
      <c r="AC990" s="22"/>
    </row>
    <row r="991" spans="1:29" ht="19.5" customHeight="1" x14ac:dyDescent="0.2">
      <c r="A991" s="33" t="s">
        <v>1727</v>
      </c>
      <c r="B991" s="33" t="s">
        <v>1857</v>
      </c>
      <c r="C991" s="34" t="s">
        <v>6360</v>
      </c>
      <c r="D991" s="35" t="s">
        <v>1858</v>
      </c>
      <c r="E991" s="35"/>
      <c r="F991" s="35" t="s">
        <v>29</v>
      </c>
      <c r="G991" s="78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>
        <v>1</v>
      </c>
      <c r="S991" s="72"/>
      <c r="T991" s="72"/>
      <c r="U991" s="72"/>
      <c r="V991" s="72"/>
      <c r="W991" s="72"/>
      <c r="X991" s="72"/>
      <c r="Y991" s="36">
        <f t="shared" si="31"/>
        <v>1</v>
      </c>
      <c r="Z991" s="69">
        <f t="shared" si="32"/>
        <v>1</v>
      </c>
      <c r="AA991" s="22"/>
      <c r="AB991" s="22"/>
      <c r="AC991" s="22"/>
    </row>
    <row r="992" spans="1:29" ht="19.5" customHeight="1" x14ac:dyDescent="0.2">
      <c r="A992" s="33" t="s">
        <v>1727</v>
      </c>
      <c r="B992" s="33" t="s">
        <v>1859</v>
      </c>
      <c r="C992" s="34" t="s">
        <v>5526</v>
      </c>
      <c r="D992" s="35" t="s">
        <v>3854</v>
      </c>
      <c r="E992" s="35"/>
      <c r="F992" s="35" t="s">
        <v>29</v>
      </c>
      <c r="G992" s="78"/>
      <c r="H992" s="72"/>
      <c r="I992" s="72"/>
      <c r="J992" s="72"/>
      <c r="K992" s="72">
        <v>1</v>
      </c>
      <c r="L992" s="72"/>
      <c r="M992" s="72">
        <v>1</v>
      </c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36">
        <f t="shared" si="31"/>
        <v>2</v>
      </c>
      <c r="Z992" s="69">
        <f t="shared" si="32"/>
        <v>2</v>
      </c>
      <c r="AA992" s="22"/>
      <c r="AB992" s="22"/>
      <c r="AC992" s="22"/>
    </row>
    <row r="993" spans="1:29" ht="19.5" customHeight="1" x14ac:dyDescent="0.2">
      <c r="A993" s="33" t="s">
        <v>1727</v>
      </c>
      <c r="B993" s="33" t="s">
        <v>1860</v>
      </c>
      <c r="C993" s="34" t="s">
        <v>5527</v>
      </c>
      <c r="D993" s="35" t="s">
        <v>1810</v>
      </c>
      <c r="E993" s="35"/>
      <c r="F993" s="35" t="s">
        <v>29</v>
      </c>
      <c r="G993" s="78"/>
      <c r="H993" s="72"/>
      <c r="I993" s="72"/>
      <c r="J993" s="72"/>
      <c r="K993" s="72"/>
      <c r="L993" s="72"/>
      <c r="M993" s="72"/>
      <c r="N993" s="72">
        <v>2</v>
      </c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36">
        <f t="shared" si="31"/>
        <v>2</v>
      </c>
      <c r="Z993" s="69">
        <f t="shared" si="32"/>
        <v>2</v>
      </c>
      <c r="AA993" s="22"/>
      <c r="AB993" s="22"/>
      <c r="AC993" s="22"/>
    </row>
    <row r="994" spans="1:29" ht="19.5" customHeight="1" x14ac:dyDescent="0.2">
      <c r="A994" s="33" t="s">
        <v>1727</v>
      </c>
      <c r="B994" s="33" t="s">
        <v>1861</v>
      </c>
      <c r="C994" s="34" t="s">
        <v>6460</v>
      </c>
      <c r="D994" s="35" t="s">
        <v>1740</v>
      </c>
      <c r="E994" s="35"/>
      <c r="F994" s="35" t="s">
        <v>29</v>
      </c>
      <c r="G994" s="78"/>
      <c r="H994" s="72"/>
      <c r="I994" s="72"/>
      <c r="J994" s="72"/>
      <c r="K994" s="72"/>
      <c r="L994" s="72"/>
      <c r="M994" s="72"/>
      <c r="N994" s="72"/>
      <c r="O994" s="72">
        <v>1</v>
      </c>
      <c r="P994" s="72"/>
      <c r="Q994" s="72"/>
      <c r="R994" s="72"/>
      <c r="S994" s="72"/>
      <c r="T994" s="72"/>
      <c r="U994" s="72"/>
      <c r="V994" s="72"/>
      <c r="W994" s="72"/>
      <c r="X994" s="72"/>
      <c r="Y994" s="36">
        <f t="shared" si="31"/>
        <v>1</v>
      </c>
      <c r="Z994" s="69">
        <f t="shared" si="32"/>
        <v>1</v>
      </c>
      <c r="AA994" s="22"/>
      <c r="AB994" s="22"/>
      <c r="AC994" s="22"/>
    </row>
    <row r="995" spans="1:29" ht="19.5" customHeight="1" x14ac:dyDescent="0.2">
      <c r="A995" s="33" t="s">
        <v>1727</v>
      </c>
      <c r="B995" s="33" t="s">
        <v>1862</v>
      </c>
      <c r="C995" s="34" t="s">
        <v>5528</v>
      </c>
      <c r="D995" s="35" t="s">
        <v>1775</v>
      </c>
      <c r="E995" s="35"/>
      <c r="F995" s="35" t="s">
        <v>29</v>
      </c>
      <c r="G995" s="78"/>
      <c r="H995" s="72"/>
      <c r="I995" s="72">
        <v>1</v>
      </c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36">
        <f t="shared" si="31"/>
        <v>1</v>
      </c>
      <c r="Z995" s="69">
        <f t="shared" si="32"/>
        <v>1</v>
      </c>
      <c r="AA995" s="22"/>
      <c r="AB995" s="22"/>
      <c r="AC995" s="22"/>
    </row>
    <row r="996" spans="1:29" ht="19.5" customHeight="1" x14ac:dyDescent="0.2">
      <c r="A996" s="33" t="s">
        <v>1727</v>
      </c>
      <c r="B996" s="33" t="s">
        <v>1863</v>
      </c>
      <c r="C996" s="34" t="s">
        <v>6559</v>
      </c>
      <c r="D996" s="35" t="s">
        <v>1812</v>
      </c>
      <c r="E996" s="35"/>
      <c r="F996" s="35" t="s">
        <v>29</v>
      </c>
      <c r="G996" s="78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>
        <v>2</v>
      </c>
      <c r="S996" s="72"/>
      <c r="T996" s="72"/>
      <c r="U996" s="72"/>
      <c r="V996" s="72"/>
      <c r="W996" s="72"/>
      <c r="X996" s="72"/>
      <c r="Y996" s="36">
        <f t="shared" si="31"/>
        <v>2</v>
      </c>
      <c r="Z996" s="69">
        <f t="shared" si="32"/>
        <v>2</v>
      </c>
      <c r="AA996" s="22"/>
      <c r="AB996" s="22"/>
      <c r="AC996" s="22"/>
    </row>
    <row r="997" spans="1:29" ht="19.5" customHeight="1" x14ac:dyDescent="0.2">
      <c r="A997" s="33" t="s">
        <v>1727</v>
      </c>
      <c r="B997" s="33" t="s">
        <v>1864</v>
      </c>
      <c r="C997" s="34" t="s">
        <v>5529</v>
      </c>
      <c r="D997" s="35" t="s">
        <v>1770</v>
      </c>
      <c r="E997" s="35"/>
      <c r="F997" s="35" t="s">
        <v>29</v>
      </c>
      <c r="G997" s="78"/>
      <c r="H997" s="72"/>
      <c r="I997" s="72"/>
      <c r="J997" s="72"/>
      <c r="K997" s="72"/>
      <c r="L997" s="72"/>
      <c r="M997" s="72"/>
      <c r="N997" s="72"/>
      <c r="O997" s="72"/>
      <c r="P997" s="72"/>
      <c r="Q997" s="72">
        <v>1</v>
      </c>
      <c r="R997" s="72"/>
      <c r="S997" s="72"/>
      <c r="T997" s="72"/>
      <c r="U997" s="72"/>
      <c r="V997" s="72"/>
      <c r="W997" s="72"/>
      <c r="X997" s="72"/>
      <c r="Y997" s="36">
        <f t="shared" si="31"/>
        <v>1</v>
      </c>
      <c r="Z997" s="69">
        <f t="shared" si="32"/>
        <v>1</v>
      </c>
      <c r="AA997" s="22"/>
      <c r="AB997" s="22"/>
      <c r="AC997" s="22"/>
    </row>
    <row r="998" spans="1:29" ht="19.5" customHeight="1" x14ac:dyDescent="0.2">
      <c r="A998" s="33" t="s">
        <v>1727</v>
      </c>
      <c r="B998" s="33" t="s">
        <v>1865</v>
      </c>
      <c r="C998" s="34" t="s">
        <v>6413</v>
      </c>
      <c r="D998" s="35" t="s">
        <v>1781</v>
      </c>
      <c r="E998" s="35"/>
      <c r="F998" s="35" t="s">
        <v>29</v>
      </c>
      <c r="G998" s="78"/>
      <c r="H998" s="72"/>
      <c r="I998" s="72">
        <v>4</v>
      </c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36">
        <f t="shared" si="31"/>
        <v>4</v>
      </c>
      <c r="Z998" s="69">
        <f t="shared" si="32"/>
        <v>4</v>
      </c>
      <c r="AA998" s="22"/>
      <c r="AB998" s="22"/>
      <c r="AC998" s="22"/>
    </row>
    <row r="999" spans="1:29" ht="19.5" customHeight="1" x14ac:dyDescent="0.2">
      <c r="A999" s="33" t="s">
        <v>1727</v>
      </c>
      <c r="B999" s="33" t="s">
        <v>1866</v>
      </c>
      <c r="C999" s="34" t="s">
        <v>1867</v>
      </c>
      <c r="D999" s="35" t="s">
        <v>1819</v>
      </c>
      <c r="E999" s="35"/>
      <c r="F999" s="35" t="s">
        <v>29</v>
      </c>
      <c r="G999" s="78"/>
      <c r="H999" s="72"/>
      <c r="I999" s="72"/>
      <c r="J999" s="72"/>
      <c r="K999" s="72">
        <v>1</v>
      </c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36">
        <f t="shared" si="31"/>
        <v>1</v>
      </c>
      <c r="Z999" s="69">
        <f t="shared" si="32"/>
        <v>1</v>
      </c>
      <c r="AA999" s="22"/>
      <c r="AB999" s="22"/>
      <c r="AC999" s="22"/>
    </row>
    <row r="1000" spans="1:29" ht="19.5" customHeight="1" x14ac:dyDescent="0.2">
      <c r="A1000" s="33" t="s">
        <v>1727</v>
      </c>
      <c r="B1000" s="33" t="s">
        <v>1868</v>
      </c>
      <c r="C1000" s="34" t="s">
        <v>5530</v>
      </c>
      <c r="D1000" s="35" t="s">
        <v>1810</v>
      </c>
      <c r="E1000" s="35"/>
      <c r="F1000" s="35" t="s">
        <v>29</v>
      </c>
      <c r="G1000" s="78"/>
      <c r="H1000" s="72"/>
      <c r="I1000" s="72"/>
      <c r="J1000" s="72"/>
      <c r="K1000" s="72"/>
      <c r="L1000" s="72"/>
      <c r="M1000" s="72"/>
      <c r="N1000" s="72">
        <v>1</v>
      </c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36">
        <f t="shared" si="31"/>
        <v>1</v>
      </c>
      <c r="Z1000" s="69">
        <f t="shared" si="32"/>
        <v>1</v>
      </c>
      <c r="AA1000" s="22"/>
      <c r="AB1000" s="22"/>
      <c r="AC1000" s="22"/>
    </row>
    <row r="1001" spans="1:29" ht="19.5" customHeight="1" x14ac:dyDescent="0.2">
      <c r="A1001" s="33" t="s">
        <v>1727</v>
      </c>
      <c r="B1001" s="33" t="s">
        <v>1869</v>
      </c>
      <c r="C1001" s="34" t="s">
        <v>5531</v>
      </c>
      <c r="D1001" s="35" t="s">
        <v>1740</v>
      </c>
      <c r="E1001" s="35"/>
      <c r="F1001" s="35" t="s">
        <v>29</v>
      </c>
      <c r="G1001" s="78"/>
      <c r="H1001" s="72"/>
      <c r="I1001" s="72"/>
      <c r="J1001" s="72"/>
      <c r="K1001" s="72"/>
      <c r="L1001" s="72"/>
      <c r="M1001" s="72"/>
      <c r="N1001" s="72"/>
      <c r="O1001" s="72"/>
      <c r="P1001" s="72">
        <v>1</v>
      </c>
      <c r="Q1001" s="72"/>
      <c r="R1001" s="72"/>
      <c r="S1001" s="72"/>
      <c r="T1001" s="72"/>
      <c r="U1001" s="72"/>
      <c r="V1001" s="72"/>
      <c r="W1001" s="72"/>
      <c r="X1001" s="72"/>
      <c r="Y1001" s="36">
        <f t="shared" si="31"/>
        <v>1</v>
      </c>
      <c r="Z1001" s="69">
        <f t="shared" si="32"/>
        <v>1</v>
      </c>
      <c r="AA1001" s="22"/>
      <c r="AB1001" s="22"/>
      <c r="AC1001" s="22"/>
    </row>
    <row r="1002" spans="1:29" ht="19.5" customHeight="1" x14ac:dyDescent="0.2">
      <c r="A1002" s="33" t="s">
        <v>1727</v>
      </c>
      <c r="B1002" s="33" t="s">
        <v>1870</v>
      </c>
      <c r="C1002" s="34" t="s">
        <v>1871</v>
      </c>
      <c r="D1002" s="35" t="s">
        <v>1805</v>
      </c>
      <c r="E1002" s="35"/>
      <c r="F1002" s="35" t="s">
        <v>29</v>
      </c>
      <c r="G1002" s="78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>
        <v>1</v>
      </c>
      <c r="R1002" s="72"/>
      <c r="S1002" s="72"/>
      <c r="T1002" s="72"/>
      <c r="U1002" s="72"/>
      <c r="V1002" s="72"/>
      <c r="W1002" s="72"/>
      <c r="X1002" s="72"/>
      <c r="Y1002" s="36">
        <f t="shared" si="31"/>
        <v>1</v>
      </c>
      <c r="Z1002" s="69">
        <f t="shared" si="32"/>
        <v>1</v>
      </c>
      <c r="AA1002" s="22"/>
      <c r="AB1002" s="22"/>
      <c r="AC1002" s="22"/>
    </row>
    <row r="1003" spans="1:29" ht="19.5" customHeight="1" x14ac:dyDescent="0.2">
      <c r="A1003" s="33" t="s">
        <v>1727</v>
      </c>
      <c r="B1003" s="33" t="s">
        <v>1872</v>
      </c>
      <c r="C1003" s="34" t="s">
        <v>5532</v>
      </c>
      <c r="D1003" s="35" t="s">
        <v>1762</v>
      </c>
      <c r="E1003" s="35"/>
      <c r="F1003" s="35" t="s">
        <v>29</v>
      </c>
      <c r="G1003" s="78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>
        <v>1</v>
      </c>
      <c r="R1003" s="72"/>
      <c r="S1003" s="72"/>
      <c r="T1003" s="72"/>
      <c r="U1003" s="72"/>
      <c r="V1003" s="72"/>
      <c r="W1003" s="72"/>
      <c r="X1003" s="72"/>
      <c r="Y1003" s="36">
        <f t="shared" si="31"/>
        <v>1</v>
      </c>
      <c r="Z1003" s="69">
        <f t="shared" si="32"/>
        <v>1</v>
      </c>
      <c r="AA1003" s="22"/>
      <c r="AB1003" s="22"/>
      <c r="AC1003" s="22"/>
    </row>
    <row r="1004" spans="1:29" ht="19.5" customHeight="1" x14ac:dyDescent="0.2">
      <c r="A1004" s="33" t="s">
        <v>1875</v>
      </c>
      <c r="B1004" s="33" t="s">
        <v>1876</v>
      </c>
      <c r="C1004" s="34" t="s">
        <v>5533</v>
      </c>
      <c r="D1004" s="35" t="s">
        <v>4251</v>
      </c>
      <c r="E1004" s="35" t="s">
        <v>4147</v>
      </c>
      <c r="F1004" s="35" t="s">
        <v>8</v>
      </c>
      <c r="G1004" s="78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>
        <v>1</v>
      </c>
      <c r="R1004" s="72"/>
      <c r="S1004" s="72"/>
      <c r="T1004" s="72">
        <v>1</v>
      </c>
      <c r="U1004" s="72"/>
      <c r="V1004" s="72"/>
      <c r="W1004" s="72"/>
      <c r="X1004" s="72"/>
      <c r="Y1004" s="36">
        <f t="shared" si="31"/>
        <v>2</v>
      </c>
      <c r="Z1004" s="69">
        <f t="shared" si="32"/>
        <v>2</v>
      </c>
      <c r="AA1004" s="22"/>
      <c r="AB1004" s="22"/>
      <c r="AC1004" s="22"/>
    </row>
    <row r="1005" spans="1:29" ht="19.5" customHeight="1" x14ac:dyDescent="0.2">
      <c r="A1005" s="33" t="s">
        <v>1875</v>
      </c>
      <c r="B1005" s="33" t="s">
        <v>1877</v>
      </c>
      <c r="C1005" s="34" t="s">
        <v>5534</v>
      </c>
      <c r="D1005" s="35" t="s">
        <v>248</v>
      </c>
      <c r="E1005" s="35" t="s">
        <v>4148</v>
      </c>
      <c r="F1005" s="35" t="s">
        <v>8</v>
      </c>
      <c r="G1005" s="78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>
        <v>1</v>
      </c>
      <c r="R1005" s="72"/>
      <c r="S1005" s="72"/>
      <c r="T1005" s="72"/>
      <c r="U1005" s="72"/>
      <c r="V1005" s="72"/>
      <c r="W1005" s="72"/>
      <c r="X1005" s="72"/>
      <c r="Y1005" s="36">
        <f t="shared" si="31"/>
        <v>1</v>
      </c>
      <c r="Z1005" s="69">
        <f t="shared" si="32"/>
        <v>1</v>
      </c>
      <c r="AA1005" s="22"/>
      <c r="AB1005" s="22"/>
      <c r="AC1005" s="22"/>
    </row>
    <row r="1006" spans="1:29" ht="19.5" customHeight="1" x14ac:dyDescent="0.2">
      <c r="A1006" s="33" t="s">
        <v>1875</v>
      </c>
      <c r="B1006" s="33" t="s">
        <v>1878</v>
      </c>
      <c r="C1006" s="34" t="s">
        <v>6461</v>
      </c>
      <c r="D1006" s="35" t="s">
        <v>35</v>
      </c>
      <c r="E1006" s="35" t="s">
        <v>4149</v>
      </c>
      <c r="F1006" s="35" t="s">
        <v>8</v>
      </c>
      <c r="G1006" s="78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>
        <v>1</v>
      </c>
      <c r="R1006" s="72"/>
      <c r="S1006" s="72"/>
      <c r="T1006" s="72"/>
      <c r="U1006" s="72"/>
      <c r="V1006" s="72"/>
      <c r="W1006" s="72"/>
      <c r="X1006" s="72"/>
      <c r="Y1006" s="36">
        <f t="shared" si="31"/>
        <v>1</v>
      </c>
      <c r="Z1006" s="69">
        <f t="shared" si="32"/>
        <v>1</v>
      </c>
      <c r="AA1006" s="22"/>
      <c r="AB1006" s="22"/>
      <c r="AC1006" s="22"/>
    </row>
    <row r="1007" spans="1:29" ht="19.5" customHeight="1" x14ac:dyDescent="0.2">
      <c r="A1007" s="33" t="s">
        <v>1875</v>
      </c>
      <c r="B1007" s="33" t="s">
        <v>1879</v>
      </c>
      <c r="C1007" s="34" t="s">
        <v>5535</v>
      </c>
      <c r="D1007" s="35" t="s">
        <v>4252</v>
      </c>
      <c r="E1007" s="35" t="s">
        <v>4150</v>
      </c>
      <c r="F1007" s="35" t="s">
        <v>8</v>
      </c>
      <c r="G1007" s="78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>
        <v>2</v>
      </c>
      <c r="R1007" s="72"/>
      <c r="S1007" s="72"/>
      <c r="T1007" s="72"/>
      <c r="U1007" s="72"/>
      <c r="V1007" s="72"/>
      <c r="W1007" s="72"/>
      <c r="X1007" s="72"/>
      <c r="Y1007" s="36">
        <f t="shared" si="31"/>
        <v>2</v>
      </c>
      <c r="Z1007" s="69">
        <f t="shared" si="32"/>
        <v>2</v>
      </c>
      <c r="AA1007" s="22"/>
      <c r="AB1007" s="22"/>
      <c r="AC1007" s="22"/>
    </row>
    <row r="1008" spans="1:29" ht="19.5" customHeight="1" x14ac:dyDescent="0.2">
      <c r="A1008" s="33" t="s">
        <v>1875</v>
      </c>
      <c r="B1008" s="33" t="s">
        <v>1880</v>
      </c>
      <c r="C1008" s="34" t="s">
        <v>5536</v>
      </c>
      <c r="D1008" s="35" t="s">
        <v>3729</v>
      </c>
      <c r="E1008" s="35" t="s">
        <v>4151</v>
      </c>
      <c r="F1008" s="35" t="s">
        <v>8</v>
      </c>
      <c r="G1008" s="78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>
        <v>1</v>
      </c>
      <c r="R1008" s="72"/>
      <c r="S1008" s="72"/>
      <c r="T1008" s="72"/>
      <c r="U1008" s="72"/>
      <c r="V1008" s="72"/>
      <c r="W1008" s="72"/>
      <c r="X1008" s="72"/>
      <c r="Y1008" s="36">
        <f t="shared" si="31"/>
        <v>1</v>
      </c>
      <c r="Z1008" s="69">
        <f t="shared" si="32"/>
        <v>1</v>
      </c>
      <c r="AA1008" s="22"/>
      <c r="AB1008" s="22"/>
      <c r="AC1008" s="22"/>
    </row>
    <row r="1009" spans="1:29" ht="19.5" customHeight="1" x14ac:dyDescent="0.2">
      <c r="A1009" s="33" t="s">
        <v>1875</v>
      </c>
      <c r="B1009" s="33" t="s">
        <v>1881</v>
      </c>
      <c r="C1009" s="34" t="s">
        <v>6294</v>
      </c>
      <c r="D1009" s="35" t="s">
        <v>4254</v>
      </c>
      <c r="E1009" s="35" t="s">
        <v>4152</v>
      </c>
      <c r="F1009" s="35" t="s">
        <v>8</v>
      </c>
      <c r="G1009" s="78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>
        <v>1</v>
      </c>
      <c r="R1009" s="72"/>
      <c r="S1009" s="72"/>
      <c r="T1009" s="72"/>
      <c r="U1009" s="72"/>
      <c r="V1009" s="72"/>
      <c r="W1009" s="72"/>
      <c r="X1009" s="72"/>
      <c r="Y1009" s="36">
        <f t="shared" si="31"/>
        <v>1</v>
      </c>
      <c r="Z1009" s="69">
        <f t="shared" si="32"/>
        <v>1</v>
      </c>
      <c r="AA1009" s="22"/>
      <c r="AB1009" s="22"/>
      <c r="AC1009" s="22"/>
    </row>
    <row r="1010" spans="1:29" ht="19.5" customHeight="1" x14ac:dyDescent="0.2">
      <c r="A1010" s="33" t="s">
        <v>1875</v>
      </c>
      <c r="B1010" s="33" t="s">
        <v>1882</v>
      </c>
      <c r="C1010" s="34" t="s">
        <v>1883</v>
      </c>
      <c r="D1010" s="35" t="s">
        <v>4255</v>
      </c>
      <c r="E1010" s="35" t="s">
        <v>4153</v>
      </c>
      <c r="F1010" s="35" t="s">
        <v>8</v>
      </c>
      <c r="G1010" s="78"/>
      <c r="H1010" s="72"/>
      <c r="I1010" s="72">
        <v>1</v>
      </c>
      <c r="J1010" s="72"/>
      <c r="K1010" s="72"/>
      <c r="L1010" s="72"/>
      <c r="M1010" s="72"/>
      <c r="N1010" s="72"/>
      <c r="O1010" s="72"/>
      <c r="P1010" s="72"/>
      <c r="Q1010" s="72">
        <v>1</v>
      </c>
      <c r="R1010" s="72"/>
      <c r="S1010" s="72"/>
      <c r="T1010" s="72"/>
      <c r="U1010" s="72"/>
      <c r="V1010" s="72"/>
      <c r="W1010" s="72"/>
      <c r="X1010" s="72"/>
      <c r="Y1010" s="36">
        <f t="shared" si="31"/>
        <v>2</v>
      </c>
      <c r="Z1010" s="69">
        <f t="shared" si="32"/>
        <v>2</v>
      </c>
      <c r="AA1010" s="22"/>
      <c r="AB1010" s="22"/>
      <c r="AC1010" s="22"/>
    </row>
    <row r="1011" spans="1:29" ht="19.5" customHeight="1" x14ac:dyDescent="0.2">
      <c r="A1011" s="33" t="s">
        <v>1875</v>
      </c>
      <c r="B1011" s="33" t="s">
        <v>1884</v>
      </c>
      <c r="C1011" s="34" t="s">
        <v>5537</v>
      </c>
      <c r="D1011" s="35" t="s">
        <v>3549</v>
      </c>
      <c r="E1011" s="35" t="s">
        <v>4154</v>
      </c>
      <c r="F1011" s="35" t="s">
        <v>8</v>
      </c>
      <c r="G1011" s="78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>
        <v>1</v>
      </c>
      <c r="R1011" s="72"/>
      <c r="S1011" s="72"/>
      <c r="T1011" s="72"/>
      <c r="U1011" s="72"/>
      <c r="V1011" s="72"/>
      <c r="W1011" s="72"/>
      <c r="X1011" s="72"/>
      <c r="Y1011" s="36">
        <f t="shared" si="31"/>
        <v>1</v>
      </c>
      <c r="Z1011" s="69">
        <f t="shared" si="32"/>
        <v>1</v>
      </c>
      <c r="AA1011" s="22"/>
      <c r="AB1011" s="22"/>
      <c r="AC1011" s="22"/>
    </row>
    <row r="1012" spans="1:29" ht="19.5" customHeight="1" x14ac:dyDescent="0.2">
      <c r="A1012" s="33" t="s">
        <v>1875</v>
      </c>
      <c r="B1012" s="33" t="s">
        <v>1885</v>
      </c>
      <c r="C1012" s="34" t="s">
        <v>5538</v>
      </c>
      <c r="D1012" s="35" t="s">
        <v>4257</v>
      </c>
      <c r="E1012" s="35" t="s">
        <v>4155</v>
      </c>
      <c r="F1012" s="35" t="s">
        <v>8</v>
      </c>
      <c r="G1012" s="78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>
        <v>1</v>
      </c>
      <c r="R1012" s="72"/>
      <c r="S1012" s="72"/>
      <c r="T1012" s="72"/>
      <c r="U1012" s="72"/>
      <c r="V1012" s="72"/>
      <c r="W1012" s="72"/>
      <c r="X1012" s="72"/>
      <c r="Y1012" s="36">
        <f t="shared" si="31"/>
        <v>1</v>
      </c>
      <c r="Z1012" s="69">
        <f t="shared" si="32"/>
        <v>1</v>
      </c>
      <c r="AA1012" s="22"/>
      <c r="AB1012" s="22"/>
      <c r="AC1012" s="22"/>
    </row>
    <row r="1013" spans="1:29" ht="19.5" customHeight="1" x14ac:dyDescent="0.2">
      <c r="A1013" s="33" t="s">
        <v>1875</v>
      </c>
      <c r="B1013" s="33" t="s">
        <v>1886</v>
      </c>
      <c r="C1013" s="34" t="s">
        <v>5539</v>
      </c>
      <c r="D1013" s="35" t="s">
        <v>4258</v>
      </c>
      <c r="E1013" s="35" t="s">
        <v>4156</v>
      </c>
      <c r="F1013" s="35" t="s">
        <v>8</v>
      </c>
      <c r="G1013" s="78"/>
      <c r="H1013" s="72"/>
      <c r="I1013" s="72">
        <v>6</v>
      </c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36">
        <f t="shared" si="31"/>
        <v>6</v>
      </c>
      <c r="Z1013" s="69">
        <f t="shared" si="32"/>
        <v>6</v>
      </c>
      <c r="AA1013" s="22"/>
      <c r="AB1013" s="22"/>
      <c r="AC1013" s="22"/>
    </row>
    <row r="1014" spans="1:29" ht="19.5" customHeight="1" x14ac:dyDescent="0.2">
      <c r="A1014" s="33" t="s">
        <v>1875</v>
      </c>
      <c r="B1014" s="33" t="s">
        <v>1887</v>
      </c>
      <c r="C1014" s="34" t="s">
        <v>5540</v>
      </c>
      <c r="D1014" s="35" t="s">
        <v>1888</v>
      </c>
      <c r="E1014" s="35" t="s">
        <v>4157</v>
      </c>
      <c r="F1014" s="35" t="s">
        <v>8</v>
      </c>
      <c r="G1014" s="78"/>
      <c r="H1014" s="72"/>
      <c r="I1014" s="72">
        <v>6</v>
      </c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36">
        <f t="shared" si="31"/>
        <v>6</v>
      </c>
      <c r="Z1014" s="69">
        <f t="shared" si="32"/>
        <v>6</v>
      </c>
      <c r="AA1014" s="22"/>
      <c r="AB1014" s="22"/>
      <c r="AC1014" s="22"/>
    </row>
    <row r="1015" spans="1:29" ht="19.5" customHeight="1" x14ac:dyDescent="0.2">
      <c r="A1015" s="33" t="s">
        <v>1875</v>
      </c>
      <c r="B1015" s="33" t="s">
        <v>1889</v>
      </c>
      <c r="C1015" s="34" t="s">
        <v>5541</v>
      </c>
      <c r="D1015" s="35" t="s">
        <v>248</v>
      </c>
      <c r="E1015" s="35" t="s">
        <v>4158</v>
      </c>
      <c r="F1015" s="35" t="s">
        <v>8</v>
      </c>
      <c r="G1015" s="78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>
        <v>2</v>
      </c>
      <c r="R1015" s="72"/>
      <c r="S1015" s="72"/>
      <c r="T1015" s="72"/>
      <c r="U1015" s="72"/>
      <c r="V1015" s="72"/>
      <c r="W1015" s="72"/>
      <c r="X1015" s="72"/>
      <c r="Y1015" s="36">
        <f t="shared" si="31"/>
        <v>2</v>
      </c>
      <c r="Z1015" s="69">
        <f t="shared" si="32"/>
        <v>2</v>
      </c>
      <c r="AA1015" s="22"/>
      <c r="AB1015" s="22"/>
      <c r="AC1015" s="22"/>
    </row>
    <row r="1016" spans="1:29" ht="19.5" customHeight="1" x14ac:dyDescent="0.2">
      <c r="A1016" s="33" t="s">
        <v>1875</v>
      </c>
      <c r="B1016" s="33" t="s">
        <v>1890</v>
      </c>
      <c r="C1016" s="34" t="s">
        <v>5542</v>
      </c>
      <c r="D1016" s="35" t="s">
        <v>4259</v>
      </c>
      <c r="E1016" s="35" t="s">
        <v>4159</v>
      </c>
      <c r="F1016" s="35" t="s">
        <v>8</v>
      </c>
      <c r="G1016" s="78"/>
      <c r="H1016" s="72"/>
      <c r="I1016" s="72">
        <v>1</v>
      </c>
      <c r="J1016" s="72"/>
      <c r="K1016" s="72"/>
      <c r="L1016" s="72"/>
      <c r="M1016" s="72"/>
      <c r="N1016" s="72"/>
      <c r="O1016" s="72"/>
      <c r="P1016" s="72"/>
      <c r="Q1016" s="72">
        <v>1</v>
      </c>
      <c r="R1016" s="72">
        <v>1</v>
      </c>
      <c r="S1016" s="72"/>
      <c r="T1016" s="72"/>
      <c r="U1016" s="72"/>
      <c r="V1016" s="72"/>
      <c r="W1016" s="72"/>
      <c r="X1016" s="72"/>
      <c r="Y1016" s="36">
        <f t="shared" si="31"/>
        <v>3</v>
      </c>
      <c r="Z1016" s="69">
        <f t="shared" si="32"/>
        <v>3</v>
      </c>
      <c r="AA1016" s="22"/>
      <c r="AB1016" s="22"/>
      <c r="AC1016" s="22"/>
    </row>
    <row r="1017" spans="1:29" ht="19.5" customHeight="1" x14ac:dyDescent="0.2">
      <c r="A1017" s="33" t="s">
        <v>1875</v>
      </c>
      <c r="B1017" s="33" t="s">
        <v>1891</v>
      </c>
      <c r="C1017" s="34" t="s">
        <v>5543</v>
      </c>
      <c r="D1017" s="35" t="s">
        <v>4260</v>
      </c>
      <c r="E1017" s="35" t="s">
        <v>4160</v>
      </c>
      <c r="F1017" s="35" t="s">
        <v>8</v>
      </c>
      <c r="G1017" s="78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>
        <v>2</v>
      </c>
      <c r="R1017" s="72"/>
      <c r="S1017" s="72"/>
      <c r="T1017" s="72"/>
      <c r="U1017" s="72"/>
      <c r="V1017" s="72"/>
      <c r="W1017" s="72"/>
      <c r="X1017" s="72"/>
      <c r="Y1017" s="36">
        <f t="shared" si="31"/>
        <v>2</v>
      </c>
      <c r="Z1017" s="69">
        <f t="shared" si="32"/>
        <v>2</v>
      </c>
      <c r="AA1017" s="22"/>
      <c r="AB1017" s="22"/>
      <c r="AC1017" s="22"/>
    </row>
    <row r="1018" spans="1:29" ht="19.5" customHeight="1" x14ac:dyDescent="0.2">
      <c r="A1018" s="33" t="s">
        <v>1875</v>
      </c>
      <c r="B1018" s="33" t="s">
        <v>1892</v>
      </c>
      <c r="C1018" s="34" t="s">
        <v>1893</v>
      </c>
      <c r="D1018" s="35" t="s">
        <v>4261</v>
      </c>
      <c r="E1018" s="35" t="s">
        <v>4161</v>
      </c>
      <c r="F1018" s="35" t="s">
        <v>8</v>
      </c>
      <c r="G1018" s="78"/>
      <c r="H1018" s="72"/>
      <c r="I1018" s="72">
        <v>2</v>
      </c>
      <c r="J1018" s="72"/>
      <c r="K1018" s="72"/>
      <c r="L1018" s="72"/>
      <c r="M1018" s="72"/>
      <c r="N1018" s="72"/>
      <c r="O1018" s="72"/>
      <c r="P1018" s="72"/>
      <c r="Q1018" s="72"/>
      <c r="R1018" s="72"/>
      <c r="S1018" s="72">
        <v>1</v>
      </c>
      <c r="T1018" s="72"/>
      <c r="U1018" s="72"/>
      <c r="V1018" s="72"/>
      <c r="W1018" s="72"/>
      <c r="X1018" s="72"/>
      <c r="Y1018" s="36">
        <f t="shared" si="31"/>
        <v>3</v>
      </c>
      <c r="Z1018" s="69">
        <f t="shared" si="32"/>
        <v>3</v>
      </c>
      <c r="AA1018" s="22"/>
      <c r="AB1018" s="22"/>
      <c r="AC1018" s="22"/>
    </row>
    <row r="1019" spans="1:29" ht="19.5" customHeight="1" x14ac:dyDescent="0.2">
      <c r="A1019" s="33" t="s">
        <v>1875</v>
      </c>
      <c r="B1019" s="33" t="s">
        <v>1894</v>
      </c>
      <c r="C1019" s="34" t="s">
        <v>5544</v>
      </c>
      <c r="D1019" s="35" t="s">
        <v>4262</v>
      </c>
      <c r="E1019" s="35" t="s">
        <v>4162</v>
      </c>
      <c r="F1019" s="35" t="s">
        <v>8</v>
      </c>
      <c r="G1019" s="78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>
        <v>1</v>
      </c>
      <c r="R1019" s="72"/>
      <c r="S1019" s="72"/>
      <c r="T1019" s="72"/>
      <c r="U1019" s="72"/>
      <c r="V1019" s="72"/>
      <c r="W1019" s="72"/>
      <c r="X1019" s="72"/>
      <c r="Y1019" s="36">
        <f t="shared" si="31"/>
        <v>1</v>
      </c>
      <c r="Z1019" s="69">
        <f t="shared" si="32"/>
        <v>1</v>
      </c>
      <c r="AA1019" s="22"/>
      <c r="AB1019" s="22"/>
      <c r="AC1019" s="22"/>
    </row>
    <row r="1020" spans="1:29" ht="19.5" customHeight="1" x14ac:dyDescent="0.2">
      <c r="A1020" s="33" t="s">
        <v>1875</v>
      </c>
      <c r="B1020" s="33" t="s">
        <v>1895</v>
      </c>
      <c r="C1020" s="34" t="s">
        <v>5545</v>
      </c>
      <c r="D1020" s="35" t="s">
        <v>1896</v>
      </c>
      <c r="E1020" s="35" t="s">
        <v>4163</v>
      </c>
      <c r="F1020" s="35" t="s">
        <v>8</v>
      </c>
      <c r="G1020" s="78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>
        <v>1</v>
      </c>
      <c r="R1020" s="72"/>
      <c r="S1020" s="72"/>
      <c r="T1020" s="72"/>
      <c r="U1020" s="72"/>
      <c r="V1020" s="72"/>
      <c r="W1020" s="72"/>
      <c r="X1020" s="72"/>
      <c r="Y1020" s="36">
        <f t="shared" si="31"/>
        <v>1</v>
      </c>
      <c r="Z1020" s="69">
        <f t="shared" si="32"/>
        <v>1</v>
      </c>
      <c r="AA1020" s="22"/>
      <c r="AB1020" s="22"/>
      <c r="AC1020" s="22"/>
    </row>
    <row r="1021" spans="1:29" ht="19.5" customHeight="1" x14ac:dyDescent="0.2">
      <c r="A1021" s="33" t="s">
        <v>1875</v>
      </c>
      <c r="B1021" s="33" t="s">
        <v>1897</v>
      </c>
      <c r="C1021" s="34" t="s">
        <v>5546</v>
      </c>
      <c r="D1021" s="35" t="s">
        <v>4263</v>
      </c>
      <c r="E1021" s="35" t="s">
        <v>4164</v>
      </c>
      <c r="F1021" s="35" t="s">
        <v>8</v>
      </c>
      <c r="G1021" s="78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>
        <v>1</v>
      </c>
      <c r="R1021" s="72"/>
      <c r="S1021" s="72"/>
      <c r="T1021" s="72"/>
      <c r="U1021" s="72"/>
      <c r="V1021" s="72"/>
      <c r="W1021" s="72"/>
      <c r="X1021" s="72"/>
      <c r="Y1021" s="36">
        <f t="shared" si="31"/>
        <v>1</v>
      </c>
      <c r="Z1021" s="69">
        <f t="shared" si="32"/>
        <v>1</v>
      </c>
      <c r="AA1021" s="22"/>
      <c r="AB1021" s="22"/>
      <c r="AC1021" s="22"/>
    </row>
    <row r="1022" spans="1:29" ht="19.5" customHeight="1" x14ac:dyDescent="0.2">
      <c r="A1022" s="33" t="s">
        <v>1875</v>
      </c>
      <c r="B1022" s="33" t="s">
        <v>1898</v>
      </c>
      <c r="C1022" s="34" t="s">
        <v>5547</v>
      </c>
      <c r="D1022" s="35" t="s">
        <v>4261</v>
      </c>
      <c r="E1022" s="35" t="s">
        <v>4165</v>
      </c>
      <c r="F1022" s="35" t="s">
        <v>8</v>
      </c>
      <c r="G1022" s="78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>
        <v>1</v>
      </c>
      <c r="T1022" s="72"/>
      <c r="U1022" s="72"/>
      <c r="V1022" s="72"/>
      <c r="W1022" s="72"/>
      <c r="X1022" s="72"/>
      <c r="Y1022" s="36">
        <f t="shared" si="31"/>
        <v>1</v>
      </c>
      <c r="Z1022" s="69">
        <f t="shared" si="32"/>
        <v>1</v>
      </c>
      <c r="AA1022" s="22"/>
      <c r="AB1022" s="22"/>
      <c r="AC1022" s="22"/>
    </row>
    <row r="1023" spans="1:29" ht="19.5" customHeight="1" x14ac:dyDescent="0.2">
      <c r="A1023" s="33" t="s">
        <v>1875</v>
      </c>
      <c r="B1023" s="33" t="s">
        <v>1899</v>
      </c>
      <c r="C1023" s="34" t="s">
        <v>1900</v>
      </c>
      <c r="D1023" s="35" t="s">
        <v>1908</v>
      </c>
      <c r="E1023" s="35" t="s">
        <v>4166</v>
      </c>
      <c r="F1023" s="35" t="s">
        <v>8</v>
      </c>
      <c r="G1023" s="78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>
        <v>1</v>
      </c>
      <c r="R1023" s="72"/>
      <c r="S1023" s="72"/>
      <c r="T1023" s="72"/>
      <c r="U1023" s="72"/>
      <c r="V1023" s="72"/>
      <c r="W1023" s="72"/>
      <c r="X1023" s="72"/>
      <c r="Y1023" s="36">
        <f t="shared" si="31"/>
        <v>1</v>
      </c>
      <c r="Z1023" s="69">
        <f t="shared" si="32"/>
        <v>1</v>
      </c>
      <c r="AA1023" s="22"/>
      <c r="AB1023" s="22"/>
      <c r="AC1023" s="22"/>
    </row>
    <row r="1024" spans="1:29" ht="19.5" customHeight="1" x14ac:dyDescent="0.2">
      <c r="A1024" s="33" t="s">
        <v>1875</v>
      </c>
      <c r="B1024" s="33" t="s">
        <v>1901</v>
      </c>
      <c r="C1024" s="34" t="s">
        <v>5548</v>
      </c>
      <c r="D1024" s="35" t="s">
        <v>4264</v>
      </c>
      <c r="E1024" s="35" t="s">
        <v>4167</v>
      </c>
      <c r="F1024" s="35" t="s">
        <v>8</v>
      </c>
      <c r="G1024" s="78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>
        <v>1</v>
      </c>
      <c r="R1024" s="72"/>
      <c r="S1024" s="72"/>
      <c r="T1024" s="72"/>
      <c r="U1024" s="72"/>
      <c r="V1024" s="72"/>
      <c r="W1024" s="72"/>
      <c r="X1024" s="72"/>
      <c r="Y1024" s="36">
        <f t="shared" si="31"/>
        <v>1</v>
      </c>
      <c r="Z1024" s="69">
        <f t="shared" si="32"/>
        <v>1</v>
      </c>
      <c r="AA1024" s="22"/>
      <c r="AB1024" s="22"/>
      <c r="AC1024" s="22"/>
    </row>
    <row r="1025" spans="1:29" ht="19.5" customHeight="1" x14ac:dyDescent="0.2">
      <c r="A1025" s="33" t="s">
        <v>1875</v>
      </c>
      <c r="B1025" s="33" t="s">
        <v>1902</v>
      </c>
      <c r="C1025" s="34" t="s">
        <v>5549</v>
      </c>
      <c r="D1025" s="35" t="s">
        <v>4303</v>
      </c>
      <c r="E1025" s="35" t="s">
        <v>4168</v>
      </c>
      <c r="F1025" s="35" t="s">
        <v>8</v>
      </c>
      <c r="G1025" s="78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>
        <v>1</v>
      </c>
      <c r="T1025" s="72"/>
      <c r="U1025" s="72"/>
      <c r="V1025" s="72"/>
      <c r="W1025" s="72"/>
      <c r="X1025" s="72"/>
      <c r="Y1025" s="36">
        <f t="shared" si="31"/>
        <v>1</v>
      </c>
      <c r="Z1025" s="69">
        <f t="shared" si="32"/>
        <v>1</v>
      </c>
      <c r="AA1025" s="22"/>
      <c r="AB1025" s="22"/>
      <c r="AC1025" s="22"/>
    </row>
    <row r="1026" spans="1:29" ht="19.5" customHeight="1" x14ac:dyDescent="0.2">
      <c r="A1026" s="33" t="s">
        <v>1875</v>
      </c>
      <c r="B1026" s="33" t="s">
        <v>1903</v>
      </c>
      <c r="C1026" s="34" t="s">
        <v>5550</v>
      </c>
      <c r="D1026" s="35" t="s">
        <v>4265</v>
      </c>
      <c r="E1026" s="35" t="s">
        <v>4169</v>
      </c>
      <c r="F1026" s="35" t="s">
        <v>8</v>
      </c>
      <c r="G1026" s="78"/>
      <c r="H1026" s="72"/>
      <c r="I1026" s="72">
        <v>1</v>
      </c>
      <c r="J1026" s="72"/>
      <c r="K1026" s="72"/>
      <c r="L1026" s="72"/>
      <c r="M1026" s="72"/>
      <c r="N1026" s="72"/>
      <c r="O1026" s="72"/>
      <c r="P1026" s="72"/>
      <c r="Q1026" s="72">
        <v>1</v>
      </c>
      <c r="R1026" s="72"/>
      <c r="S1026" s="72"/>
      <c r="T1026" s="72"/>
      <c r="U1026" s="72"/>
      <c r="V1026" s="72"/>
      <c r="W1026" s="72"/>
      <c r="X1026" s="72"/>
      <c r="Y1026" s="36">
        <f t="shared" ref="Y1026:Y1089" si="33">G1026+H1026+I1026+J1026+K1026+L1026+M1026+N1026+O1026+P1026+Q1026+R1026+S1026+T1026+U1026+V1026+W1026+X1026</f>
        <v>2</v>
      </c>
      <c r="Z1026" s="69">
        <f t="shared" si="32"/>
        <v>2</v>
      </c>
      <c r="AA1026" s="22"/>
      <c r="AB1026" s="22"/>
      <c r="AC1026" s="22"/>
    </row>
    <row r="1027" spans="1:29" ht="19.5" customHeight="1" x14ac:dyDescent="0.2">
      <c r="A1027" s="33" t="s">
        <v>1875</v>
      </c>
      <c r="B1027" s="33" t="s">
        <v>1904</v>
      </c>
      <c r="C1027" s="34" t="s">
        <v>5551</v>
      </c>
      <c r="D1027" s="35" t="s">
        <v>4266</v>
      </c>
      <c r="E1027" s="35" t="s">
        <v>4170</v>
      </c>
      <c r="F1027" s="35" t="s">
        <v>8</v>
      </c>
      <c r="G1027" s="78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>
        <v>1</v>
      </c>
      <c r="T1027" s="72"/>
      <c r="U1027" s="72"/>
      <c r="V1027" s="72"/>
      <c r="W1027" s="72"/>
      <c r="X1027" s="72"/>
      <c r="Y1027" s="36">
        <f t="shared" si="33"/>
        <v>1</v>
      </c>
      <c r="Z1027" s="69">
        <f t="shared" si="32"/>
        <v>1</v>
      </c>
      <c r="AA1027" s="22"/>
      <c r="AB1027" s="22"/>
      <c r="AC1027" s="22"/>
    </row>
    <row r="1028" spans="1:29" ht="19.5" customHeight="1" x14ac:dyDescent="0.2">
      <c r="A1028" s="33" t="s">
        <v>1875</v>
      </c>
      <c r="B1028" s="33" t="s">
        <v>1905</v>
      </c>
      <c r="C1028" s="34" t="s">
        <v>5552</v>
      </c>
      <c r="D1028" s="35" t="s">
        <v>4267</v>
      </c>
      <c r="E1028" s="35" t="s">
        <v>4171</v>
      </c>
      <c r="F1028" s="35" t="s">
        <v>8</v>
      </c>
      <c r="G1028" s="78"/>
      <c r="H1028" s="72"/>
      <c r="I1028" s="72"/>
      <c r="J1028" s="72"/>
      <c r="K1028" s="72"/>
      <c r="L1028" s="72"/>
      <c r="M1028" s="72"/>
      <c r="N1028" s="72"/>
      <c r="O1028" s="72"/>
      <c r="P1028" s="72">
        <v>1</v>
      </c>
      <c r="Q1028" s="72"/>
      <c r="R1028" s="72"/>
      <c r="S1028" s="72"/>
      <c r="T1028" s="72"/>
      <c r="U1028" s="72"/>
      <c r="V1028" s="72"/>
      <c r="W1028" s="72"/>
      <c r="X1028" s="72"/>
      <c r="Y1028" s="36">
        <f t="shared" si="33"/>
        <v>1</v>
      </c>
      <c r="Z1028" s="69">
        <f t="shared" ref="Z1028:Z1091" si="34">IF(Y1028="","",Y1028)</f>
        <v>1</v>
      </c>
      <c r="AA1028" s="22"/>
      <c r="AB1028" s="22"/>
      <c r="AC1028" s="22"/>
    </row>
    <row r="1029" spans="1:29" ht="19.5" customHeight="1" x14ac:dyDescent="0.2">
      <c r="A1029" s="33" t="s">
        <v>1875</v>
      </c>
      <c r="B1029" s="33" t="s">
        <v>1906</v>
      </c>
      <c r="C1029" s="34" t="s">
        <v>5553</v>
      </c>
      <c r="D1029" s="35" t="s">
        <v>4268</v>
      </c>
      <c r="E1029" s="35" t="s">
        <v>4172</v>
      </c>
      <c r="F1029" s="35" t="s">
        <v>8</v>
      </c>
      <c r="G1029" s="78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>
        <v>1</v>
      </c>
      <c r="R1029" s="72"/>
      <c r="S1029" s="72"/>
      <c r="T1029" s="72"/>
      <c r="U1029" s="72"/>
      <c r="V1029" s="72"/>
      <c r="W1029" s="72"/>
      <c r="X1029" s="72"/>
      <c r="Y1029" s="36">
        <f t="shared" si="33"/>
        <v>1</v>
      </c>
      <c r="Z1029" s="69">
        <f t="shared" si="34"/>
        <v>1</v>
      </c>
      <c r="AA1029" s="22"/>
      <c r="AB1029" s="22"/>
      <c r="AC1029" s="22"/>
    </row>
    <row r="1030" spans="1:29" ht="19.5" customHeight="1" x14ac:dyDescent="0.2">
      <c r="A1030" s="33" t="s">
        <v>1875</v>
      </c>
      <c r="B1030" s="33" t="s">
        <v>1907</v>
      </c>
      <c r="C1030" s="34" t="s">
        <v>5554</v>
      </c>
      <c r="D1030" s="35" t="s">
        <v>1908</v>
      </c>
      <c r="E1030" s="35" t="s">
        <v>4173</v>
      </c>
      <c r="F1030" s="35" t="s">
        <v>8</v>
      </c>
      <c r="G1030" s="78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>
        <v>1</v>
      </c>
      <c r="R1030" s="72"/>
      <c r="S1030" s="72"/>
      <c r="T1030" s="72"/>
      <c r="U1030" s="72"/>
      <c r="V1030" s="72"/>
      <c r="W1030" s="72"/>
      <c r="X1030" s="72"/>
      <c r="Y1030" s="36">
        <f t="shared" si="33"/>
        <v>1</v>
      </c>
      <c r="Z1030" s="69">
        <f t="shared" si="34"/>
        <v>1</v>
      </c>
      <c r="AA1030" s="22"/>
      <c r="AB1030" s="22"/>
      <c r="AC1030" s="22"/>
    </row>
    <row r="1031" spans="1:29" ht="19.5" customHeight="1" x14ac:dyDescent="0.2">
      <c r="A1031" s="33" t="s">
        <v>1875</v>
      </c>
      <c r="B1031" s="33" t="s">
        <v>1909</v>
      </c>
      <c r="C1031" s="34" t="s">
        <v>5555</v>
      </c>
      <c r="D1031" s="35" t="s">
        <v>248</v>
      </c>
      <c r="E1031" s="35" t="s">
        <v>4174</v>
      </c>
      <c r="F1031" s="35" t="s">
        <v>8</v>
      </c>
      <c r="G1031" s="78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>
        <v>1</v>
      </c>
      <c r="R1031" s="72"/>
      <c r="S1031" s="72"/>
      <c r="T1031" s="72"/>
      <c r="U1031" s="72"/>
      <c r="V1031" s="72"/>
      <c r="W1031" s="72"/>
      <c r="X1031" s="72"/>
      <c r="Y1031" s="36">
        <f t="shared" si="33"/>
        <v>1</v>
      </c>
      <c r="Z1031" s="69">
        <f t="shared" si="34"/>
        <v>1</v>
      </c>
      <c r="AA1031" s="22"/>
      <c r="AB1031" s="22"/>
      <c r="AC1031" s="22"/>
    </row>
    <row r="1032" spans="1:29" ht="19.5" customHeight="1" x14ac:dyDescent="0.2">
      <c r="A1032" s="33" t="s">
        <v>1875</v>
      </c>
      <c r="B1032" s="33" t="s">
        <v>1910</v>
      </c>
      <c r="C1032" s="34" t="s">
        <v>5556</v>
      </c>
      <c r="D1032" s="35" t="s">
        <v>4269</v>
      </c>
      <c r="E1032" s="35" t="s">
        <v>4175</v>
      </c>
      <c r="F1032" s="35" t="s">
        <v>8</v>
      </c>
      <c r="G1032" s="78"/>
      <c r="H1032" s="72">
        <v>1</v>
      </c>
      <c r="I1032" s="72"/>
      <c r="J1032" s="72"/>
      <c r="K1032" s="72"/>
      <c r="L1032" s="72"/>
      <c r="M1032" s="72">
        <v>1</v>
      </c>
      <c r="N1032" s="72"/>
      <c r="O1032" s="72"/>
      <c r="P1032" s="72"/>
      <c r="Q1032" s="72"/>
      <c r="R1032" s="72">
        <v>1</v>
      </c>
      <c r="S1032" s="72"/>
      <c r="T1032" s="72"/>
      <c r="U1032" s="72"/>
      <c r="V1032" s="72"/>
      <c r="W1032" s="72"/>
      <c r="X1032" s="72"/>
      <c r="Y1032" s="36">
        <f t="shared" si="33"/>
        <v>3</v>
      </c>
      <c r="Z1032" s="69">
        <f t="shared" si="34"/>
        <v>3</v>
      </c>
      <c r="AA1032" s="22"/>
      <c r="AB1032" s="22"/>
      <c r="AC1032" s="22"/>
    </row>
    <row r="1033" spans="1:29" ht="19.5" customHeight="1" x14ac:dyDescent="0.2">
      <c r="A1033" s="33" t="s">
        <v>1875</v>
      </c>
      <c r="B1033" s="33" t="s">
        <v>1911</v>
      </c>
      <c r="C1033" s="34" t="s">
        <v>6295</v>
      </c>
      <c r="D1033" s="35" t="s">
        <v>35</v>
      </c>
      <c r="E1033" s="35" t="s">
        <v>4176</v>
      </c>
      <c r="F1033" s="35" t="s">
        <v>8</v>
      </c>
      <c r="G1033" s="78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>
        <v>1</v>
      </c>
      <c r="R1033" s="72"/>
      <c r="S1033" s="72"/>
      <c r="T1033" s="72"/>
      <c r="U1033" s="72"/>
      <c r="V1033" s="72"/>
      <c r="W1033" s="72"/>
      <c r="X1033" s="72"/>
      <c r="Y1033" s="36">
        <f t="shared" si="33"/>
        <v>1</v>
      </c>
      <c r="Z1033" s="69">
        <f t="shared" si="34"/>
        <v>1</v>
      </c>
      <c r="AA1033" s="22"/>
      <c r="AB1033" s="22"/>
      <c r="AC1033" s="22"/>
    </row>
    <row r="1034" spans="1:29" ht="19.5" customHeight="1" x14ac:dyDescent="0.2">
      <c r="A1034" s="33" t="s">
        <v>1875</v>
      </c>
      <c r="B1034" s="33" t="s">
        <v>1912</v>
      </c>
      <c r="C1034" s="34" t="s">
        <v>5557</v>
      </c>
      <c r="D1034" s="35" t="s">
        <v>4270</v>
      </c>
      <c r="E1034" s="35" t="s">
        <v>4177</v>
      </c>
      <c r="F1034" s="35" t="s">
        <v>8</v>
      </c>
      <c r="G1034" s="78"/>
      <c r="H1034" s="72"/>
      <c r="I1034" s="72"/>
      <c r="J1034" s="72"/>
      <c r="K1034" s="72"/>
      <c r="L1034" s="72"/>
      <c r="M1034" s="72"/>
      <c r="N1034" s="72"/>
      <c r="O1034" s="72"/>
      <c r="P1034" s="72">
        <v>1</v>
      </c>
      <c r="Q1034" s="72"/>
      <c r="R1034" s="72"/>
      <c r="S1034" s="72"/>
      <c r="T1034" s="72"/>
      <c r="U1034" s="72"/>
      <c r="V1034" s="72"/>
      <c r="W1034" s="72"/>
      <c r="X1034" s="72"/>
      <c r="Y1034" s="36">
        <f t="shared" si="33"/>
        <v>1</v>
      </c>
      <c r="Z1034" s="69">
        <f t="shared" si="34"/>
        <v>1</v>
      </c>
      <c r="AA1034" s="22"/>
      <c r="AB1034" s="22"/>
      <c r="AC1034" s="22"/>
    </row>
    <row r="1035" spans="1:29" ht="19.5" customHeight="1" x14ac:dyDescent="0.2">
      <c r="A1035" s="33" t="s">
        <v>1875</v>
      </c>
      <c r="B1035" s="33" t="s">
        <v>1913</v>
      </c>
      <c r="C1035" s="34" t="s">
        <v>5558</v>
      </c>
      <c r="D1035" s="35" t="s">
        <v>1914</v>
      </c>
      <c r="E1035" s="35"/>
      <c r="F1035" s="35" t="s">
        <v>8</v>
      </c>
      <c r="G1035" s="78"/>
      <c r="H1035" s="72"/>
      <c r="I1035" s="72"/>
      <c r="J1035" s="72"/>
      <c r="K1035" s="72"/>
      <c r="L1035" s="72"/>
      <c r="M1035" s="72">
        <v>1</v>
      </c>
      <c r="N1035" s="72"/>
      <c r="O1035" s="72"/>
      <c r="P1035" s="72"/>
      <c r="Q1035" s="72">
        <v>1</v>
      </c>
      <c r="R1035" s="72"/>
      <c r="S1035" s="72"/>
      <c r="T1035" s="72"/>
      <c r="U1035" s="72"/>
      <c r="V1035" s="72"/>
      <c r="W1035" s="72"/>
      <c r="X1035" s="72"/>
      <c r="Y1035" s="36">
        <f t="shared" si="33"/>
        <v>2</v>
      </c>
      <c r="Z1035" s="69">
        <f t="shared" si="34"/>
        <v>2</v>
      </c>
      <c r="AA1035" s="22"/>
      <c r="AB1035" s="22"/>
      <c r="AC1035" s="22"/>
    </row>
    <row r="1036" spans="1:29" ht="19.5" customHeight="1" x14ac:dyDescent="0.2">
      <c r="A1036" s="33" t="s">
        <v>1875</v>
      </c>
      <c r="B1036" s="33" t="s">
        <v>1915</v>
      </c>
      <c r="C1036" s="34" t="s">
        <v>5559</v>
      </c>
      <c r="D1036" s="35" t="s">
        <v>4271</v>
      </c>
      <c r="E1036" s="35" t="s">
        <v>4178</v>
      </c>
      <c r="F1036" s="35" t="s">
        <v>8</v>
      </c>
      <c r="G1036" s="78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>
        <v>1</v>
      </c>
      <c r="R1036" s="72"/>
      <c r="S1036" s="72">
        <v>1</v>
      </c>
      <c r="T1036" s="72"/>
      <c r="U1036" s="72"/>
      <c r="V1036" s="72"/>
      <c r="W1036" s="72"/>
      <c r="X1036" s="72"/>
      <c r="Y1036" s="36">
        <f t="shared" si="33"/>
        <v>2</v>
      </c>
      <c r="Z1036" s="69">
        <f t="shared" si="34"/>
        <v>2</v>
      </c>
      <c r="AA1036" s="22"/>
      <c r="AB1036" s="22"/>
      <c r="AC1036" s="22"/>
    </row>
    <row r="1037" spans="1:29" ht="19.5" customHeight="1" x14ac:dyDescent="0.2">
      <c r="A1037" s="33" t="s">
        <v>1875</v>
      </c>
      <c r="B1037" s="33" t="s">
        <v>1916</v>
      </c>
      <c r="C1037" s="34" t="s">
        <v>5560</v>
      </c>
      <c r="D1037" s="35" t="s">
        <v>4253</v>
      </c>
      <c r="E1037" s="35" t="s">
        <v>4179</v>
      </c>
      <c r="F1037" s="35" t="s">
        <v>8</v>
      </c>
      <c r="G1037" s="78"/>
      <c r="H1037" s="72"/>
      <c r="I1037" s="72"/>
      <c r="J1037" s="72"/>
      <c r="K1037" s="72"/>
      <c r="L1037" s="72"/>
      <c r="M1037" s="72"/>
      <c r="N1037" s="72"/>
      <c r="O1037" s="72">
        <v>1</v>
      </c>
      <c r="P1037" s="72">
        <v>1</v>
      </c>
      <c r="Q1037" s="72"/>
      <c r="R1037" s="72"/>
      <c r="S1037" s="72"/>
      <c r="T1037" s="72"/>
      <c r="U1037" s="72"/>
      <c r="V1037" s="72"/>
      <c r="W1037" s="72"/>
      <c r="X1037" s="72"/>
      <c r="Y1037" s="36">
        <f t="shared" si="33"/>
        <v>2</v>
      </c>
      <c r="Z1037" s="69">
        <f t="shared" si="34"/>
        <v>2</v>
      </c>
      <c r="AA1037" s="22"/>
      <c r="AB1037" s="22"/>
      <c r="AC1037" s="22"/>
    </row>
    <row r="1038" spans="1:29" ht="19.5" customHeight="1" x14ac:dyDescent="0.2">
      <c r="A1038" s="33" t="s">
        <v>1875</v>
      </c>
      <c r="B1038" s="33" t="s">
        <v>1917</v>
      </c>
      <c r="C1038" s="34" t="s">
        <v>5561</v>
      </c>
      <c r="D1038" s="35" t="s">
        <v>4305</v>
      </c>
      <c r="E1038" s="35" t="s">
        <v>4306</v>
      </c>
      <c r="F1038" s="35" t="s">
        <v>8</v>
      </c>
      <c r="G1038" s="78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>
        <v>1</v>
      </c>
      <c r="R1038" s="72">
        <v>1</v>
      </c>
      <c r="S1038" s="72"/>
      <c r="T1038" s="72"/>
      <c r="U1038" s="72"/>
      <c r="V1038" s="72"/>
      <c r="W1038" s="72"/>
      <c r="X1038" s="72"/>
      <c r="Y1038" s="36">
        <f t="shared" si="33"/>
        <v>2</v>
      </c>
      <c r="Z1038" s="69">
        <f t="shared" si="34"/>
        <v>2</v>
      </c>
      <c r="AA1038" s="22"/>
      <c r="AB1038" s="22"/>
      <c r="AC1038" s="22"/>
    </row>
    <row r="1039" spans="1:29" ht="19.5" customHeight="1" x14ac:dyDescent="0.2">
      <c r="A1039" s="33" t="s">
        <v>1875</v>
      </c>
      <c r="B1039" s="33" t="s">
        <v>1918</v>
      </c>
      <c r="C1039" s="34" t="s">
        <v>5562</v>
      </c>
      <c r="D1039" s="35" t="s">
        <v>4272</v>
      </c>
      <c r="E1039" s="35" t="s">
        <v>4180</v>
      </c>
      <c r="F1039" s="35" t="s">
        <v>8</v>
      </c>
      <c r="G1039" s="78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>
        <v>1</v>
      </c>
      <c r="R1039" s="72"/>
      <c r="S1039" s="72"/>
      <c r="T1039" s="72"/>
      <c r="U1039" s="72"/>
      <c r="V1039" s="72"/>
      <c r="W1039" s="72"/>
      <c r="X1039" s="72"/>
      <c r="Y1039" s="36">
        <f t="shared" si="33"/>
        <v>1</v>
      </c>
      <c r="Z1039" s="69">
        <f t="shared" si="34"/>
        <v>1</v>
      </c>
      <c r="AA1039" s="22"/>
      <c r="AB1039" s="22"/>
      <c r="AC1039" s="22"/>
    </row>
    <row r="1040" spans="1:29" ht="19.5" customHeight="1" x14ac:dyDescent="0.2">
      <c r="A1040" s="33" t="s">
        <v>1875</v>
      </c>
      <c r="B1040" s="33" t="s">
        <v>1919</v>
      </c>
      <c r="C1040" s="34" t="s">
        <v>5563</v>
      </c>
      <c r="D1040" s="35" t="s">
        <v>4273</v>
      </c>
      <c r="E1040" s="35" t="s">
        <v>4181</v>
      </c>
      <c r="F1040" s="35" t="s">
        <v>8</v>
      </c>
      <c r="G1040" s="78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>
        <v>4</v>
      </c>
      <c r="T1040" s="72"/>
      <c r="U1040" s="72"/>
      <c r="V1040" s="72"/>
      <c r="W1040" s="72"/>
      <c r="X1040" s="72"/>
      <c r="Y1040" s="36">
        <f t="shared" si="33"/>
        <v>4</v>
      </c>
      <c r="Z1040" s="69">
        <f t="shared" si="34"/>
        <v>4</v>
      </c>
      <c r="AA1040" s="22"/>
      <c r="AB1040" s="22"/>
      <c r="AC1040" s="22"/>
    </row>
    <row r="1041" spans="1:29" ht="19.5" customHeight="1" x14ac:dyDescent="0.2">
      <c r="A1041" s="33" t="s">
        <v>1875</v>
      </c>
      <c r="B1041" s="33" t="s">
        <v>1920</v>
      </c>
      <c r="C1041" s="34" t="s">
        <v>5564</v>
      </c>
      <c r="D1041" s="35" t="s">
        <v>4274</v>
      </c>
      <c r="E1041" s="35" t="s">
        <v>4182</v>
      </c>
      <c r="F1041" s="35" t="s">
        <v>8</v>
      </c>
      <c r="G1041" s="78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>
        <v>2</v>
      </c>
      <c r="R1041" s="72"/>
      <c r="S1041" s="72"/>
      <c r="T1041" s="72"/>
      <c r="U1041" s="72"/>
      <c r="V1041" s="72">
        <v>4</v>
      </c>
      <c r="W1041" s="72"/>
      <c r="X1041" s="72"/>
      <c r="Y1041" s="36">
        <f t="shared" si="33"/>
        <v>6</v>
      </c>
      <c r="Z1041" s="69">
        <f t="shared" si="34"/>
        <v>6</v>
      </c>
      <c r="AA1041" s="22"/>
      <c r="AB1041" s="22"/>
      <c r="AC1041" s="22"/>
    </row>
    <row r="1042" spans="1:29" ht="19.5" customHeight="1" x14ac:dyDescent="0.2">
      <c r="A1042" s="33" t="s">
        <v>1875</v>
      </c>
      <c r="B1042" s="33" t="s">
        <v>1921</v>
      </c>
      <c r="C1042" s="34" t="s">
        <v>5565</v>
      </c>
      <c r="D1042" s="35" t="s">
        <v>4275</v>
      </c>
      <c r="E1042" s="35" t="s">
        <v>4183</v>
      </c>
      <c r="F1042" s="35" t="s">
        <v>8</v>
      </c>
      <c r="G1042" s="78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>
        <v>6</v>
      </c>
      <c r="T1042" s="72"/>
      <c r="U1042" s="72"/>
      <c r="V1042" s="72"/>
      <c r="W1042" s="72"/>
      <c r="X1042" s="72"/>
      <c r="Y1042" s="36">
        <f t="shared" si="33"/>
        <v>6</v>
      </c>
      <c r="Z1042" s="69">
        <f t="shared" si="34"/>
        <v>6</v>
      </c>
      <c r="AA1042" s="22"/>
      <c r="AB1042" s="22"/>
      <c r="AC1042" s="22"/>
    </row>
    <row r="1043" spans="1:29" ht="19.5" customHeight="1" x14ac:dyDescent="0.2">
      <c r="A1043" s="33" t="s">
        <v>1875</v>
      </c>
      <c r="B1043" s="33" t="s">
        <v>1922</v>
      </c>
      <c r="C1043" s="34" t="s">
        <v>6296</v>
      </c>
      <c r="D1043" s="35" t="s">
        <v>4276</v>
      </c>
      <c r="E1043" s="35" t="s">
        <v>4184</v>
      </c>
      <c r="F1043" s="35" t="s">
        <v>8</v>
      </c>
      <c r="G1043" s="78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>
        <v>4</v>
      </c>
      <c r="T1043" s="72"/>
      <c r="U1043" s="72"/>
      <c r="V1043" s="72"/>
      <c r="W1043" s="72"/>
      <c r="X1043" s="72"/>
      <c r="Y1043" s="36">
        <f t="shared" si="33"/>
        <v>4</v>
      </c>
      <c r="Z1043" s="69">
        <f t="shared" si="34"/>
        <v>4</v>
      </c>
      <c r="AA1043" s="22"/>
      <c r="AB1043" s="22"/>
      <c r="AC1043" s="22"/>
    </row>
    <row r="1044" spans="1:29" ht="19.5" customHeight="1" x14ac:dyDescent="0.2">
      <c r="A1044" s="33" t="s">
        <v>1875</v>
      </c>
      <c r="B1044" s="33" t="s">
        <v>1923</v>
      </c>
      <c r="C1044" s="34" t="s">
        <v>5566</v>
      </c>
      <c r="D1044" s="35" t="s">
        <v>35</v>
      </c>
      <c r="E1044" s="35" t="s">
        <v>4185</v>
      </c>
      <c r="F1044" s="35" t="s">
        <v>8</v>
      </c>
      <c r="G1044" s="78"/>
      <c r="H1044" s="72"/>
      <c r="I1044" s="72">
        <v>4</v>
      </c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36">
        <f t="shared" si="33"/>
        <v>4</v>
      </c>
      <c r="Z1044" s="69">
        <f t="shared" si="34"/>
        <v>4</v>
      </c>
      <c r="AA1044" s="22"/>
      <c r="AB1044" s="22"/>
      <c r="AC1044" s="22"/>
    </row>
    <row r="1045" spans="1:29" ht="19.5" customHeight="1" x14ac:dyDescent="0.2">
      <c r="A1045" s="33" t="s">
        <v>1875</v>
      </c>
      <c r="B1045" s="33" t="s">
        <v>1924</v>
      </c>
      <c r="C1045" s="34" t="s">
        <v>5567</v>
      </c>
      <c r="D1045" s="35" t="s">
        <v>4608</v>
      </c>
      <c r="E1045" s="35" t="s">
        <v>4186</v>
      </c>
      <c r="F1045" s="35" t="s">
        <v>8</v>
      </c>
      <c r="G1045" s="78"/>
      <c r="H1045" s="72"/>
      <c r="I1045" s="72"/>
      <c r="J1045" s="72"/>
      <c r="K1045" s="72"/>
      <c r="L1045" s="72"/>
      <c r="M1045" s="72"/>
      <c r="N1045" s="72"/>
      <c r="O1045" s="72"/>
      <c r="P1045" s="72">
        <v>1</v>
      </c>
      <c r="Q1045" s="72"/>
      <c r="R1045" s="72"/>
      <c r="S1045" s="72"/>
      <c r="T1045" s="72"/>
      <c r="U1045" s="72"/>
      <c r="V1045" s="72"/>
      <c r="W1045" s="72"/>
      <c r="X1045" s="72"/>
      <c r="Y1045" s="36">
        <f t="shared" si="33"/>
        <v>1</v>
      </c>
      <c r="Z1045" s="69">
        <f t="shared" si="34"/>
        <v>1</v>
      </c>
      <c r="AA1045" s="22"/>
      <c r="AB1045" s="22"/>
      <c r="AC1045" s="22"/>
    </row>
    <row r="1046" spans="1:29" ht="19.5" customHeight="1" x14ac:dyDescent="0.2">
      <c r="A1046" s="33" t="s">
        <v>1875</v>
      </c>
      <c r="B1046" s="33" t="s">
        <v>1925</v>
      </c>
      <c r="C1046" s="34" t="s">
        <v>5568</v>
      </c>
      <c r="D1046" s="35" t="s">
        <v>4259</v>
      </c>
      <c r="E1046" s="35" t="s">
        <v>4159</v>
      </c>
      <c r="F1046" s="35" t="s">
        <v>8</v>
      </c>
      <c r="G1046" s="78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>
        <v>1</v>
      </c>
      <c r="T1046" s="72"/>
      <c r="U1046" s="72">
        <v>1</v>
      </c>
      <c r="V1046" s="72"/>
      <c r="W1046" s="72"/>
      <c r="X1046" s="72"/>
      <c r="Y1046" s="36">
        <f t="shared" si="33"/>
        <v>2</v>
      </c>
      <c r="Z1046" s="69">
        <f t="shared" si="34"/>
        <v>2</v>
      </c>
      <c r="AA1046" s="22"/>
      <c r="AB1046" s="22"/>
      <c r="AC1046" s="22"/>
    </row>
    <row r="1047" spans="1:29" ht="19.5" customHeight="1" x14ac:dyDescent="0.2">
      <c r="A1047" s="33" t="s">
        <v>1875</v>
      </c>
      <c r="B1047" s="33" t="s">
        <v>1926</v>
      </c>
      <c r="C1047" s="34" t="s">
        <v>5569</v>
      </c>
      <c r="D1047" s="35" t="s">
        <v>4277</v>
      </c>
      <c r="E1047" s="35" t="s">
        <v>4187</v>
      </c>
      <c r="F1047" s="35" t="s">
        <v>8</v>
      </c>
      <c r="G1047" s="78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>
        <v>1</v>
      </c>
      <c r="S1047" s="72"/>
      <c r="T1047" s="72"/>
      <c r="U1047" s="72"/>
      <c r="V1047" s="72"/>
      <c r="W1047" s="72"/>
      <c r="X1047" s="72"/>
      <c r="Y1047" s="36">
        <f t="shared" si="33"/>
        <v>1</v>
      </c>
      <c r="Z1047" s="69">
        <f t="shared" si="34"/>
        <v>1</v>
      </c>
      <c r="AA1047" s="22"/>
      <c r="AB1047" s="22"/>
      <c r="AC1047" s="22"/>
    </row>
    <row r="1048" spans="1:29" ht="19.5" customHeight="1" x14ac:dyDescent="0.2">
      <c r="A1048" s="33" t="s">
        <v>1875</v>
      </c>
      <c r="B1048" s="33" t="s">
        <v>1927</v>
      </c>
      <c r="C1048" s="34" t="s">
        <v>5570</v>
      </c>
      <c r="D1048" s="35" t="s">
        <v>4257</v>
      </c>
      <c r="E1048" s="35" t="s">
        <v>4155</v>
      </c>
      <c r="F1048" s="35" t="s">
        <v>8</v>
      </c>
      <c r="G1048" s="78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>
        <v>1</v>
      </c>
      <c r="R1048" s="72">
        <v>1</v>
      </c>
      <c r="S1048" s="72"/>
      <c r="T1048" s="72"/>
      <c r="U1048" s="72"/>
      <c r="V1048" s="72"/>
      <c r="W1048" s="72"/>
      <c r="X1048" s="72"/>
      <c r="Y1048" s="36">
        <f t="shared" si="33"/>
        <v>2</v>
      </c>
      <c r="Z1048" s="69">
        <f t="shared" si="34"/>
        <v>2</v>
      </c>
      <c r="AA1048" s="22"/>
      <c r="AB1048" s="22"/>
      <c r="AC1048" s="22"/>
    </row>
    <row r="1049" spans="1:29" ht="19.5" customHeight="1" x14ac:dyDescent="0.2">
      <c r="A1049" s="33" t="s">
        <v>1875</v>
      </c>
      <c r="B1049" s="33" t="s">
        <v>1928</v>
      </c>
      <c r="C1049" s="34" t="s">
        <v>5571</v>
      </c>
      <c r="D1049" s="35" t="s">
        <v>4278</v>
      </c>
      <c r="E1049" s="35" t="s">
        <v>4188</v>
      </c>
      <c r="F1049" s="35" t="s">
        <v>8</v>
      </c>
      <c r="G1049" s="78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>
        <v>1</v>
      </c>
      <c r="W1049" s="72"/>
      <c r="X1049" s="72"/>
      <c r="Y1049" s="36">
        <f t="shared" si="33"/>
        <v>1</v>
      </c>
      <c r="Z1049" s="69">
        <f t="shared" si="34"/>
        <v>1</v>
      </c>
      <c r="AA1049" s="22"/>
      <c r="AB1049" s="22"/>
      <c r="AC1049" s="22"/>
    </row>
    <row r="1050" spans="1:29" ht="19.5" customHeight="1" x14ac:dyDescent="0.2">
      <c r="A1050" s="33" t="s">
        <v>1875</v>
      </c>
      <c r="B1050" s="33" t="s">
        <v>1929</v>
      </c>
      <c r="C1050" s="34" t="s">
        <v>1930</v>
      </c>
      <c r="D1050" s="35" t="s">
        <v>248</v>
      </c>
      <c r="E1050" s="35" t="s">
        <v>4189</v>
      </c>
      <c r="F1050" s="35" t="s">
        <v>8</v>
      </c>
      <c r="G1050" s="78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>
        <v>4</v>
      </c>
      <c r="R1050" s="72"/>
      <c r="S1050" s="72"/>
      <c r="T1050" s="72"/>
      <c r="U1050" s="72"/>
      <c r="V1050" s="72"/>
      <c r="W1050" s="72"/>
      <c r="X1050" s="72"/>
      <c r="Y1050" s="36">
        <f t="shared" si="33"/>
        <v>4</v>
      </c>
      <c r="Z1050" s="69">
        <f t="shared" si="34"/>
        <v>4</v>
      </c>
      <c r="AA1050" s="22"/>
      <c r="AB1050" s="22"/>
      <c r="AC1050" s="22"/>
    </row>
    <row r="1051" spans="1:29" ht="19.5" customHeight="1" x14ac:dyDescent="0.2">
      <c r="A1051" s="33" t="s">
        <v>1875</v>
      </c>
      <c r="B1051" s="33" t="s">
        <v>1931</v>
      </c>
      <c r="C1051" s="34" t="s">
        <v>5572</v>
      </c>
      <c r="D1051" s="35" t="s">
        <v>4268</v>
      </c>
      <c r="E1051" s="35" t="s">
        <v>4190</v>
      </c>
      <c r="F1051" s="35" t="s">
        <v>8</v>
      </c>
      <c r="G1051" s="78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>
        <v>2</v>
      </c>
      <c r="T1051" s="72"/>
      <c r="U1051" s="72"/>
      <c r="V1051" s="72">
        <v>1</v>
      </c>
      <c r="W1051" s="72"/>
      <c r="X1051" s="72"/>
      <c r="Y1051" s="36">
        <f t="shared" si="33"/>
        <v>3</v>
      </c>
      <c r="Z1051" s="69">
        <f t="shared" si="34"/>
        <v>3</v>
      </c>
      <c r="AA1051" s="22"/>
      <c r="AB1051" s="22"/>
      <c r="AC1051" s="22"/>
    </row>
    <row r="1052" spans="1:29" ht="19.5" customHeight="1" x14ac:dyDescent="0.2">
      <c r="A1052" s="33" t="s">
        <v>1875</v>
      </c>
      <c r="B1052" s="33" t="s">
        <v>1932</v>
      </c>
      <c r="C1052" s="34" t="s">
        <v>6297</v>
      </c>
      <c r="D1052" s="35" t="s">
        <v>4269</v>
      </c>
      <c r="E1052" s="35" t="s">
        <v>4191</v>
      </c>
      <c r="F1052" s="35" t="s">
        <v>8</v>
      </c>
      <c r="G1052" s="78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>
        <v>1</v>
      </c>
      <c r="R1052" s="72"/>
      <c r="S1052" s="72">
        <v>1</v>
      </c>
      <c r="T1052" s="72"/>
      <c r="U1052" s="72"/>
      <c r="V1052" s="72"/>
      <c r="W1052" s="72"/>
      <c r="X1052" s="72"/>
      <c r="Y1052" s="36">
        <f t="shared" si="33"/>
        <v>2</v>
      </c>
      <c r="Z1052" s="69">
        <f t="shared" si="34"/>
        <v>2</v>
      </c>
      <c r="AA1052" s="22"/>
      <c r="AB1052" s="22"/>
      <c r="AC1052" s="22"/>
    </row>
    <row r="1053" spans="1:29" ht="19.5" customHeight="1" x14ac:dyDescent="0.2">
      <c r="A1053" s="33" t="s">
        <v>1875</v>
      </c>
      <c r="B1053" s="33" t="s">
        <v>1933</v>
      </c>
      <c r="C1053" s="34" t="s">
        <v>5573</v>
      </c>
      <c r="D1053" s="35" t="s">
        <v>4279</v>
      </c>
      <c r="E1053" s="35" t="s">
        <v>4192</v>
      </c>
      <c r="F1053" s="35" t="s">
        <v>8</v>
      </c>
      <c r="G1053" s="78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>
        <v>2</v>
      </c>
      <c r="R1053" s="72"/>
      <c r="S1053" s="72"/>
      <c r="T1053" s="72"/>
      <c r="U1053" s="72"/>
      <c r="V1053" s="72"/>
      <c r="W1053" s="72"/>
      <c r="X1053" s="72"/>
      <c r="Y1053" s="36">
        <f t="shared" si="33"/>
        <v>2</v>
      </c>
      <c r="Z1053" s="69">
        <f t="shared" si="34"/>
        <v>2</v>
      </c>
      <c r="AA1053" s="22"/>
      <c r="AB1053" s="22"/>
      <c r="AC1053" s="22"/>
    </row>
    <row r="1054" spans="1:29" ht="19.5" customHeight="1" x14ac:dyDescent="0.2">
      <c r="A1054" s="33" t="s">
        <v>1875</v>
      </c>
      <c r="B1054" s="33" t="s">
        <v>1934</v>
      </c>
      <c r="C1054" s="34" t="s">
        <v>5574</v>
      </c>
      <c r="D1054" s="35" t="s">
        <v>4280</v>
      </c>
      <c r="E1054" s="35" t="s">
        <v>4193</v>
      </c>
      <c r="F1054" s="35" t="s">
        <v>8</v>
      </c>
      <c r="G1054" s="78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>
        <v>1</v>
      </c>
      <c r="U1054" s="72"/>
      <c r="V1054" s="72"/>
      <c r="W1054" s="72"/>
      <c r="X1054" s="72"/>
      <c r="Y1054" s="36">
        <f t="shared" si="33"/>
        <v>1</v>
      </c>
      <c r="Z1054" s="69">
        <f t="shared" si="34"/>
        <v>1</v>
      </c>
      <c r="AA1054" s="22"/>
      <c r="AB1054" s="22"/>
      <c r="AC1054" s="22"/>
    </row>
    <row r="1055" spans="1:29" ht="19.5" customHeight="1" x14ac:dyDescent="0.2">
      <c r="A1055" s="33" t="s">
        <v>1875</v>
      </c>
      <c r="B1055" s="33" t="s">
        <v>1935</v>
      </c>
      <c r="C1055" s="34" t="s">
        <v>5575</v>
      </c>
      <c r="D1055" s="35" t="s">
        <v>248</v>
      </c>
      <c r="E1055" s="35" t="s">
        <v>4194</v>
      </c>
      <c r="F1055" s="35" t="s">
        <v>8</v>
      </c>
      <c r="G1055" s="78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>
        <v>1</v>
      </c>
      <c r="R1055" s="72"/>
      <c r="S1055" s="72"/>
      <c r="T1055" s="72"/>
      <c r="U1055" s="72"/>
      <c r="V1055" s="72"/>
      <c r="W1055" s="72"/>
      <c r="X1055" s="72"/>
      <c r="Y1055" s="36">
        <f t="shared" si="33"/>
        <v>1</v>
      </c>
      <c r="Z1055" s="69">
        <f t="shared" si="34"/>
        <v>1</v>
      </c>
      <c r="AA1055" s="22"/>
      <c r="AB1055" s="22"/>
      <c r="AC1055" s="22"/>
    </row>
    <row r="1056" spans="1:29" ht="19.5" customHeight="1" x14ac:dyDescent="0.2">
      <c r="A1056" s="33" t="s">
        <v>1875</v>
      </c>
      <c r="B1056" s="33" t="s">
        <v>1936</v>
      </c>
      <c r="C1056" s="34" t="s">
        <v>5576</v>
      </c>
      <c r="D1056" s="35" t="s">
        <v>4299</v>
      </c>
      <c r="E1056" s="35" t="s">
        <v>4195</v>
      </c>
      <c r="F1056" s="35" t="s">
        <v>8</v>
      </c>
      <c r="G1056" s="78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>
        <v>1</v>
      </c>
      <c r="R1056" s="72"/>
      <c r="S1056" s="72"/>
      <c r="T1056" s="72"/>
      <c r="U1056" s="72"/>
      <c r="V1056" s="72"/>
      <c r="W1056" s="72"/>
      <c r="X1056" s="72"/>
      <c r="Y1056" s="36">
        <f t="shared" si="33"/>
        <v>1</v>
      </c>
      <c r="Z1056" s="69">
        <f t="shared" si="34"/>
        <v>1</v>
      </c>
      <c r="AA1056" s="22"/>
      <c r="AB1056" s="22"/>
      <c r="AC1056" s="22"/>
    </row>
    <row r="1057" spans="1:29" ht="19.5" customHeight="1" x14ac:dyDescent="0.2">
      <c r="A1057" s="33" t="s">
        <v>1875</v>
      </c>
      <c r="B1057" s="33" t="s">
        <v>1937</v>
      </c>
      <c r="C1057" s="34" t="s">
        <v>5577</v>
      </c>
      <c r="D1057" s="35" t="s">
        <v>4278</v>
      </c>
      <c r="E1057" s="35" t="s">
        <v>4196</v>
      </c>
      <c r="F1057" s="35" t="s">
        <v>8</v>
      </c>
      <c r="G1057" s="78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>
        <v>1</v>
      </c>
      <c r="R1057" s="72"/>
      <c r="S1057" s="72">
        <v>2</v>
      </c>
      <c r="T1057" s="72"/>
      <c r="U1057" s="72"/>
      <c r="V1057" s="72"/>
      <c r="W1057" s="72"/>
      <c r="X1057" s="72"/>
      <c r="Y1057" s="36">
        <f t="shared" si="33"/>
        <v>3</v>
      </c>
      <c r="Z1057" s="69">
        <f t="shared" si="34"/>
        <v>3</v>
      </c>
      <c r="AA1057" s="22"/>
      <c r="AB1057" s="22"/>
      <c r="AC1057" s="22"/>
    </row>
    <row r="1058" spans="1:29" ht="19.5" customHeight="1" x14ac:dyDescent="0.2">
      <c r="A1058" s="33" t="s">
        <v>1875</v>
      </c>
      <c r="B1058" s="33" t="s">
        <v>1938</v>
      </c>
      <c r="C1058" s="34" t="s">
        <v>5578</v>
      </c>
      <c r="D1058" s="35" t="s">
        <v>248</v>
      </c>
      <c r="E1058" s="35" t="s">
        <v>4197</v>
      </c>
      <c r="F1058" s="35" t="s">
        <v>8</v>
      </c>
      <c r="G1058" s="78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>
        <v>1</v>
      </c>
      <c r="R1058" s="72"/>
      <c r="S1058" s="72">
        <v>1</v>
      </c>
      <c r="T1058" s="72"/>
      <c r="U1058" s="72"/>
      <c r="V1058" s="72"/>
      <c r="W1058" s="72"/>
      <c r="X1058" s="72"/>
      <c r="Y1058" s="36">
        <f t="shared" si="33"/>
        <v>2</v>
      </c>
      <c r="Z1058" s="69">
        <f t="shared" si="34"/>
        <v>2</v>
      </c>
      <c r="AA1058" s="22"/>
      <c r="AB1058" s="22"/>
      <c r="AC1058" s="22"/>
    </row>
    <row r="1059" spans="1:29" ht="19.5" customHeight="1" x14ac:dyDescent="0.2">
      <c r="A1059" s="33" t="s">
        <v>1875</v>
      </c>
      <c r="B1059" s="33" t="s">
        <v>1939</v>
      </c>
      <c r="C1059" s="34" t="s">
        <v>5579</v>
      </c>
      <c r="D1059" s="35" t="s">
        <v>4259</v>
      </c>
      <c r="E1059" s="35" t="s">
        <v>4198</v>
      </c>
      <c r="F1059" s="35" t="s">
        <v>8</v>
      </c>
      <c r="G1059" s="78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>
        <v>1</v>
      </c>
      <c r="T1059" s="72"/>
      <c r="U1059" s="72"/>
      <c r="V1059" s="72"/>
      <c r="W1059" s="72"/>
      <c r="X1059" s="72"/>
      <c r="Y1059" s="36">
        <f t="shared" si="33"/>
        <v>1</v>
      </c>
      <c r="Z1059" s="69">
        <f t="shared" si="34"/>
        <v>1</v>
      </c>
      <c r="AA1059" s="22"/>
      <c r="AB1059" s="22"/>
      <c r="AC1059" s="22"/>
    </row>
    <row r="1060" spans="1:29" ht="19.5" customHeight="1" x14ac:dyDescent="0.2">
      <c r="A1060" s="33" t="s">
        <v>1875</v>
      </c>
      <c r="B1060" s="33" t="s">
        <v>1940</v>
      </c>
      <c r="C1060" s="34" t="s">
        <v>5580</v>
      </c>
      <c r="D1060" s="35" t="s">
        <v>4300</v>
      </c>
      <c r="E1060" s="35" t="s">
        <v>4199</v>
      </c>
      <c r="F1060" s="35" t="s">
        <v>8</v>
      </c>
      <c r="G1060" s="78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>
        <v>1</v>
      </c>
      <c r="T1060" s="72"/>
      <c r="U1060" s="72"/>
      <c r="V1060" s="72"/>
      <c r="W1060" s="72"/>
      <c r="X1060" s="72"/>
      <c r="Y1060" s="36">
        <f t="shared" si="33"/>
        <v>1</v>
      </c>
      <c r="Z1060" s="69">
        <f t="shared" si="34"/>
        <v>1</v>
      </c>
      <c r="AA1060" s="22"/>
      <c r="AB1060" s="22"/>
      <c r="AC1060" s="22"/>
    </row>
    <row r="1061" spans="1:29" ht="19.5" customHeight="1" x14ac:dyDescent="0.2">
      <c r="A1061" s="33" t="s">
        <v>1875</v>
      </c>
      <c r="B1061" s="33" t="s">
        <v>1941</v>
      </c>
      <c r="C1061" s="34" t="s">
        <v>4974</v>
      </c>
      <c r="D1061" s="35" t="s">
        <v>3713</v>
      </c>
      <c r="E1061" s="35" t="s">
        <v>4200</v>
      </c>
      <c r="F1061" s="35" t="s">
        <v>8</v>
      </c>
      <c r="G1061" s="78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>
        <v>2</v>
      </c>
      <c r="R1061" s="72"/>
      <c r="S1061" s="72"/>
      <c r="T1061" s="72"/>
      <c r="U1061" s="72"/>
      <c r="V1061" s="72"/>
      <c r="W1061" s="72"/>
      <c r="X1061" s="72"/>
      <c r="Y1061" s="36">
        <f t="shared" si="33"/>
        <v>2</v>
      </c>
      <c r="Z1061" s="69">
        <f t="shared" si="34"/>
        <v>2</v>
      </c>
      <c r="AA1061" s="22"/>
      <c r="AB1061" s="22"/>
      <c r="AC1061" s="22"/>
    </row>
    <row r="1062" spans="1:29" ht="19.5" customHeight="1" x14ac:dyDescent="0.2">
      <c r="A1062" s="33" t="s">
        <v>1875</v>
      </c>
      <c r="B1062" s="33" t="s">
        <v>1942</v>
      </c>
      <c r="C1062" s="34" t="s">
        <v>5581</v>
      </c>
      <c r="D1062" s="35" t="s">
        <v>4264</v>
      </c>
      <c r="E1062" s="35" t="s">
        <v>4201</v>
      </c>
      <c r="F1062" s="35" t="s">
        <v>8</v>
      </c>
      <c r="G1062" s="78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>
        <v>2</v>
      </c>
      <c r="R1062" s="72">
        <v>1</v>
      </c>
      <c r="S1062" s="72"/>
      <c r="T1062" s="72"/>
      <c r="U1062" s="72"/>
      <c r="V1062" s="72"/>
      <c r="W1062" s="72"/>
      <c r="X1062" s="72"/>
      <c r="Y1062" s="36">
        <f t="shared" si="33"/>
        <v>3</v>
      </c>
      <c r="Z1062" s="69">
        <f t="shared" si="34"/>
        <v>3</v>
      </c>
      <c r="AA1062" s="22"/>
      <c r="AB1062" s="22"/>
      <c r="AC1062" s="22"/>
    </row>
    <row r="1063" spans="1:29" ht="19.5" customHeight="1" x14ac:dyDescent="0.2">
      <c r="A1063" s="33" t="s">
        <v>1875</v>
      </c>
      <c r="B1063" s="33" t="s">
        <v>1943</v>
      </c>
      <c r="C1063" s="34" t="s">
        <v>5582</v>
      </c>
      <c r="D1063" s="35" t="s">
        <v>4305</v>
      </c>
      <c r="E1063" s="35" t="s">
        <v>4202</v>
      </c>
      <c r="F1063" s="35" t="s">
        <v>8</v>
      </c>
      <c r="G1063" s="78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>
        <v>2</v>
      </c>
      <c r="T1063" s="72"/>
      <c r="U1063" s="72"/>
      <c r="V1063" s="72"/>
      <c r="W1063" s="72"/>
      <c r="X1063" s="72"/>
      <c r="Y1063" s="36">
        <f t="shared" si="33"/>
        <v>2</v>
      </c>
      <c r="Z1063" s="69">
        <f t="shared" si="34"/>
        <v>2</v>
      </c>
      <c r="AA1063" s="22"/>
      <c r="AB1063" s="22"/>
      <c r="AC1063" s="22"/>
    </row>
    <row r="1064" spans="1:29" ht="19.5" customHeight="1" x14ac:dyDescent="0.2">
      <c r="A1064" s="33" t="s">
        <v>1875</v>
      </c>
      <c r="B1064" s="33" t="s">
        <v>4005</v>
      </c>
      <c r="C1064" s="34" t="s">
        <v>5583</v>
      </c>
      <c r="D1064" s="35" t="s">
        <v>4609</v>
      </c>
      <c r="E1064" s="35" t="s">
        <v>4203</v>
      </c>
      <c r="F1064" s="35" t="s">
        <v>8</v>
      </c>
      <c r="G1064" s="78"/>
      <c r="H1064" s="72"/>
      <c r="I1064" s="72"/>
      <c r="J1064" s="72"/>
      <c r="K1064" s="72"/>
      <c r="L1064" s="72"/>
      <c r="M1064" s="72"/>
      <c r="N1064" s="72"/>
      <c r="O1064" s="72">
        <v>1</v>
      </c>
      <c r="P1064" s="72"/>
      <c r="Q1064" s="72">
        <v>1</v>
      </c>
      <c r="R1064" s="72"/>
      <c r="S1064" s="72"/>
      <c r="T1064" s="72"/>
      <c r="U1064" s="72"/>
      <c r="V1064" s="72"/>
      <c r="W1064" s="72"/>
      <c r="X1064" s="72"/>
      <c r="Y1064" s="36">
        <f t="shared" si="33"/>
        <v>2</v>
      </c>
      <c r="Z1064" s="69">
        <f t="shared" si="34"/>
        <v>2</v>
      </c>
      <c r="AA1064" s="22"/>
      <c r="AB1064" s="22"/>
      <c r="AC1064" s="22"/>
    </row>
    <row r="1065" spans="1:29" ht="19.5" customHeight="1" x14ac:dyDescent="0.2">
      <c r="A1065" s="33" t="s">
        <v>1875</v>
      </c>
      <c r="B1065" s="33" t="s">
        <v>4006</v>
      </c>
      <c r="C1065" s="34" t="s">
        <v>5584</v>
      </c>
      <c r="D1065" s="35" t="s">
        <v>4305</v>
      </c>
      <c r="E1065" s="35" t="s">
        <v>4204</v>
      </c>
      <c r="F1065" s="35" t="s">
        <v>8</v>
      </c>
      <c r="G1065" s="78"/>
      <c r="H1065" s="72"/>
      <c r="I1065" s="72">
        <v>1</v>
      </c>
      <c r="J1065" s="72"/>
      <c r="K1065" s="72"/>
      <c r="L1065" s="72"/>
      <c r="M1065" s="72"/>
      <c r="N1065" s="72"/>
      <c r="O1065" s="72"/>
      <c r="P1065" s="72"/>
      <c r="Q1065" s="72">
        <v>4</v>
      </c>
      <c r="R1065" s="72"/>
      <c r="S1065" s="72"/>
      <c r="T1065" s="72"/>
      <c r="U1065" s="72"/>
      <c r="V1065" s="72"/>
      <c r="W1065" s="72"/>
      <c r="X1065" s="72"/>
      <c r="Y1065" s="36">
        <f t="shared" si="33"/>
        <v>5</v>
      </c>
      <c r="Z1065" s="69">
        <f t="shared" si="34"/>
        <v>5</v>
      </c>
      <c r="AA1065" s="22"/>
      <c r="AB1065" s="22"/>
      <c r="AC1065" s="22"/>
    </row>
    <row r="1066" spans="1:29" ht="19.5" customHeight="1" x14ac:dyDescent="0.2">
      <c r="A1066" s="33" t="s">
        <v>1875</v>
      </c>
      <c r="B1066" s="33" t="s">
        <v>4007</v>
      </c>
      <c r="C1066" s="34" t="s">
        <v>5585</v>
      </c>
      <c r="D1066" s="35" t="s">
        <v>4256</v>
      </c>
      <c r="E1066" s="35" t="s">
        <v>4205</v>
      </c>
      <c r="F1066" s="35" t="s">
        <v>8</v>
      </c>
      <c r="G1066" s="78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>
        <v>1</v>
      </c>
      <c r="S1066" s="72">
        <v>2</v>
      </c>
      <c r="T1066" s="72"/>
      <c r="U1066" s="72"/>
      <c r="V1066" s="72"/>
      <c r="W1066" s="72"/>
      <c r="X1066" s="72"/>
      <c r="Y1066" s="36">
        <f t="shared" si="33"/>
        <v>3</v>
      </c>
      <c r="Z1066" s="69">
        <f t="shared" si="34"/>
        <v>3</v>
      </c>
      <c r="AA1066" s="22"/>
      <c r="AB1066" s="22"/>
      <c r="AC1066" s="22"/>
    </row>
    <row r="1067" spans="1:29" ht="19.5" customHeight="1" x14ac:dyDescent="0.2">
      <c r="A1067" s="33" t="s">
        <v>1875</v>
      </c>
      <c r="B1067" s="33" t="s">
        <v>1944</v>
      </c>
      <c r="C1067" s="34" t="s">
        <v>5586</v>
      </c>
      <c r="D1067" s="35" t="s">
        <v>4282</v>
      </c>
      <c r="E1067" s="35" t="s">
        <v>4206</v>
      </c>
      <c r="F1067" s="35" t="s">
        <v>8</v>
      </c>
      <c r="G1067" s="78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>
        <v>2</v>
      </c>
      <c r="R1067" s="72"/>
      <c r="S1067" s="72"/>
      <c r="T1067" s="72"/>
      <c r="U1067" s="72"/>
      <c r="V1067" s="72"/>
      <c r="W1067" s="72"/>
      <c r="X1067" s="72"/>
      <c r="Y1067" s="36">
        <f t="shared" si="33"/>
        <v>2</v>
      </c>
      <c r="Z1067" s="69">
        <f t="shared" si="34"/>
        <v>2</v>
      </c>
      <c r="AA1067" s="22"/>
      <c r="AB1067" s="22"/>
      <c r="AC1067" s="22"/>
    </row>
    <row r="1068" spans="1:29" ht="19.5" customHeight="1" x14ac:dyDescent="0.2">
      <c r="A1068" s="33" t="s">
        <v>1875</v>
      </c>
      <c r="B1068" s="33" t="s">
        <v>4008</v>
      </c>
      <c r="C1068" s="34" t="s">
        <v>5587</v>
      </c>
      <c r="D1068" s="35" t="s">
        <v>4305</v>
      </c>
      <c r="E1068" s="35" t="s">
        <v>4207</v>
      </c>
      <c r="F1068" s="35" t="s">
        <v>8</v>
      </c>
      <c r="G1068" s="78"/>
      <c r="H1068" s="72">
        <v>5</v>
      </c>
      <c r="I1068" s="72"/>
      <c r="J1068" s="72"/>
      <c r="K1068" s="72"/>
      <c r="L1068" s="72"/>
      <c r="M1068" s="72"/>
      <c r="N1068" s="72"/>
      <c r="O1068" s="72"/>
      <c r="P1068" s="72"/>
      <c r="Q1068" s="72">
        <v>1</v>
      </c>
      <c r="R1068" s="72"/>
      <c r="S1068" s="72">
        <v>2</v>
      </c>
      <c r="T1068" s="72"/>
      <c r="U1068" s="72"/>
      <c r="V1068" s="72"/>
      <c r="W1068" s="72"/>
      <c r="X1068" s="72"/>
      <c r="Y1068" s="36">
        <f t="shared" si="33"/>
        <v>8</v>
      </c>
      <c r="Z1068" s="69">
        <f t="shared" si="34"/>
        <v>8</v>
      </c>
      <c r="AA1068" s="22"/>
      <c r="AB1068" s="22"/>
      <c r="AC1068" s="22"/>
    </row>
    <row r="1069" spans="1:29" ht="19.5" customHeight="1" x14ac:dyDescent="0.2">
      <c r="A1069" s="33" t="s">
        <v>1875</v>
      </c>
      <c r="B1069" s="33" t="s">
        <v>1945</v>
      </c>
      <c r="C1069" s="34" t="s">
        <v>1946</v>
      </c>
      <c r="D1069" s="35" t="s">
        <v>4283</v>
      </c>
      <c r="E1069" s="35" t="s">
        <v>4208</v>
      </c>
      <c r="F1069" s="35" t="s">
        <v>8</v>
      </c>
      <c r="G1069" s="78"/>
      <c r="H1069" s="72"/>
      <c r="I1069" s="72"/>
      <c r="J1069" s="72"/>
      <c r="K1069" s="72"/>
      <c r="L1069" s="72"/>
      <c r="M1069" s="72"/>
      <c r="N1069" s="72"/>
      <c r="O1069" s="72"/>
      <c r="P1069" s="72">
        <v>1</v>
      </c>
      <c r="Q1069" s="72"/>
      <c r="R1069" s="72"/>
      <c r="S1069" s="72"/>
      <c r="T1069" s="72"/>
      <c r="U1069" s="72"/>
      <c r="V1069" s="72"/>
      <c r="W1069" s="72"/>
      <c r="X1069" s="72"/>
      <c r="Y1069" s="36">
        <f t="shared" si="33"/>
        <v>1</v>
      </c>
      <c r="Z1069" s="69">
        <f t="shared" si="34"/>
        <v>1</v>
      </c>
      <c r="AA1069" s="22"/>
      <c r="AB1069" s="22"/>
      <c r="AC1069" s="22"/>
    </row>
    <row r="1070" spans="1:29" ht="19.5" customHeight="1" x14ac:dyDescent="0.2">
      <c r="A1070" s="33" t="s">
        <v>1875</v>
      </c>
      <c r="B1070" s="33" t="s">
        <v>6373</v>
      </c>
      <c r="C1070" s="34" t="s">
        <v>6374</v>
      </c>
      <c r="D1070" s="35" t="s">
        <v>6376</v>
      </c>
      <c r="E1070" s="35" t="s">
        <v>6375</v>
      </c>
      <c r="F1070" s="35" t="s">
        <v>8</v>
      </c>
      <c r="G1070" s="78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>
        <v>1</v>
      </c>
      <c r="T1070" s="72"/>
      <c r="U1070" s="72"/>
      <c r="V1070" s="72"/>
      <c r="W1070" s="72"/>
      <c r="X1070" s="72"/>
      <c r="Y1070" s="36">
        <f t="shared" si="33"/>
        <v>1</v>
      </c>
      <c r="Z1070" s="69">
        <f t="shared" si="34"/>
        <v>1</v>
      </c>
      <c r="AA1070" s="22"/>
      <c r="AB1070" s="22"/>
      <c r="AC1070" s="22"/>
    </row>
    <row r="1071" spans="1:29" ht="19.5" customHeight="1" x14ac:dyDescent="0.2">
      <c r="A1071" s="33" t="s">
        <v>1875</v>
      </c>
      <c r="B1071" s="33" t="s">
        <v>1947</v>
      </c>
      <c r="C1071" s="34" t="s">
        <v>5588</v>
      </c>
      <c r="D1071" s="35" t="s">
        <v>248</v>
      </c>
      <c r="E1071" s="35" t="s">
        <v>4209</v>
      </c>
      <c r="F1071" s="35" t="s">
        <v>8</v>
      </c>
      <c r="G1071" s="78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>
        <v>1</v>
      </c>
      <c r="T1071" s="72"/>
      <c r="U1071" s="72"/>
      <c r="V1071" s="72"/>
      <c r="W1071" s="72"/>
      <c r="X1071" s="72"/>
      <c r="Y1071" s="36">
        <f t="shared" si="33"/>
        <v>1</v>
      </c>
      <c r="Z1071" s="69">
        <f t="shared" si="34"/>
        <v>1</v>
      </c>
      <c r="AA1071" s="22"/>
      <c r="AB1071" s="22"/>
      <c r="AC1071" s="22"/>
    </row>
    <row r="1072" spans="1:29" ht="19.5" customHeight="1" x14ac:dyDescent="0.2">
      <c r="A1072" s="33" t="s">
        <v>1875</v>
      </c>
      <c r="B1072" s="33" t="s">
        <v>1948</v>
      </c>
      <c r="C1072" s="34" t="s">
        <v>5589</v>
      </c>
      <c r="D1072" s="35" t="s">
        <v>4284</v>
      </c>
      <c r="E1072" s="35" t="s">
        <v>4210</v>
      </c>
      <c r="F1072" s="35" t="s">
        <v>8</v>
      </c>
      <c r="G1072" s="78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>
        <v>1</v>
      </c>
      <c r="R1072" s="72"/>
      <c r="S1072" s="72">
        <v>1</v>
      </c>
      <c r="T1072" s="72"/>
      <c r="U1072" s="72"/>
      <c r="V1072" s="72"/>
      <c r="W1072" s="72"/>
      <c r="X1072" s="72"/>
      <c r="Y1072" s="36">
        <f t="shared" si="33"/>
        <v>2</v>
      </c>
      <c r="Z1072" s="69">
        <f t="shared" si="34"/>
        <v>2</v>
      </c>
      <c r="AA1072" s="22"/>
      <c r="AB1072" s="22"/>
      <c r="AC1072" s="22"/>
    </row>
    <row r="1073" spans="1:29" ht="19.5" customHeight="1" x14ac:dyDescent="0.2">
      <c r="A1073" s="33" t="s">
        <v>1875</v>
      </c>
      <c r="B1073" s="33" t="s">
        <v>1949</v>
      </c>
      <c r="C1073" s="34" t="s">
        <v>5590</v>
      </c>
      <c r="D1073" s="35" t="s">
        <v>4285</v>
      </c>
      <c r="E1073" s="35" t="s">
        <v>4211</v>
      </c>
      <c r="F1073" s="35" t="s">
        <v>8</v>
      </c>
      <c r="G1073" s="78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>
        <v>1</v>
      </c>
      <c r="R1073" s="72"/>
      <c r="S1073" s="72"/>
      <c r="T1073" s="72"/>
      <c r="U1073" s="72"/>
      <c r="V1073" s="72"/>
      <c r="W1073" s="72"/>
      <c r="X1073" s="72"/>
      <c r="Y1073" s="36">
        <f t="shared" si="33"/>
        <v>1</v>
      </c>
      <c r="Z1073" s="69">
        <f t="shared" si="34"/>
        <v>1</v>
      </c>
      <c r="AA1073" s="22"/>
      <c r="AB1073" s="22"/>
      <c r="AC1073" s="22"/>
    </row>
    <row r="1074" spans="1:29" ht="19.5" customHeight="1" x14ac:dyDescent="0.2">
      <c r="A1074" s="33" t="s">
        <v>1875</v>
      </c>
      <c r="B1074" s="33" t="s">
        <v>1950</v>
      </c>
      <c r="C1074" s="34" t="s">
        <v>5591</v>
      </c>
      <c r="D1074" s="35" t="s">
        <v>4286</v>
      </c>
      <c r="E1074" s="35" t="s">
        <v>4212</v>
      </c>
      <c r="F1074" s="35" t="s">
        <v>8</v>
      </c>
      <c r="G1074" s="78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>
        <v>1</v>
      </c>
      <c r="R1074" s="72">
        <v>1</v>
      </c>
      <c r="S1074" s="72">
        <v>1</v>
      </c>
      <c r="T1074" s="72"/>
      <c r="U1074" s="72"/>
      <c r="V1074" s="72"/>
      <c r="W1074" s="72"/>
      <c r="X1074" s="72"/>
      <c r="Y1074" s="36">
        <f t="shared" si="33"/>
        <v>3</v>
      </c>
      <c r="Z1074" s="69">
        <f t="shared" si="34"/>
        <v>3</v>
      </c>
      <c r="AA1074" s="22"/>
      <c r="AB1074" s="22"/>
      <c r="AC1074" s="22"/>
    </row>
    <row r="1075" spans="1:29" ht="19.5" customHeight="1" x14ac:dyDescent="0.2">
      <c r="A1075" s="33" t="s">
        <v>1875</v>
      </c>
      <c r="B1075" s="33" t="s">
        <v>1951</v>
      </c>
      <c r="C1075" s="34" t="s">
        <v>5592</v>
      </c>
      <c r="D1075" s="35" t="s">
        <v>4280</v>
      </c>
      <c r="E1075" s="35" t="s">
        <v>4193</v>
      </c>
      <c r="F1075" s="35" t="s">
        <v>8</v>
      </c>
      <c r="G1075" s="78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>
        <v>1</v>
      </c>
      <c r="R1075" s="72">
        <v>1</v>
      </c>
      <c r="S1075" s="72"/>
      <c r="T1075" s="72"/>
      <c r="U1075" s="72"/>
      <c r="V1075" s="72"/>
      <c r="W1075" s="72"/>
      <c r="X1075" s="72"/>
      <c r="Y1075" s="36">
        <f t="shared" si="33"/>
        <v>2</v>
      </c>
      <c r="Z1075" s="69">
        <f t="shared" si="34"/>
        <v>2</v>
      </c>
      <c r="AA1075" s="22"/>
      <c r="AB1075" s="22"/>
      <c r="AC1075" s="22"/>
    </row>
    <row r="1076" spans="1:29" ht="19.5" customHeight="1" x14ac:dyDescent="0.2">
      <c r="A1076" s="33" t="s">
        <v>1875</v>
      </c>
      <c r="B1076" s="33" t="s">
        <v>1952</v>
      </c>
      <c r="C1076" s="34" t="s">
        <v>5593</v>
      </c>
      <c r="D1076" s="35" t="s">
        <v>4284</v>
      </c>
      <c r="E1076" s="35" t="s">
        <v>4213</v>
      </c>
      <c r="F1076" s="35" t="s">
        <v>8</v>
      </c>
      <c r="G1076" s="78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>
        <v>1</v>
      </c>
      <c r="R1076" s="72"/>
      <c r="S1076" s="72"/>
      <c r="T1076" s="72"/>
      <c r="U1076" s="72"/>
      <c r="V1076" s="72"/>
      <c r="W1076" s="72"/>
      <c r="X1076" s="72"/>
      <c r="Y1076" s="36">
        <f t="shared" si="33"/>
        <v>1</v>
      </c>
      <c r="Z1076" s="69">
        <f t="shared" si="34"/>
        <v>1</v>
      </c>
      <c r="AA1076" s="22"/>
      <c r="AB1076" s="22"/>
      <c r="AC1076" s="22"/>
    </row>
    <row r="1077" spans="1:29" ht="19.5" customHeight="1" x14ac:dyDescent="0.2">
      <c r="A1077" s="33" t="s">
        <v>1875</v>
      </c>
      <c r="B1077" s="33" t="s">
        <v>1953</v>
      </c>
      <c r="C1077" s="34" t="s">
        <v>5594</v>
      </c>
      <c r="D1077" s="35" t="s">
        <v>4256</v>
      </c>
      <c r="E1077" s="35" t="s">
        <v>4214</v>
      </c>
      <c r="F1077" s="35" t="s">
        <v>8</v>
      </c>
      <c r="G1077" s="78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>
        <v>2</v>
      </c>
      <c r="R1077" s="72"/>
      <c r="S1077" s="72">
        <v>1</v>
      </c>
      <c r="T1077" s="72"/>
      <c r="U1077" s="72"/>
      <c r="V1077" s="72"/>
      <c r="W1077" s="72"/>
      <c r="X1077" s="72"/>
      <c r="Y1077" s="36">
        <f t="shared" si="33"/>
        <v>3</v>
      </c>
      <c r="Z1077" s="69">
        <f t="shared" si="34"/>
        <v>3</v>
      </c>
      <c r="AA1077" s="22"/>
      <c r="AB1077" s="22"/>
      <c r="AC1077" s="22"/>
    </row>
    <row r="1078" spans="1:29" ht="19.5" customHeight="1" x14ac:dyDescent="0.2">
      <c r="A1078" s="33" t="s">
        <v>1875</v>
      </c>
      <c r="B1078" s="33" t="s">
        <v>1954</v>
      </c>
      <c r="C1078" s="34" t="s">
        <v>5595</v>
      </c>
      <c r="D1078" s="35" t="s">
        <v>1955</v>
      </c>
      <c r="E1078" s="35" t="s">
        <v>1956</v>
      </c>
      <c r="F1078" s="35" t="s">
        <v>8</v>
      </c>
      <c r="G1078" s="78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>
        <v>2</v>
      </c>
      <c r="S1078" s="72"/>
      <c r="T1078" s="72"/>
      <c r="U1078" s="72"/>
      <c r="V1078" s="72"/>
      <c r="W1078" s="72"/>
      <c r="X1078" s="72"/>
      <c r="Y1078" s="36">
        <f t="shared" si="33"/>
        <v>2</v>
      </c>
      <c r="Z1078" s="69">
        <f t="shared" si="34"/>
        <v>2</v>
      </c>
      <c r="AA1078" s="22"/>
      <c r="AB1078" s="22"/>
      <c r="AC1078" s="22"/>
    </row>
    <row r="1079" spans="1:29" ht="19.5" customHeight="1" x14ac:dyDescent="0.2">
      <c r="A1079" s="33" t="s">
        <v>1875</v>
      </c>
      <c r="B1079" s="33" t="s">
        <v>1957</v>
      </c>
      <c r="C1079" s="34" t="s">
        <v>5596</v>
      </c>
      <c r="D1079" s="35" t="s">
        <v>4264</v>
      </c>
      <c r="E1079" s="35" t="s">
        <v>4167</v>
      </c>
      <c r="F1079" s="35" t="s">
        <v>8</v>
      </c>
      <c r="G1079" s="78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>
        <v>1</v>
      </c>
      <c r="T1079" s="72"/>
      <c r="U1079" s="72"/>
      <c r="V1079" s="72"/>
      <c r="W1079" s="72"/>
      <c r="X1079" s="72"/>
      <c r="Y1079" s="36">
        <f t="shared" si="33"/>
        <v>1</v>
      </c>
      <c r="Z1079" s="69">
        <f t="shared" si="34"/>
        <v>1</v>
      </c>
      <c r="AA1079" s="22"/>
      <c r="AB1079" s="22"/>
      <c r="AC1079" s="22"/>
    </row>
    <row r="1080" spans="1:29" ht="19.5" customHeight="1" x14ac:dyDescent="0.2">
      <c r="A1080" s="33" t="s">
        <v>1875</v>
      </c>
      <c r="B1080" s="33" t="s">
        <v>1958</v>
      </c>
      <c r="C1080" s="34" t="s">
        <v>5597</v>
      </c>
      <c r="D1080" s="35" t="s">
        <v>4608</v>
      </c>
      <c r="E1080" s="35" t="s">
        <v>4215</v>
      </c>
      <c r="F1080" s="35" t="s">
        <v>8</v>
      </c>
      <c r="G1080" s="78"/>
      <c r="H1080" s="72"/>
      <c r="I1080" s="72"/>
      <c r="J1080" s="72"/>
      <c r="K1080" s="72"/>
      <c r="L1080" s="72">
        <v>1</v>
      </c>
      <c r="M1080" s="72">
        <v>1</v>
      </c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36">
        <f t="shared" si="33"/>
        <v>2</v>
      </c>
      <c r="Z1080" s="69">
        <f t="shared" si="34"/>
        <v>2</v>
      </c>
      <c r="AA1080" s="22"/>
      <c r="AB1080" s="22"/>
      <c r="AC1080" s="22"/>
    </row>
    <row r="1081" spans="1:29" ht="19.5" customHeight="1" x14ac:dyDescent="0.2">
      <c r="A1081" s="33" t="s">
        <v>1875</v>
      </c>
      <c r="B1081" s="33" t="s">
        <v>1959</v>
      </c>
      <c r="C1081" s="34" t="s">
        <v>5598</v>
      </c>
      <c r="D1081" s="35" t="s">
        <v>1908</v>
      </c>
      <c r="E1081" s="35" t="s">
        <v>4173</v>
      </c>
      <c r="F1081" s="35" t="s">
        <v>8</v>
      </c>
      <c r="G1081" s="78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>
        <v>2</v>
      </c>
      <c r="R1081" s="72"/>
      <c r="S1081" s="72"/>
      <c r="T1081" s="72"/>
      <c r="U1081" s="72"/>
      <c r="V1081" s="72"/>
      <c r="W1081" s="72"/>
      <c r="X1081" s="72"/>
      <c r="Y1081" s="36">
        <f t="shared" si="33"/>
        <v>2</v>
      </c>
      <c r="Z1081" s="69">
        <f t="shared" si="34"/>
        <v>2</v>
      </c>
      <c r="AA1081" s="22"/>
      <c r="AB1081" s="22"/>
      <c r="AC1081" s="22"/>
    </row>
    <row r="1082" spans="1:29" ht="19.5" customHeight="1" x14ac:dyDescent="0.2">
      <c r="A1082" s="33" t="s">
        <v>1875</v>
      </c>
      <c r="B1082" s="33" t="s">
        <v>1960</v>
      </c>
      <c r="C1082" s="34" t="s">
        <v>5599</v>
      </c>
      <c r="D1082" s="35" t="s">
        <v>4284</v>
      </c>
      <c r="E1082" s="35" t="s">
        <v>4216</v>
      </c>
      <c r="F1082" s="35" t="s">
        <v>8</v>
      </c>
      <c r="G1082" s="78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>
        <v>1</v>
      </c>
      <c r="R1082" s="72"/>
      <c r="S1082" s="72"/>
      <c r="T1082" s="72"/>
      <c r="U1082" s="72"/>
      <c r="V1082" s="72"/>
      <c r="W1082" s="72"/>
      <c r="X1082" s="72"/>
      <c r="Y1082" s="36">
        <f t="shared" si="33"/>
        <v>1</v>
      </c>
      <c r="Z1082" s="69">
        <f t="shared" si="34"/>
        <v>1</v>
      </c>
      <c r="AA1082" s="22"/>
      <c r="AB1082" s="22"/>
      <c r="AC1082" s="22"/>
    </row>
    <row r="1083" spans="1:29" ht="19.5" customHeight="1" x14ac:dyDescent="0.2">
      <c r="A1083" s="33" t="s">
        <v>1875</v>
      </c>
      <c r="B1083" s="33" t="s">
        <v>1961</v>
      </c>
      <c r="C1083" s="34" t="s">
        <v>5600</v>
      </c>
      <c r="D1083" s="35" t="s">
        <v>4287</v>
      </c>
      <c r="E1083" s="35" t="s">
        <v>4217</v>
      </c>
      <c r="F1083" s="35" t="s">
        <v>8</v>
      </c>
      <c r="G1083" s="78"/>
      <c r="H1083" s="72"/>
      <c r="I1083" s="72"/>
      <c r="J1083" s="72"/>
      <c r="K1083" s="72"/>
      <c r="L1083" s="72">
        <v>1</v>
      </c>
      <c r="M1083" s="72">
        <v>1</v>
      </c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36">
        <f t="shared" si="33"/>
        <v>2</v>
      </c>
      <c r="Z1083" s="69">
        <f t="shared" si="34"/>
        <v>2</v>
      </c>
      <c r="AA1083" s="22"/>
      <c r="AB1083" s="22"/>
      <c r="AC1083" s="22"/>
    </row>
    <row r="1084" spans="1:29" ht="19.5" customHeight="1" x14ac:dyDescent="0.2">
      <c r="A1084" s="33" t="s">
        <v>1875</v>
      </c>
      <c r="B1084" s="33" t="s">
        <v>1962</v>
      </c>
      <c r="C1084" s="34" t="s">
        <v>5601</v>
      </c>
      <c r="D1084" s="35" t="s">
        <v>4277</v>
      </c>
      <c r="E1084" s="35" t="s">
        <v>4218</v>
      </c>
      <c r="F1084" s="35" t="s">
        <v>8</v>
      </c>
      <c r="G1084" s="78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>
        <v>1</v>
      </c>
      <c r="R1084" s="72"/>
      <c r="S1084" s="72">
        <v>2</v>
      </c>
      <c r="T1084" s="72"/>
      <c r="U1084" s="72"/>
      <c r="V1084" s="72"/>
      <c r="W1084" s="72"/>
      <c r="X1084" s="72"/>
      <c r="Y1084" s="36">
        <f t="shared" si="33"/>
        <v>3</v>
      </c>
      <c r="Z1084" s="69">
        <f t="shared" si="34"/>
        <v>3</v>
      </c>
      <c r="AA1084" s="22"/>
      <c r="AB1084" s="22"/>
      <c r="AC1084" s="22"/>
    </row>
    <row r="1085" spans="1:29" ht="19.5" customHeight="1" x14ac:dyDescent="0.2">
      <c r="A1085" s="33" t="s">
        <v>1875</v>
      </c>
      <c r="B1085" s="33" t="s">
        <v>1963</v>
      </c>
      <c r="C1085" s="34" t="s">
        <v>5602</v>
      </c>
      <c r="D1085" s="35" t="s">
        <v>4288</v>
      </c>
      <c r="E1085" s="35" t="s">
        <v>4219</v>
      </c>
      <c r="F1085" s="35" t="s">
        <v>8</v>
      </c>
      <c r="G1085" s="78"/>
      <c r="H1085" s="72"/>
      <c r="I1085" s="72">
        <v>1</v>
      </c>
      <c r="J1085" s="72"/>
      <c r="K1085" s="72"/>
      <c r="L1085" s="72"/>
      <c r="M1085" s="72"/>
      <c r="N1085" s="72"/>
      <c r="O1085" s="72"/>
      <c r="P1085" s="72"/>
      <c r="Q1085" s="72">
        <v>2</v>
      </c>
      <c r="R1085" s="72"/>
      <c r="S1085" s="72"/>
      <c r="T1085" s="72"/>
      <c r="U1085" s="72"/>
      <c r="V1085" s="72"/>
      <c r="W1085" s="72"/>
      <c r="X1085" s="72"/>
      <c r="Y1085" s="36">
        <f t="shared" si="33"/>
        <v>3</v>
      </c>
      <c r="Z1085" s="69">
        <f t="shared" si="34"/>
        <v>3</v>
      </c>
      <c r="AA1085" s="22"/>
      <c r="AB1085" s="22"/>
      <c r="AC1085" s="22"/>
    </row>
    <row r="1086" spans="1:29" ht="19.5" customHeight="1" x14ac:dyDescent="0.2">
      <c r="A1086" s="33" t="s">
        <v>1875</v>
      </c>
      <c r="B1086" s="33" t="s">
        <v>1964</v>
      </c>
      <c r="C1086" s="34" t="s">
        <v>5603</v>
      </c>
      <c r="D1086" s="35" t="s">
        <v>4289</v>
      </c>
      <c r="E1086" s="35" t="s">
        <v>4220</v>
      </c>
      <c r="F1086" s="35" t="s">
        <v>8</v>
      </c>
      <c r="G1086" s="78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>
        <v>2</v>
      </c>
      <c r="R1086" s="72"/>
      <c r="S1086" s="72">
        <v>1</v>
      </c>
      <c r="T1086" s="72"/>
      <c r="U1086" s="72"/>
      <c r="V1086" s="72"/>
      <c r="W1086" s="72"/>
      <c r="X1086" s="72"/>
      <c r="Y1086" s="36">
        <f t="shared" si="33"/>
        <v>3</v>
      </c>
      <c r="Z1086" s="69">
        <f t="shared" si="34"/>
        <v>3</v>
      </c>
      <c r="AA1086" s="22"/>
      <c r="AB1086" s="22"/>
      <c r="AC1086" s="22"/>
    </row>
    <row r="1087" spans="1:29" ht="19.5" customHeight="1" x14ac:dyDescent="0.2">
      <c r="A1087" s="33" t="s">
        <v>1875</v>
      </c>
      <c r="B1087" s="33" t="s">
        <v>1965</v>
      </c>
      <c r="C1087" s="34" t="s">
        <v>5604</v>
      </c>
      <c r="D1087" s="35" t="s">
        <v>4290</v>
      </c>
      <c r="E1087" s="35" t="s">
        <v>4153</v>
      </c>
      <c r="F1087" s="35" t="s">
        <v>8</v>
      </c>
      <c r="G1087" s="78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>
        <v>3</v>
      </c>
      <c r="R1087" s="72"/>
      <c r="S1087" s="72"/>
      <c r="T1087" s="72"/>
      <c r="U1087" s="72"/>
      <c r="V1087" s="72"/>
      <c r="W1087" s="72"/>
      <c r="X1087" s="72"/>
      <c r="Y1087" s="36">
        <f t="shared" si="33"/>
        <v>3</v>
      </c>
      <c r="Z1087" s="69">
        <f t="shared" si="34"/>
        <v>3</v>
      </c>
      <c r="AA1087" s="22"/>
      <c r="AB1087" s="22"/>
      <c r="AC1087" s="22"/>
    </row>
    <row r="1088" spans="1:29" ht="19.5" customHeight="1" x14ac:dyDescent="0.2">
      <c r="A1088" s="33" t="s">
        <v>1875</v>
      </c>
      <c r="B1088" s="33" t="s">
        <v>1966</v>
      </c>
      <c r="C1088" s="34" t="s">
        <v>5605</v>
      </c>
      <c r="D1088" s="35" t="s">
        <v>4291</v>
      </c>
      <c r="E1088" s="35" t="s">
        <v>4221</v>
      </c>
      <c r="F1088" s="35" t="s">
        <v>8</v>
      </c>
      <c r="G1088" s="78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>
        <v>2</v>
      </c>
      <c r="R1088" s="72"/>
      <c r="S1088" s="72"/>
      <c r="T1088" s="72"/>
      <c r="U1088" s="72"/>
      <c r="V1088" s="72"/>
      <c r="W1088" s="72"/>
      <c r="X1088" s="72"/>
      <c r="Y1088" s="36">
        <f t="shared" si="33"/>
        <v>2</v>
      </c>
      <c r="Z1088" s="69">
        <f t="shared" si="34"/>
        <v>2</v>
      </c>
      <c r="AA1088" s="22"/>
      <c r="AB1088" s="22"/>
      <c r="AC1088" s="22"/>
    </row>
    <row r="1089" spans="1:29" ht="19.5" customHeight="1" x14ac:dyDescent="0.2">
      <c r="A1089" s="33" t="s">
        <v>1875</v>
      </c>
      <c r="B1089" s="33" t="s">
        <v>1967</v>
      </c>
      <c r="C1089" s="34" t="s">
        <v>5606</v>
      </c>
      <c r="D1089" s="35" t="s">
        <v>4252</v>
      </c>
      <c r="E1089" s="35" t="s">
        <v>4222</v>
      </c>
      <c r="F1089" s="35" t="s">
        <v>8</v>
      </c>
      <c r="G1089" s="78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>
        <v>1</v>
      </c>
      <c r="T1089" s="72"/>
      <c r="U1089" s="72"/>
      <c r="V1089" s="72"/>
      <c r="W1089" s="72"/>
      <c r="X1089" s="72"/>
      <c r="Y1089" s="36">
        <f t="shared" si="33"/>
        <v>1</v>
      </c>
      <c r="Z1089" s="69">
        <f t="shared" si="34"/>
        <v>1</v>
      </c>
      <c r="AA1089" s="22"/>
      <c r="AB1089" s="22"/>
      <c r="AC1089" s="22"/>
    </row>
    <row r="1090" spans="1:29" ht="19.5" customHeight="1" x14ac:dyDescent="0.2">
      <c r="A1090" s="33" t="s">
        <v>1875</v>
      </c>
      <c r="B1090" s="33" t="s">
        <v>1968</v>
      </c>
      <c r="C1090" s="34" t="s">
        <v>5607</v>
      </c>
      <c r="D1090" s="35" t="s">
        <v>4261</v>
      </c>
      <c r="E1090" s="35" t="s">
        <v>4165</v>
      </c>
      <c r="F1090" s="35" t="s">
        <v>8</v>
      </c>
      <c r="G1090" s="78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>
        <v>1</v>
      </c>
      <c r="R1090" s="72"/>
      <c r="S1090" s="72"/>
      <c r="T1090" s="72"/>
      <c r="U1090" s="72"/>
      <c r="V1090" s="72"/>
      <c r="W1090" s="72"/>
      <c r="X1090" s="72"/>
      <c r="Y1090" s="36">
        <f t="shared" ref="Y1090:Y1153" si="35">G1090+H1090+I1090+J1090+K1090+L1090+M1090+N1090+O1090+P1090+Q1090+R1090+S1090+T1090+U1090+V1090+W1090+X1090</f>
        <v>1</v>
      </c>
      <c r="Z1090" s="69">
        <f t="shared" si="34"/>
        <v>1</v>
      </c>
      <c r="AA1090" s="22"/>
      <c r="AB1090" s="22"/>
      <c r="AC1090" s="22"/>
    </row>
    <row r="1091" spans="1:29" ht="19.5" customHeight="1" x14ac:dyDescent="0.2">
      <c r="A1091" s="33" t="s">
        <v>1875</v>
      </c>
      <c r="B1091" s="33" t="s">
        <v>1969</v>
      </c>
      <c r="C1091" s="34" t="s">
        <v>5608</v>
      </c>
      <c r="D1091" s="35" t="s">
        <v>4292</v>
      </c>
      <c r="E1091" s="35" t="s">
        <v>4223</v>
      </c>
      <c r="F1091" s="35" t="s">
        <v>8</v>
      </c>
      <c r="G1091" s="78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>
        <v>2</v>
      </c>
      <c r="R1091" s="72"/>
      <c r="S1091" s="72"/>
      <c r="T1091" s="72"/>
      <c r="U1091" s="72"/>
      <c r="V1091" s="72"/>
      <c r="W1091" s="72"/>
      <c r="X1091" s="72"/>
      <c r="Y1091" s="36">
        <f t="shared" si="35"/>
        <v>2</v>
      </c>
      <c r="Z1091" s="69">
        <f t="shared" si="34"/>
        <v>2</v>
      </c>
      <c r="AA1091" s="22"/>
      <c r="AB1091" s="22"/>
      <c r="AC1091" s="22"/>
    </row>
    <row r="1092" spans="1:29" ht="19.5" customHeight="1" x14ac:dyDescent="0.2">
      <c r="A1092" s="33" t="s">
        <v>1875</v>
      </c>
      <c r="B1092" s="33" t="s">
        <v>1970</v>
      </c>
      <c r="C1092" s="34" t="s">
        <v>5609</v>
      </c>
      <c r="D1092" s="35" t="s">
        <v>35</v>
      </c>
      <c r="E1092" s="35" t="s">
        <v>4185</v>
      </c>
      <c r="F1092" s="35" t="s">
        <v>8</v>
      </c>
      <c r="G1092" s="78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>
        <v>1</v>
      </c>
      <c r="S1092" s="72"/>
      <c r="T1092" s="72"/>
      <c r="U1092" s="72"/>
      <c r="V1092" s="72"/>
      <c r="W1092" s="72"/>
      <c r="X1092" s="72"/>
      <c r="Y1092" s="36">
        <f t="shared" si="35"/>
        <v>1</v>
      </c>
      <c r="Z1092" s="69">
        <f t="shared" ref="Z1092:Z1155" si="36">IF(Y1092="","",Y1092)</f>
        <v>1</v>
      </c>
      <c r="AA1092" s="22"/>
      <c r="AB1092" s="22"/>
      <c r="AC1092" s="22"/>
    </row>
    <row r="1093" spans="1:29" ht="19.5" customHeight="1" x14ac:dyDescent="0.2">
      <c r="A1093" s="33" t="s">
        <v>1875</v>
      </c>
      <c r="B1093" s="33" t="s">
        <v>1971</v>
      </c>
      <c r="C1093" s="34" t="s">
        <v>1972</v>
      </c>
      <c r="D1093" s="35" t="s">
        <v>4273</v>
      </c>
      <c r="E1093" s="35" t="s">
        <v>4224</v>
      </c>
      <c r="F1093" s="35" t="s">
        <v>8</v>
      </c>
      <c r="G1093" s="78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>
        <v>1</v>
      </c>
      <c r="R1093" s="72">
        <v>1</v>
      </c>
      <c r="S1093" s="72"/>
      <c r="T1093" s="72"/>
      <c r="U1093" s="72"/>
      <c r="V1093" s="72"/>
      <c r="W1093" s="72"/>
      <c r="X1093" s="72"/>
      <c r="Y1093" s="36">
        <f t="shared" si="35"/>
        <v>2</v>
      </c>
      <c r="Z1093" s="69">
        <f t="shared" si="36"/>
        <v>2</v>
      </c>
      <c r="AA1093" s="22"/>
      <c r="AB1093" s="22"/>
      <c r="AC1093" s="22"/>
    </row>
    <row r="1094" spans="1:29" ht="19.5" customHeight="1" x14ac:dyDescent="0.2">
      <c r="A1094" s="33" t="s">
        <v>1875</v>
      </c>
      <c r="B1094" s="33" t="s">
        <v>1973</v>
      </c>
      <c r="C1094" s="34" t="s">
        <v>5610</v>
      </c>
      <c r="D1094" s="35" t="s">
        <v>4293</v>
      </c>
      <c r="E1094" s="35" t="s">
        <v>4225</v>
      </c>
      <c r="F1094" s="35" t="s">
        <v>8</v>
      </c>
      <c r="G1094" s="78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>
        <v>1</v>
      </c>
      <c r="T1094" s="72"/>
      <c r="U1094" s="72"/>
      <c r="V1094" s="72"/>
      <c r="W1094" s="72"/>
      <c r="X1094" s="72"/>
      <c r="Y1094" s="36">
        <f t="shared" si="35"/>
        <v>1</v>
      </c>
      <c r="Z1094" s="69">
        <f t="shared" si="36"/>
        <v>1</v>
      </c>
      <c r="AA1094" s="22"/>
      <c r="AB1094" s="22"/>
      <c r="AC1094" s="22"/>
    </row>
    <row r="1095" spans="1:29" ht="19.5" customHeight="1" x14ac:dyDescent="0.2">
      <c r="A1095" s="33" t="s">
        <v>1875</v>
      </c>
      <c r="B1095" s="33" t="s">
        <v>1974</v>
      </c>
      <c r="C1095" s="34" t="s">
        <v>5611</v>
      </c>
      <c r="D1095" s="35" t="s">
        <v>1991</v>
      </c>
      <c r="E1095" s="35" t="s">
        <v>4226</v>
      </c>
      <c r="F1095" s="35" t="s">
        <v>8</v>
      </c>
      <c r="G1095" s="78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>
        <v>1</v>
      </c>
      <c r="R1095" s="72"/>
      <c r="S1095" s="72">
        <v>2</v>
      </c>
      <c r="T1095" s="72"/>
      <c r="U1095" s="72"/>
      <c r="V1095" s="72"/>
      <c r="W1095" s="72"/>
      <c r="X1095" s="72"/>
      <c r="Y1095" s="36">
        <f t="shared" si="35"/>
        <v>3</v>
      </c>
      <c r="Z1095" s="69">
        <f t="shared" si="36"/>
        <v>3</v>
      </c>
      <c r="AA1095" s="22"/>
      <c r="AB1095" s="22"/>
      <c r="AC1095" s="22"/>
    </row>
    <row r="1096" spans="1:29" ht="19.5" customHeight="1" x14ac:dyDescent="0.2">
      <c r="A1096" s="33" t="s">
        <v>1875</v>
      </c>
      <c r="B1096" s="33" t="s">
        <v>1975</v>
      </c>
      <c r="C1096" s="34" t="s">
        <v>5612</v>
      </c>
      <c r="D1096" s="35" t="s">
        <v>4256</v>
      </c>
      <c r="E1096" s="35" t="s">
        <v>4781</v>
      </c>
      <c r="F1096" s="35" t="s">
        <v>8</v>
      </c>
      <c r="G1096" s="78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>
        <v>2</v>
      </c>
      <c r="R1096" s="72">
        <v>1</v>
      </c>
      <c r="S1096" s="72"/>
      <c r="T1096" s="72"/>
      <c r="U1096" s="72"/>
      <c r="V1096" s="72"/>
      <c r="W1096" s="72"/>
      <c r="X1096" s="72"/>
      <c r="Y1096" s="36">
        <f t="shared" si="35"/>
        <v>3</v>
      </c>
      <c r="Z1096" s="69">
        <f t="shared" si="36"/>
        <v>3</v>
      </c>
      <c r="AA1096" s="22"/>
      <c r="AB1096" s="22"/>
      <c r="AC1096" s="22"/>
    </row>
    <row r="1097" spans="1:29" ht="19.5" customHeight="1" x14ac:dyDescent="0.2">
      <c r="A1097" s="33" t="s">
        <v>1875</v>
      </c>
      <c r="B1097" s="33" t="s">
        <v>1976</v>
      </c>
      <c r="C1097" s="34" t="s">
        <v>5613</v>
      </c>
      <c r="D1097" s="35" t="s">
        <v>4294</v>
      </c>
      <c r="E1097" s="35" t="s">
        <v>4227</v>
      </c>
      <c r="F1097" s="35" t="s">
        <v>8</v>
      </c>
      <c r="G1097" s="78"/>
      <c r="H1097" s="72"/>
      <c r="I1097" s="72"/>
      <c r="J1097" s="72"/>
      <c r="K1097" s="72"/>
      <c r="L1097" s="72"/>
      <c r="M1097" s="72">
        <v>1</v>
      </c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36">
        <f t="shared" si="35"/>
        <v>1</v>
      </c>
      <c r="Z1097" s="69">
        <f t="shared" si="36"/>
        <v>1</v>
      </c>
      <c r="AA1097" s="22"/>
      <c r="AB1097" s="22"/>
      <c r="AC1097" s="22"/>
    </row>
    <row r="1098" spans="1:29" ht="19.5" customHeight="1" x14ac:dyDescent="0.2">
      <c r="A1098" s="33" t="s">
        <v>1875</v>
      </c>
      <c r="B1098" s="33" t="s">
        <v>1977</v>
      </c>
      <c r="C1098" s="34" t="s">
        <v>5614</v>
      </c>
      <c r="D1098" s="35" t="s">
        <v>4295</v>
      </c>
      <c r="E1098" s="35" t="s">
        <v>4228</v>
      </c>
      <c r="F1098" s="35" t="s">
        <v>8</v>
      </c>
      <c r="G1098" s="78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>
        <v>3</v>
      </c>
      <c r="R1098" s="72"/>
      <c r="S1098" s="72"/>
      <c r="T1098" s="72"/>
      <c r="U1098" s="72"/>
      <c r="V1098" s="72"/>
      <c r="W1098" s="72"/>
      <c r="X1098" s="72"/>
      <c r="Y1098" s="36">
        <f t="shared" si="35"/>
        <v>3</v>
      </c>
      <c r="Z1098" s="69">
        <f t="shared" si="36"/>
        <v>3</v>
      </c>
      <c r="AA1098" s="22"/>
      <c r="AB1098" s="22"/>
      <c r="AC1098" s="22"/>
    </row>
    <row r="1099" spans="1:29" ht="19.5" customHeight="1" x14ac:dyDescent="0.2">
      <c r="A1099" s="33" t="s">
        <v>1875</v>
      </c>
      <c r="B1099" s="33" t="s">
        <v>1978</v>
      </c>
      <c r="C1099" s="34" t="s">
        <v>5615</v>
      </c>
      <c r="D1099" s="35" t="s">
        <v>4305</v>
      </c>
      <c r="E1099" s="35" t="s">
        <v>4782</v>
      </c>
      <c r="F1099" s="35" t="s">
        <v>8</v>
      </c>
      <c r="G1099" s="78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>
        <v>2</v>
      </c>
      <c r="R1099" s="72"/>
      <c r="S1099" s="72"/>
      <c r="T1099" s="72"/>
      <c r="U1099" s="72"/>
      <c r="V1099" s="72"/>
      <c r="W1099" s="72"/>
      <c r="X1099" s="72"/>
      <c r="Y1099" s="36">
        <f t="shared" si="35"/>
        <v>2</v>
      </c>
      <c r="Z1099" s="69">
        <f t="shared" si="36"/>
        <v>2</v>
      </c>
      <c r="AA1099" s="22"/>
      <c r="AB1099" s="22"/>
      <c r="AC1099" s="22"/>
    </row>
    <row r="1100" spans="1:29" ht="19.5" customHeight="1" x14ac:dyDescent="0.2">
      <c r="A1100" s="33" t="s">
        <v>1875</v>
      </c>
      <c r="B1100" s="33" t="s">
        <v>1979</v>
      </c>
      <c r="C1100" s="34" t="s">
        <v>6414</v>
      </c>
      <c r="D1100" s="35" t="s">
        <v>4256</v>
      </c>
      <c r="E1100" s="35" t="s">
        <v>4229</v>
      </c>
      <c r="F1100" s="35" t="s">
        <v>8</v>
      </c>
      <c r="G1100" s="78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>
        <v>2</v>
      </c>
      <c r="R1100" s="72"/>
      <c r="S1100" s="72"/>
      <c r="T1100" s="72"/>
      <c r="U1100" s="72"/>
      <c r="V1100" s="72"/>
      <c r="W1100" s="72"/>
      <c r="X1100" s="72"/>
      <c r="Y1100" s="36">
        <f t="shared" si="35"/>
        <v>2</v>
      </c>
      <c r="Z1100" s="69">
        <f t="shared" si="36"/>
        <v>2</v>
      </c>
      <c r="AA1100" s="22"/>
      <c r="AB1100" s="22"/>
      <c r="AC1100" s="22"/>
    </row>
    <row r="1101" spans="1:29" ht="19.5" customHeight="1" x14ac:dyDescent="0.2">
      <c r="A1101" s="33" t="s">
        <v>1875</v>
      </c>
      <c r="B1101" s="33" t="s">
        <v>1980</v>
      </c>
      <c r="C1101" s="34" t="s">
        <v>5616</v>
      </c>
      <c r="D1101" s="35" t="s">
        <v>4610</v>
      </c>
      <c r="E1101" s="35" t="s">
        <v>4230</v>
      </c>
      <c r="F1101" s="35" t="s">
        <v>8</v>
      </c>
      <c r="G1101" s="78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>
        <v>1</v>
      </c>
      <c r="R1101" s="72"/>
      <c r="S1101" s="72"/>
      <c r="T1101" s="72"/>
      <c r="U1101" s="72"/>
      <c r="V1101" s="72"/>
      <c r="W1101" s="72"/>
      <c r="X1101" s="72"/>
      <c r="Y1101" s="36">
        <f t="shared" si="35"/>
        <v>1</v>
      </c>
      <c r="Z1101" s="69">
        <f t="shared" si="36"/>
        <v>1</v>
      </c>
      <c r="AA1101" s="22"/>
      <c r="AB1101" s="22"/>
      <c r="AC1101" s="22"/>
    </row>
    <row r="1102" spans="1:29" ht="19.5" customHeight="1" x14ac:dyDescent="0.2">
      <c r="A1102" s="33" t="s">
        <v>1875</v>
      </c>
      <c r="B1102" s="33" t="s">
        <v>1981</v>
      </c>
      <c r="C1102" s="34" t="s">
        <v>5617</v>
      </c>
      <c r="D1102" s="35" t="s">
        <v>4252</v>
      </c>
      <c r="E1102" s="35" t="s">
        <v>4231</v>
      </c>
      <c r="F1102" s="35" t="s">
        <v>8</v>
      </c>
      <c r="G1102" s="78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>
        <v>1</v>
      </c>
      <c r="T1102" s="72"/>
      <c r="U1102" s="72"/>
      <c r="V1102" s="72"/>
      <c r="W1102" s="72"/>
      <c r="X1102" s="72"/>
      <c r="Y1102" s="36">
        <f t="shared" si="35"/>
        <v>1</v>
      </c>
      <c r="Z1102" s="69">
        <f t="shared" si="36"/>
        <v>1</v>
      </c>
      <c r="AA1102" s="22"/>
      <c r="AB1102" s="22"/>
      <c r="AC1102" s="22"/>
    </row>
    <row r="1103" spans="1:29" ht="19.5" customHeight="1" x14ac:dyDescent="0.2">
      <c r="A1103" s="33" t="s">
        <v>1875</v>
      </c>
      <c r="B1103" s="33" t="s">
        <v>1982</v>
      </c>
      <c r="C1103" s="34" t="s">
        <v>5618</v>
      </c>
      <c r="D1103" s="35" t="s">
        <v>4296</v>
      </c>
      <c r="E1103" s="35" t="s">
        <v>4232</v>
      </c>
      <c r="F1103" s="35" t="s">
        <v>8</v>
      </c>
      <c r="G1103" s="78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>
        <v>1</v>
      </c>
      <c r="R1103" s="72"/>
      <c r="S1103" s="72"/>
      <c r="T1103" s="72"/>
      <c r="U1103" s="72"/>
      <c r="V1103" s="72"/>
      <c r="W1103" s="72"/>
      <c r="X1103" s="72"/>
      <c r="Y1103" s="36">
        <f t="shared" si="35"/>
        <v>1</v>
      </c>
      <c r="Z1103" s="69">
        <f t="shared" si="36"/>
        <v>1</v>
      </c>
      <c r="AA1103" s="22"/>
      <c r="AB1103" s="22"/>
      <c r="AC1103" s="22"/>
    </row>
    <row r="1104" spans="1:29" ht="19.5" customHeight="1" x14ac:dyDescent="0.2">
      <c r="A1104" s="33" t="s">
        <v>1875</v>
      </c>
      <c r="B1104" s="33" t="s">
        <v>1983</v>
      </c>
      <c r="C1104" s="34" t="s">
        <v>5619</v>
      </c>
      <c r="D1104" s="35" t="s">
        <v>4268</v>
      </c>
      <c r="E1104" s="35" t="s">
        <v>4233</v>
      </c>
      <c r="F1104" s="35" t="s">
        <v>8</v>
      </c>
      <c r="G1104" s="78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>
        <v>1</v>
      </c>
      <c r="R1104" s="72"/>
      <c r="S1104" s="72"/>
      <c r="T1104" s="72"/>
      <c r="U1104" s="72"/>
      <c r="V1104" s="72"/>
      <c r="W1104" s="72"/>
      <c r="X1104" s="72"/>
      <c r="Y1104" s="36">
        <f t="shared" si="35"/>
        <v>1</v>
      </c>
      <c r="Z1104" s="69">
        <f t="shared" si="36"/>
        <v>1</v>
      </c>
      <c r="AA1104" s="22"/>
      <c r="AB1104" s="22"/>
      <c r="AC1104" s="22"/>
    </row>
    <row r="1105" spans="1:29" ht="19.5" customHeight="1" x14ac:dyDescent="0.2">
      <c r="A1105" s="33" t="s">
        <v>1875</v>
      </c>
      <c r="B1105" s="33" t="s">
        <v>1984</v>
      </c>
      <c r="C1105" s="34" t="s">
        <v>5620</v>
      </c>
      <c r="D1105" s="35" t="s">
        <v>4283</v>
      </c>
      <c r="E1105" s="35" t="s">
        <v>4208</v>
      </c>
      <c r="F1105" s="35" t="s">
        <v>8</v>
      </c>
      <c r="G1105" s="78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>
        <v>1</v>
      </c>
      <c r="R1105" s="72"/>
      <c r="S1105" s="72"/>
      <c r="T1105" s="72"/>
      <c r="U1105" s="72"/>
      <c r="V1105" s="72"/>
      <c r="W1105" s="72"/>
      <c r="X1105" s="72"/>
      <c r="Y1105" s="36">
        <f t="shared" si="35"/>
        <v>1</v>
      </c>
      <c r="Z1105" s="69">
        <f t="shared" si="36"/>
        <v>1</v>
      </c>
      <c r="AA1105" s="22"/>
      <c r="AB1105" s="22"/>
      <c r="AC1105" s="22"/>
    </row>
    <row r="1106" spans="1:29" ht="19.5" customHeight="1" x14ac:dyDescent="0.2">
      <c r="A1106" s="33" t="s">
        <v>1875</v>
      </c>
      <c r="B1106" s="33" t="s">
        <v>1985</v>
      </c>
      <c r="C1106" s="34" t="s">
        <v>5621</v>
      </c>
      <c r="D1106" s="35" t="s">
        <v>4255</v>
      </c>
      <c r="E1106" s="35" t="s">
        <v>4234</v>
      </c>
      <c r="F1106" s="35" t="s">
        <v>8</v>
      </c>
      <c r="G1106" s="78"/>
      <c r="H1106" s="72"/>
      <c r="I1106" s="72"/>
      <c r="J1106" s="72"/>
      <c r="K1106" s="72"/>
      <c r="L1106" s="72"/>
      <c r="M1106" s="72">
        <v>1</v>
      </c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36">
        <f t="shared" si="35"/>
        <v>1</v>
      </c>
      <c r="Z1106" s="69">
        <f t="shared" si="36"/>
        <v>1</v>
      </c>
      <c r="AA1106" s="22"/>
      <c r="AB1106" s="22"/>
      <c r="AC1106" s="22"/>
    </row>
    <row r="1107" spans="1:29" ht="19.5" customHeight="1" x14ac:dyDescent="0.2">
      <c r="A1107" s="33" t="s">
        <v>1875</v>
      </c>
      <c r="B1107" s="33" t="s">
        <v>1986</v>
      </c>
      <c r="C1107" s="34" t="s">
        <v>5622</v>
      </c>
      <c r="D1107" s="35" t="s">
        <v>4281</v>
      </c>
      <c r="E1107" s="35" t="s">
        <v>4235</v>
      </c>
      <c r="F1107" s="35" t="s">
        <v>8</v>
      </c>
      <c r="G1107" s="78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>
        <v>1</v>
      </c>
      <c r="R1107" s="72"/>
      <c r="S1107" s="72"/>
      <c r="T1107" s="72"/>
      <c r="U1107" s="72"/>
      <c r="V1107" s="72"/>
      <c r="W1107" s="72"/>
      <c r="X1107" s="72"/>
      <c r="Y1107" s="36">
        <f t="shared" si="35"/>
        <v>1</v>
      </c>
      <c r="Z1107" s="69">
        <f t="shared" si="36"/>
        <v>1</v>
      </c>
      <c r="AA1107" s="22"/>
      <c r="AB1107" s="22"/>
      <c r="AC1107" s="22"/>
    </row>
    <row r="1108" spans="1:29" ht="19.5" customHeight="1" x14ac:dyDescent="0.2">
      <c r="A1108" s="33" t="s">
        <v>1875</v>
      </c>
      <c r="B1108" s="33" t="s">
        <v>1987</v>
      </c>
      <c r="C1108" s="34" t="s">
        <v>5623</v>
      </c>
      <c r="D1108" s="35" t="s">
        <v>4284</v>
      </c>
      <c r="E1108" s="35" t="s">
        <v>4236</v>
      </c>
      <c r="F1108" s="35" t="s">
        <v>8</v>
      </c>
      <c r="G1108" s="78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>
        <v>2</v>
      </c>
      <c r="R1108" s="72">
        <v>1</v>
      </c>
      <c r="S1108" s="72"/>
      <c r="T1108" s="72"/>
      <c r="U1108" s="72"/>
      <c r="V1108" s="72"/>
      <c r="W1108" s="72"/>
      <c r="X1108" s="72"/>
      <c r="Y1108" s="36">
        <f t="shared" si="35"/>
        <v>3</v>
      </c>
      <c r="Z1108" s="69">
        <f t="shared" si="36"/>
        <v>3</v>
      </c>
      <c r="AA1108" s="22"/>
      <c r="AB1108" s="22"/>
      <c r="AC1108" s="22"/>
    </row>
    <row r="1109" spans="1:29" ht="19.5" customHeight="1" x14ac:dyDescent="0.2">
      <c r="A1109" s="33" t="s">
        <v>1875</v>
      </c>
      <c r="B1109" s="33" t="s">
        <v>1988</v>
      </c>
      <c r="C1109" s="34" t="s">
        <v>5624</v>
      </c>
      <c r="D1109" s="35" t="s">
        <v>4287</v>
      </c>
      <c r="E1109" s="35" t="s">
        <v>4217</v>
      </c>
      <c r="F1109" s="35" t="s">
        <v>8</v>
      </c>
      <c r="G1109" s="78"/>
      <c r="H1109" s="72"/>
      <c r="I1109" s="72"/>
      <c r="J1109" s="72"/>
      <c r="K1109" s="72"/>
      <c r="L1109" s="72"/>
      <c r="M1109" s="72"/>
      <c r="N1109" s="72"/>
      <c r="O1109" s="72"/>
      <c r="P1109" s="72">
        <v>1</v>
      </c>
      <c r="Q1109" s="72"/>
      <c r="R1109" s="72"/>
      <c r="S1109" s="72"/>
      <c r="T1109" s="72"/>
      <c r="U1109" s="72"/>
      <c r="V1109" s="72"/>
      <c r="W1109" s="72"/>
      <c r="X1109" s="72"/>
      <c r="Y1109" s="36">
        <f t="shared" si="35"/>
        <v>1</v>
      </c>
      <c r="Z1109" s="69">
        <f t="shared" si="36"/>
        <v>1</v>
      </c>
      <c r="AA1109" s="22"/>
      <c r="AB1109" s="22"/>
      <c r="AC1109" s="22"/>
    </row>
    <row r="1110" spans="1:29" ht="19.5" customHeight="1" x14ac:dyDescent="0.2">
      <c r="A1110" s="33" t="s">
        <v>1875</v>
      </c>
      <c r="B1110" s="33" t="s">
        <v>1989</v>
      </c>
      <c r="C1110" s="34" t="s">
        <v>5625</v>
      </c>
      <c r="D1110" s="35" t="s">
        <v>4611</v>
      </c>
      <c r="E1110" s="35" t="s">
        <v>4222</v>
      </c>
      <c r="F1110" s="35" t="s">
        <v>8</v>
      </c>
      <c r="G1110" s="78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>
        <v>1</v>
      </c>
      <c r="R1110" s="72"/>
      <c r="S1110" s="72">
        <v>1</v>
      </c>
      <c r="T1110" s="72"/>
      <c r="U1110" s="72"/>
      <c r="V1110" s="72"/>
      <c r="W1110" s="72"/>
      <c r="X1110" s="72"/>
      <c r="Y1110" s="36">
        <f t="shared" si="35"/>
        <v>2</v>
      </c>
      <c r="Z1110" s="69">
        <f t="shared" si="36"/>
        <v>2</v>
      </c>
      <c r="AA1110" s="22"/>
      <c r="AB1110" s="22"/>
      <c r="AC1110" s="22"/>
    </row>
    <row r="1111" spans="1:29" ht="19.5" customHeight="1" x14ac:dyDescent="0.2">
      <c r="A1111" s="33" t="s">
        <v>1875</v>
      </c>
      <c r="B1111" s="33" t="s">
        <v>1990</v>
      </c>
      <c r="C1111" s="34" t="s">
        <v>5626</v>
      </c>
      <c r="D1111" s="35" t="s">
        <v>1991</v>
      </c>
      <c r="E1111" s="35" t="s">
        <v>4237</v>
      </c>
      <c r="F1111" s="35" t="s">
        <v>8</v>
      </c>
      <c r="G1111" s="78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>
        <v>1</v>
      </c>
      <c r="R1111" s="72"/>
      <c r="S1111" s="72"/>
      <c r="T1111" s="72"/>
      <c r="U1111" s="72"/>
      <c r="V1111" s="72"/>
      <c r="W1111" s="72"/>
      <c r="X1111" s="72"/>
      <c r="Y1111" s="36">
        <f t="shared" si="35"/>
        <v>1</v>
      </c>
      <c r="Z1111" s="69">
        <f t="shared" si="36"/>
        <v>1</v>
      </c>
      <c r="AA1111" s="22"/>
      <c r="AB1111" s="22"/>
      <c r="AC1111" s="22"/>
    </row>
    <row r="1112" spans="1:29" ht="19.5" customHeight="1" x14ac:dyDescent="0.2">
      <c r="A1112" s="33" t="s">
        <v>1875</v>
      </c>
      <c r="B1112" s="33" t="s">
        <v>4009</v>
      </c>
      <c r="C1112" s="34" t="s">
        <v>5627</v>
      </c>
      <c r="D1112" s="35" t="s">
        <v>4612</v>
      </c>
      <c r="E1112" s="35" t="s">
        <v>4238</v>
      </c>
      <c r="F1112" s="35" t="s">
        <v>8</v>
      </c>
      <c r="G1112" s="78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>
        <v>1</v>
      </c>
      <c r="R1112" s="72">
        <v>2</v>
      </c>
      <c r="S1112" s="72"/>
      <c r="T1112" s="72"/>
      <c r="U1112" s="72"/>
      <c r="V1112" s="72"/>
      <c r="W1112" s="72"/>
      <c r="X1112" s="72"/>
      <c r="Y1112" s="36">
        <f t="shared" si="35"/>
        <v>3</v>
      </c>
      <c r="Z1112" s="69">
        <f t="shared" si="36"/>
        <v>3</v>
      </c>
      <c r="AA1112" s="22"/>
      <c r="AB1112" s="22"/>
      <c r="AC1112" s="22"/>
    </row>
    <row r="1113" spans="1:29" ht="19.5" customHeight="1" x14ac:dyDescent="0.2">
      <c r="A1113" s="33" t="s">
        <v>1875</v>
      </c>
      <c r="B1113" s="33" t="s">
        <v>1992</v>
      </c>
      <c r="C1113" s="34" t="s">
        <v>5628</v>
      </c>
      <c r="D1113" s="35" t="s">
        <v>4297</v>
      </c>
      <c r="E1113" s="35" t="s">
        <v>4239</v>
      </c>
      <c r="F1113" s="35" t="s">
        <v>8</v>
      </c>
      <c r="G1113" s="78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>
        <v>1</v>
      </c>
      <c r="W1113" s="72"/>
      <c r="X1113" s="72"/>
      <c r="Y1113" s="36">
        <f t="shared" si="35"/>
        <v>1</v>
      </c>
      <c r="Z1113" s="69">
        <f t="shared" si="36"/>
        <v>1</v>
      </c>
      <c r="AA1113" s="22"/>
      <c r="AB1113" s="22"/>
      <c r="AC1113" s="22"/>
    </row>
    <row r="1114" spans="1:29" ht="19.5" customHeight="1" x14ac:dyDescent="0.2">
      <c r="A1114" s="33" t="s">
        <v>1875</v>
      </c>
      <c r="B1114" s="33" t="s">
        <v>1993</v>
      </c>
      <c r="C1114" s="34" t="s">
        <v>5629</v>
      </c>
      <c r="D1114" s="35" t="s">
        <v>4286</v>
      </c>
      <c r="E1114" s="35" t="s">
        <v>4240</v>
      </c>
      <c r="F1114" s="35" t="s">
        <v>8</v>
      </c>
      <c r="G1114" s="78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>
        <v>3</v>
      </c>
      <c r="R1114" s="72"/>
      <c r="S1114" s="72"/>
      <c r="T1114" s="72"/>
      <c r="U1114" s="72"/>
      <c r="V1114" s="72"/>
      <c r="W1114" s="72"/>
      <c r="X1114" s="72"/>
      <c r="Y1114" s="36">
        <f t="shared" si="35"/>
        <v>3</v>
      </c>
      <c r="Z1114" s="69">
        <f t="shared" si="36"/>
        <v>3</v>
      </c>
      <c r="AA1114" s="22"/>
      <c r="AB1114" s="22"/>
      <c r="AC1114" s="22"/>
    </row>
    <row r="1115" spans="1:29" ht="19.5" customHeight="1" x14ac:dyDescent="0.2">
      <c r="A1115" s="33" t="s">
        <v>1875</v>
      </c>
      <c r="B1115" s="33" t="s">
        <v>1994</v>
      </c>
      <c r="C1115" s="34" t="s">
        <v>5630</v>
      </c>
      <c r="D1115" s="35" t="s">
        <v>4291</v>
      </c>
      <c r="E1115" s="35" t="s">
        <v>4241</v>
      </c>
      <c r="F1115" s="35" t="s">
        <v>8</v>
      </c>
      <c r="G1115" s="78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>
        <v>1</v>
      </c>
      <c r="R1115" s="72"/>
      <c r="S1115" s="72">
        <v>1</v>
      </c>
      <c r="T1115" s="72"/>
      <c r="U1115" s="72"/>
      <c r="V1115" s="72"/>
      <c r="W1115" s="72"/>
      <c r="X1115" s="72"/>
      <c r="Y1115" s="36">
        <f t="shared" si="35"/>
        <v>2</v>
      </c>
      <c r="Z1115" s="69">
        <f t="shared" si="36"/>
        <v>2</v>
      </c>
      <c r="AA1115" s="22"/>
      <c r="AB1115" s="22"/>
      <c r="AC1115" s="22"/>
    </row>
    <row r="1116" spans="1:29" ht="19.5" customHeight="1" x14ac:dyDescent="0.2">
      <c r="A1116" s="33" t="s">
        <v>1875</v>
      </c>
      <c r="B1116" s="33" t="s">
        <v>1995</v>
      </c>
      <c r="C1116" s="34" t="s">
        <v>5631</v>
      </c>
      <c r="D1116" s="35" t="s">
        <v>4259</v>
      </c>
      <c r="E1116" s="35" t="s">
        <v>4198</v>
      </c>
      <c r="F1116" s="35" t="s">
        <v>8</v>
      </c>
      <c r="G1116" s="78">
        <v>4</v>
      </c>
      <c r="H1116" s="72">
        <v>4</v>
      </c>
      <c r="I1116" s="72"/>
      <c r="J1116" s="72"/>
      <c r="K1116" s="72"/>
      <c r="L1116" s="72"/>
      <c r="M1116" s="72"/>
      <c r="N1116" s="72"/>
      <c r="O1116" s="72"/>
      <c r="P1116" s="72">
        <v>1</v>
      </c>
      <c r="Q1116" s="72"/>
      <c r="R1116" s="72"/>
      <c r="S1116" s="72"/>
      <c r="T1116" s="72"/>
      <c r="U1116" s="72"/>
      <c r="V1116" s="72"/>
      <c r="W1116" s="72"/>
      <c r="X1116" s="72"/>
      <c r="Y1116" s="36">
        <f t="shared" si="35"/>
        <v>9</v>
      </c>
      <c r="Z1116" s="69">
        <f t="shared" si="36"/>
        <v>9</v>
      </c>
      <c r="AA1116" s="22"/>
      <c r="AB1116" s="22"/>
      <c r="AC1116" s="22"/>
    </row>
    <row r="1117" spans="1:29" ht="19.5" customHeight="1" x14ac:dyDescent="0.2">
      <c r="A1117" s="33" t="s">
        <v>1875</v>
      </c>
      <c r="B1117" s="33" t="s">
        <v>1996</v>
      </c>
      <c r="C1117" s="34" t="s">
        <v>6298</v>
      </c>
      <c r="D1117" s="35" t="s">
        <v>4286</v>
      </c>
      <c r="E1117" s="35" t="s">
        <v>4242</v>
      </c>
      <c r="F1117" s="35" t="s">
        <v>8</v>
      </c>
      <c r="G1117" s="78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>
        <v>1</v>
      </c>
      <c r="R1117" s="72"/>
      <c r="S1117" s="72"/>
      <c r="T1117" s="72"/>
      <c r="U1117" s="72"/>
      <c r="V1117" s="72"/>
      <c r="W1117" s="72"/>
      <c r="X1117" s="72"/>
      <c r="Y1117" s="36">
        <f t="shared" si="35"/>
        <v>1</v>
      </c>
      <c r="Z1117" s="69">
        <f t="shared" si="36"/>
        <v>1</v>
      </c>
      <c r="AA1117" s="22"/>
      <c r="AB1117" s="22"/>
      <c r="AC1117" s="22"/>
    </row>
    <row r="1118" spans="1:29" ht="19.5" customHeight="1" x14ac:dyDescent="0.2">
      <c r="A1118" s="33" t="s">
        <v>1875</v>
      </c>
      <c r="B1118" s="33" t="s">
        <v>1997</v>
      </c>
      <c r="C1118" s="34" t="s">
        <v>5632</v>
      </c>
      <c r="D1118" s="35" t="s">
        <v>4254</v>
      </c>
      <c r="E1118" s="35" t="s">
        <v>4783</v>
      </c>
      <c r="F1118" s="35" t="s">
        <v>8</v>
      </c>
      <c r="G1118" s="78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>
        <v>1</v>
      </c>
      <c r="R1118" s="72"/>
      <c r="S1118" s="72"/>
      <c r="T1118" s="72"/>
      <c r="U1118" s="72"/>
      <c r="V1118" s="72"/>
      <c r="W1118" s="72"/>
      <c r="X1118" s="72"/>
      <c r="Y1118" s="36">
        <f t="shared" si="35"/>
        <v>1</v>
      </c>
      <c r="Z1118" s="69">
        <f t="shared" si="36"/>
        <v>1</v>
      </c>
      <c r="AA1118" s="22"/>
      <c r="AB1118" s="22"/>
      <c r="AC1118" s="22"/>
    </row>
    <row r="1119" spans="1:29" ht="19.5" customHeight="1" x14ac:dyDescent="0.2">
      <c r="A1119" s="33" t="s">
        <v>1875</v>
      </c>
      <c r="B1119" s="33" t="s">
        <v>1998</v>
      </c>
      <c r="C1119" s="34" t="s">
        <v>5633</v>
      </c>
      <c r="D1119" s="35" t="s">
        <v>4261</v>
      </c>
      <c r="E1119" s="35" t="s">
        <v>4165</v>
      </c>
      <c r="F1119" s="35" t="s">
        <v>8</v>
      </c>
      <c r="G1119" s="78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>
        <v>3</v>
      </c>
      <c r="R1119" s="72"/>
      <c r="S1119" s="72"/>
      <c r="T1119" s="72"/>
      <c r="U1119" s="72"/>
      <c r="V1119" s="72"/>
      <c r="W1119" s="72"/>
      <c r="X1119" s="72"/>
      <c r="Y1119" s="36">
        <f t="shared" si="35"/>
        <v>3</v>
      </c>
      <c r="Z1119" s="69">
        <f t="shared" si="36"/>
        <v>3</v>
      </c>
      <c r="AA1119" s="22"/>
      <c r="AB1119" s="22"/>
      <c r="AC1119" s="22"/>
    </row>
    <row r="1120" spans="1:29" ht="19.5" customHeight="1" x14ac:dyDescent="0.2">
      <c r="A1120" s="33" t="s">
        <v>1875</v>
      </c>
      <c r="B1120" s="33" t="s">
        <v>1999</v>
      </c>
      <c r="C1120" s="34" t="s">
        <v>5634</v>
      </c>
      <c r="D1120" s="35" t="s">
        <v>4289</v>
      </c>
      <c r="E1120" s="35" t="s">
        <v>4243</v>
      </c>
      <c r="F1120" s="35" t="s">
        <v>8</v>
      </c>
      <c r="G1120" s="78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>
        <v>1</v>
      </c>
      <c r="R1120" s="72"/>
      <c r="S1120" s="72"/>
      <c r="T1120" s="72"/>
      <c r="U1120" s="72"/>
      <c r="V1120" s="72"/>
      <c r="W1120" s="72"/>
      <c r="X1120" s="72"/>
      <c r="Y1120" s="36">
        <f t="shared" si="35"/>
        <v>1</v>
      </c>
      <c r="Z1120" s="69">
        <f t="shared" si="36"/>
        <v>1</v>
      </c>
      <c r="AA1120" s="22"/>
      <c r="AB1120" s="22"/>
      <c r="AC1120" s="22"/>
    </row>
    <row r="1121" spans="1:29" ht="19.5" customHeight="1" x14ac:dyDescent="0.2">
      <c r="A1121" s="33" t="s">
        <v>1875</v>
      </c>
      <c r="B1121" s="33" t="s">
        <v>2000</v>
      </c>
      <c r="C1121" s="34" t="s">
        <v>2001</v>
      </c>
      <c r="D1121" s="35" t="s">
        <v>4297</v>
      </c>
      <c r="E1121" s="35" t="s">
        <v>4244</v>
      </c>
      <c r="F1121" s="35" t="s">
        <v>8</v>
      </c>
      <c r="G1121" s="78"/>
      <c r="H1121" s="72"/>
      <c r="I1121" s="72"/>
      <c r="J1121" s="72"/>
      <c r="K1121" s="72"/>
      <c r="L1121" s="72"/>
      <c r="M1121" s="72"/>
      <c r="N1121" s="72"/>
      <c r="O1121" s="72"/>
      <c r="P1121" s="72">
        <v>1</v>
      </c>
      <c r="Q1121" s="72"/>
      <c r="R1121" s="72"/>
      <c r="S1121" s="72"/>
      <c r="T1121" s="72"/>
      <c r="U1121" s="72"/>
      <c r="V1121" s="72"/>
      <c r="W1121" s="72"/>
      <c r="X1121" s="72"/>
      <c r="Y1121" s="36">
        <f t="shared" si="35"/>
        <v>1</v>
      </c>
      <c r="Z1121" s="69">
        <f t="shared" si="36"/>
        <v>1</v>
      </c>
      <c r="AA1121" s="22"/>
      <c r="AB1121" s="22"/>
      <c r="AC1121" s="22"/>
    </row>
    <row r="1122" spans="1:29" ht="19.5" customHeight="1" x14ac:dyDescent="0.2">
      <c r="A1122" s="33" t="s">
        <v>1875</v>
      </c>
      <c r="B1122" s="33" t="s">
        <v>2002</v>
      </c>
      <c r="C1122" s="34" t="s">
        <v>6462</v>
      </c>
      <c r="D1122" s="35" t="s">
        <v>4269</v>
      </c>
      <c r="E1122" s="35" t="s">
        <v>4191</v>
      </c>
      <c r="F1122" s="35" t="s">
        <v>8</v>
      </c>
      <c r="G1122" s="78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>
        <v>1</v>
      </c>
      <c r="R1122" s="72"/>
      <c r="S1122" s="72"/>
      <c r="T1122" s="72"/>
      <c r="U1122" s="72"/>
      <c r="V1122" s="72"/>
      <c r="W1122" s="72"/>
      <c r="X1122" s="72"/>
      <c r="Y1122" s="36">
        <f t="shared" si="35"/>
        <v>1</v>
      </c>
      <c r="Z1122" s="69">
        <f t="shared" si="36"/>
        <v>1</v>
      </c>
      <c r="AA1122" s="22"/>
      <c r="AB1122" s="22"/>
      <c r="AC1122" s="22"/>
    </row>
    <row r="1123" spans="1:29" ht="19.5" customHeight="1" x14ac:dyDescent="0.2">
      <c r="A1123" s="33" t="s">
        <v>1875</v>
      </c>
      <c r="B1123" s="33" t="s">
        <v>2003</v>
      </c>
      <c r="C1123" s="34" t="s">
        <v>5635</v>
      </c>
      <c r="D1123" s="35" t="s">
        <v>4613</v>
      </c>
      <c r="E1123" s="35" t="s">
        <v>4220</v>
      </c>
      <c r="F1123" s="35" t="s">
        <v>8</v>
      </c>
      <c r="G1123" s="78"/>
      <c r="H1123" s="72"/>
      <c r="I1123" s="72"/>
      <c r="J1123" s="72"/>
      <c r="K1123" s="72"/>
      <c r="L1123" s="72"/>
      <c r="M1123" s="72">
        <v>1</v>
      </c>
      <c r="N1123" s="72"/>
      <c r="O1123" s="72"/>
      <c r="P1123" s="72">
        <v>1</v>
      </c>
      <c r="Q1123" s="72"/>
      <c r="R1123" s="72"/>
      <c r="S1123" s="72"/>
      <c r="T1123" s="72"/>
      <c r="U1123" s="72"/>
      <c r="V1123" s="72"/>
      <c r="W1123" s="72"/>
      <c r="X1123" s="72"/>
      <c r="Y1123" s="36">
        <f t="shared" si="35"/>
        <v>2</v>
      </c>
      <c r="Z1123" s="69">
        <f t="shared" si="36"/>
        <v>2</v>
      </c>
      <c r="AA1123" s="22"/>
      <c r="AB1123" s="22"/>
      <c r="AC1123" s="22"/>
    </row>
    <row r="1124" spans="1:29" ht="19.5" customHeight="1" x14ac:dyDescent="0.2">
      <c r="A1124" s="33" t="s">
        <v>1875</v>
      </c>
      <c r="B1124" s="33" t="s">
        <v>2004</v>
      </c>
      <c r="C1124" s="34" t="s">
        <v>5636</v>
      </c>
      <c r="D1124" s="35" t="s">
        <v>4292</v>
      </c>
      <c r="E1124" s="35" t="s">
        <v>4197</v>
      </c>
      <c r="F1124" s="35" t="s">
        <v>8</v>
      </c>
      <c r="G1124" s="78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>
        <v>1</v>
      </c>
      <c r="R1124" s="72"/>
      <c r="S1124" s="72"/>
      <c r="T1124" s="72"/>
      <c r="U1124" s="72"/>
      <c r="V1124" s="72"/>
      <c r="W1124" s="72"/>
      <c r="X1124" s="72"/>
      <c r="Y1124" s="36">
        <f t="shared" si="35"/>
        <v>1</v>
      </c>
      <c r="Z1124" s="69">
        <f t="shared" si="36"/>
        <v>1</v>
      </c>
      <c r="AA1124" s="22"/>
      <c r="AB1124" s="22"/>
      <c r="AC1124" s="22"/>
    </row>
    <row r="1125" spans="1:29" ht="19.5" customHeight="1" x14ac:dyDescent="0.2">
      <c r="A1125" s="33" t="s">
        <v>1875</v>
      </c>
      <c r="B1125" s="33" t="s">
        <v>2005</v>
      </c>
      <c r="C1125" s="34" t="s">
        <v>2006</v>
      </c>
      <c r="D1125" s="35" t="s">
        <v>2007</v>
      </c>
      <c r="E1125" s="35" t="s">
        <v>4245</v>
      </c>
      <c r="F1125" s="35" t="s">
        <v>8</v>
      </c>
      <c r="G1125" s="78"/>
      <c r="H1125" s="72"/>
      <c r="I1125" s="72">
        <v>1</v>
      </c>
      <c r="J1125" s="72"/>
      <c r="K1125" s="72"/>
      <c r="L1125" s="72"/>
      <c r="M1125" s="72"/>
      <c r="N1125" s="72"/>
      <c r="O1125" s="72"/>
      <c r="P1125" s="72"/>
      <c r="Q1125" s="72"/>
      <c r="R1125" s="72">
        <v>1</v>
      </c>
      <c r="S1125" s="72"/>
      <c r="T1125" s="72"/>
      <c r="U1125" s="72"/>
      <c r="V1125" s="72"/>
      <c r="W1125" s="72"/>
      <c r="X1125" s="72"/>
      <c r="Y1125" s="36">
        <f t="shared" si="35"/>
        <v>2</v>
      </c>
      <c r="Z1125" s="69">
        <f t="shared" si="36"/>
        <v>2</v>
      </c>
      <c r="AA1125" s="22"/>
      <c r="AB1125" s="22"/>
      <c r="AC1125" s="22"/>
    </row>
    <row r="1126" spans="1:29" ht="19.5" customHeight="1" x14ac:dyDescent="0.2">
      <c r="A1126" s="33" t="s">
        <v>1875</v>
      </c>
      <c r="B1126" s="33" t="s">
        <v>2008</v>
      </c>
      <c r="C1126" s="34" t="s">
        <v>5637</v>
      </c>
      <c r="D1126" s="35" t="s">
        <v>4283</v>
      </c>
      <c r="E1126" s="35" t="s">
        <v>4246</v>
      </c>
      <c r="F1126" s="35" t="s">
        <v>8</v>
      </c>
      <c r="G1126" s="78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>
        <v>1</v>
      </c>
      <c r="R1126" s="72"/>
      <c r="S1126" s="72">
        <v>1</v>
      </c>
      <c r="T1126" s="72"/>
      <c r="U1126" s="72"/>
      <c r="V1126" s="72"/>
      <c r="W1126" s="72"/>
      <c r="X1126" s="72"/>
      <c r="Y1126" s="36">
        <f t="shared" si="35"/>
        <v>2</v>
      </c>
      <c r="Z1126" s="69">
        <f t="shared" si="36"/>
        <v>2</v>
      </c>
      <c r="AA1126" s="22"/>
      <c r="AB1126" s="22"/>
      <c r="AC1126" s="22"/>
    </row>
    <row r="1127" spans="1:29" ht="19.5" customHeight="1" x14ac:dyDescent="0.2">
      <c r="A1127" s="33" t="s">
        <v>1875</v>
      </c>
      <c r="B1127" s="33" t="s">
        <v>2009</v>
      </c>
      <c r="C1127" s="34" t="s">
        <v>5638</v>
      </c>
      <c r="D1127" s="35" t="s">
        <v>4298</v>
      </c>
      <c r="E1127" s="35" t="s">
        <v>4247</v>
      </c>
      <c r="F1127" s="35" t="s">
        <v>8</v>
      </c>
      <c r="G1127" s="78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>
        <v>1</v>
      </c>
      <c r="R1127" s="72"/>
      <c r="S1127" s="72">
        <v>1</v>
      </c>
      <c r="T1127" s="72"/>
      <c r="U1127" s="72"/>
      <c r="V1127" s="72"/>
      <c r="W1127" s="72"/>
      <c r="X1127" s="72"/>
      <c r="Y1127" s="36">
        <f t="shared" si="35"/>
        <v>2</v>
      </c>
      <c r="Z1127" s="69">
        <f t="shared" si="36"/>
        <v>2</v>
      </c>
      <c r="AA1127" s="22"/>
      <c r="AB1127" s="22"/>
      <c r="AC1127" s="22"/>
    </row>
    <row r="1128" spans="1:29" ht="19.5" customHeight="1" x14ac:dyDescent="0.2">
      <c r="A1128" s="33" t="s">
        <v>1875</v>
      </c>
      <c r="B1128" s="33" t="s">
        <v>2010</v>
      </c>
      <c r="C1128" s="34" t="s">
        <v>5639</v>
      </c>
      <c r="D1128" s="35" t="s">
        <v>4289</v>
      </c>
      <c r="E1128" s="35" t="s">
        <v>4248</v>
      </c>
      <c r="F1128" s="35" t="s">
        <v>8</v>
      </c>
      <c r="G1128" s="78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>
        <v>1</v>
      </c>
      <c r="R1128" s="72">
        <v>1</v>
      </c>
      <c r="S1128" s="72"/>
      <c r="T1128" s="72"/>
      <c r="U1128" s="72"/>
      <c r="V1128" s="72"/>
      <c r="W1128" s="72"/>
      <c r="X1128" s="72"/>
      <c r="Y1128" s="36">
        <f t="shared" si="35"/>
        <v>2</v>
      </c>
      <c r="Z1128" s="69">
        <f t="shared" si="36"/>
        <v>2</v>
      </c>
      <c r="AA1128" s="22"/>
      <c r="AB1128" s="22"/>
      <c r="AC1128" s="22"/>
    </row>
    <row r="1129" spans="1:29" ht="19.5" customHeight="1" x14ac:dyDescent="0.2">
      <c r="A1129" s="33" t="s">
        <v>1875</v>
      </c>
      <c r="B1129" s="33" t="s">
        <v>2011</v>
      </c>
      <c r="C1129" s="34" t="s">
        <v>5640</v>
      </c>
      <c r="D1129" s="35" t="s">
        <v>4272</v>
      </c>
      <c r="E1129" s="35" t="s">
        <v>4249</v>
      </c>
      <c r="F1129" s="35" t="s">
        <v>8</v>
      </c>
      <c r="G1129" s="78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>
        <v>1</v>
      </c>
      <c r="R1129" s="72"/>
      <c r="S1129" s="72"/>
      <c r="T1129" s="72"/>
      <c r="U1129" s="72"/>
      <c r="V1129" s="72"/>
      <c r="W1129" s="72"/>
      <c r="X1129" s="72"/>
      <c r="Y1129" s="36">
        <f t="shared" si="35"/>
        <v>1</v>
      </c>
      <c r="Z1129" s="69">
        <f t="shared" si="36"/>
        <v>1</v>
      </c>
      <c r="AA1129" s="22"/>
      <c r="AB1129" s="22"/>
      <c r="AC1129" s="22"/>
    </row>
    <row r="1130" spans="1:29" ht="19.5" customHeight="1" x14ac:dyDescent="0.2">
      <c r="A1130" s="33" t="s">
        <v>1875</v>
      </c>
      <c r="B1130" s="33" t="s">
        <v>6377</v>
      </c>
      <c r="C1130" s="34" t="s">
        <v>5641</v>
      </c>
      <c r="D1130" s="35" t="s">
        <v>35</v>
      </c>
      <c r="E1130" s="35" t="s">
        <v>4250</v>
      </c>
      <c r="F1130" s="35" t="s">
        <v>8</v>
      </c>
      <c r="G1130" s="78"/>
      <c r="H1130" s="72"/>
      <c r="I1130" s="72"/>
      <c r="J1130" s="72"/>
      <c r="K1130" s="72"/>
      <c r="L1130" s="72">
        <v>1</v>
      </c>
      <c r="M1130" s="72">
        <v>2</v>
      </c>
      <c r="N1130" s="72"/>
      <c r="O1130" s="72"/>
      <c r="P1130" s="72">
        <v>1</v>
      </c>
      <c r="Q1130" s="72"/>
      <c r="R1130" s="72"/>
      <c r="S1130" s="72"/>
      <c r="T1130" s="72"/>
      <c r="U1130" s="72"/>
      <c r="V1130" s="72"/>
      <c r="W1130" s="72"/>
      <c r="X1130" s="72"/>
      <c r="Y1130" s="36">
        <f t="shared" si="35"/>
        <v>4</v>
      </c>
      <c r="Z1130" s="69">
        <f t="shared" si="36"/>
        <v>4</v>
      </c>
      <c r="AA1130" s="22"/>
      <c r="AB1130" s="22"/>
      <c r="AC1130" s="22"/>
    </row>
    <row r="1131" spans="1:29" ht="19.5" customHeight="1" x14ac:dyDescent="0.2">
      <c r="A1131" s="33" t="s">
        <v>2012</v>
      </c>
      <c r="B1131" s="34" t="s">
        <v>1191</v>
      </c>
      <c r="C1131" s="34" t="s">
        <v>5642</v>
      </c>
      <c r="D1131" s="35" t="s">
        <v>2014</v>
      </c>
      <c r="E1131" s="35"/>
      <c r="F1131" s="35" t="s">
        <v>8</v>
      </c>
      <c r="G1131" s="78"/>
      <c r="H1131" s="72"/>
      <c r="I1131" s="72">
        <v>1</v>
      </c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36">
        <f t="shared" si="35"/>
        <v>1</v>
      </c>
      <c r="Z1131" s="69">
        <f t="shared" si="36"/>
        <v>1</v>
      </c>
      <c r="AA1131" s="22"/>
      <c r="AB1131" s="22"/>
      <c r="AC1131" s="22"/>
    </row>
    <row r="1132" spans="1:29" ht="19.5" customHeight="1" x14ac:dyDescent="0.2">
      <c r="A1132" s="33" t="s">
        <v>2012</v>
      </c>
      <c r="B1132" s="33" t="s">
        <v>2242</v>
      </c>
      <c r="C1132" s="34" t="s">
        <v>6543</v>
      </c>
      <c r="D1132" s="35" t="s">
        <v>12</v>
      </c>
      <c r="E1132" s="35"/>
      <c r="F1132" s="35" t="s">
        <v>8</v>
      </c>
      <c r="G1132" s="78"/>
      <c r="H1132" s="72"/>
      <c r="I1132" s="72"/>
      <c r="J1132" s="72"/>
      <c r="K1132" s="72"/>
      <c r="L1132" s="72"/>
      <c r="M1132" s="72"/>
      <c r="N1132" s="72"/>
      <c r="O1132" s="72"/>
      <c r="P1132" s="72">
        <v>1</v>
      </c>
      <c r="Q1132" s="72"/>
      <c r="R1132" s="72"/>
      <c r="S1132" s="72"/>
      <c r="T1132" s="72"/>
      <c r="U1132" s="72"/>
      <c r="V1132" s="72"/>
      <c r="W1132" s="72"/>
      <c r="X1132" s="72"/>
      <c r="Y1132" s="36">
        <f t="shared" si="35"/>
        <v>1</v>
      </c>
      <c r="Z1132" s="69">
        <f t="shared" si="36"/>
        <v>1</v>
      </c>
      <c r="AA1132" s="22"/>
      <c r="AB1132" s="22"/>
      <c r="AC1132" s="22"/>
    </row>
    <row r="1133" spans="1:29" ht="19.5" customHeight="1" x14ac:dyDescent="0.2">
      <c r="A1133" s="33" t="s">
        <v>2012</v>
      </c>
      <c r="B1133" s="33" t="s">
        <v>2243</v>
      </c>
      <c r="C1133" s="34" t="s">
        <v>5643</v>
      </c>
      <c r="D1133" s="35" t="s">
        <v>2244</v>
      </c>
      <c r="E1133" s="35"/>
      <c r="F1133" s="35" t="s">
        <v>8</v>
      </c>
      <c r="G1133" s="78"/>
      <c r="H1133" s="72"/>
      <c r="I1133" s="72"/>
      <c r="J1133" s="72"/>
      <c r="K1133" s="72"/>
      <c r="L1133" s="72"/>
      <c r="M1133" s="72"/>
      <c r="N1133" s="72"/>
      <c r="O1133" s="72"/>
      <c r="P1133" s="72">
        <v>1</v>
      </c>
      <c r="Q1133" s="72"/>
      <c r="R1133" s="72"/>
      <c r="S1133" s="72"/>
      <c r="T1133" s="72"/>
      <c r="U1133" s="72"/>
      <c r="V1133" s="72"/>
      <c r="W1133" s="72"/>
      <c r="X1133" s="72"/>
      <c r="Y1133" s="36">
        <f t="shared" si="35"/>
        <v>1</v>
      </c>
      <c r="Z1133" s="69">
        <f t="shared" si="36"/>
        <v>1</v>
      </c>
      <c r="AA1133" s="22"/>
      <c r="AB1133" s="22"/>
      <c r="AC1133" s="22"/>
    </row>
    <row r="1134" spans="1:29" ht="19.5" customHeight="1" x14ac:dyDescent="0.2">
      <c r="A1134" s="33" t="s">
        <v>2012</v>
      </c>
      <c r="B1134" s="33" t="s">
        <v>2030</v>
      </c>
      <c r="C1134" s="34" t="s">
        <v>4547</v>
      </c>
      <c r="D1134" s="35" t="s">
        <v>2031</v>
      </c>
      <c r="E1134" s="35" t="s">
        <v>2032</v>
      </c>
      <c r="F1134" s="35" t="s">
        <v>8</v>
      </c>
      <c r="G1134" s="78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>
        <v>1</v>
      </c>
      <c r="R1134" s="72">
        <v>1</v>
      </c>
      <c r="S1134" s="72"/>
      <c r="T1134" s="72"/>
      <c r="U1134" s="72"/>
      <c r="V1134" s="72"/>
      <c r="W1134" s="72"/>
      <c r="X1134" s="72"/>
      <c r="Y1134" s="36">
        <f t="shared" si="35"/>
        <v>2</v>
      </c>
      <c r="Z1134" s="69">
        <f t="shared" si="36"/>
        <v>2</v>
      </c>
      <c r="AA1134" s="22"/>
      <c r="AB1134" s="22"/>
      <c r="AC1134" s="22"/>
    </row>
    <row r="1135" spans="1:29" ht="19.5" customHeight="1" x14ac:dyDescent="0.2">
      <c r="A1135" s="33" t="s">
        <v>2012</v>
      </c>
      <c r="B1135" s="33" t="s">
        <v>2245</v>
      </c>
      <c r="C1135" s="34" t="s">
        <v>5644</v>
      </c>
      <c r="D1135" s="35" t="s">
        <v>2246</v>
      </c>
      <c r="E1135" s="35"/>
      <c r="F1135" s="35" t="s">
        <v>8</v>
      </c>
      <c r="G1135" s="78"/>
      <c r="H1135" s="72"/>
      <c r="I1135" s="72"/>
      <c r="J1135" s="72"/>
      <c r="K1135" s="72"/>
      <c r="L1135" s="72"/>
      <c r="M1135" s="72"/>
      <c r="N1135" s="72"/>
      <c r="O1135" s="72"/>
      <c r="P1135" s="72">
        <v>1</v>
      </c>
      <c r="Q1135" s="72"/>
      <c r="R1135" s="72"/>
      <c r="S1135" s="72"/>
      <c r="T1135" s="72"/>
      <c r="U1135" s="72"/>
      <c r="V1135" s="72"/>
      <c r="W1135" s="72"/>
      <c r="X1135" s="72"/>
      <c r="Y1135" s="36">
        <f t="shared" si="35"/>
        <v>1</v>
      </c>
      <c r="Z1135" s="69">
        <f t="shared" si="36"/>
        <v>1</v>
      </c>
      <c r="AA1135" s="22"/>
      <c r="AB1135" s="22"/>
      <c r="AC1135" s="22"/>
    </row>
    <row r="1136" spans="1:29" ht="19.5" customHeight="1" x14ac:dyDescent="0.2">
      <c r="A1136" s="33" t="s">
        <v>2012</v>
      </c>
      <c r="B1136" s="33" t="s">
        <v>2247</v>
      </c>
      <c r="C1136" s="34" t="s">
        <v>5645</v>
      </c>
      <c r="D1136" s="35" t="s">
        <v>2058</v>
      </c>
      <c r="E1136" s="35"/>
      <c r="F1136" s="35" t="s">
        <v>8</v>
      </c>
      <c r="G1136" s="78"/>
      <c r="H1136" s="72">
        <v>1</v>
      </c>
      <c r="I1136" s="72"/>
      <c r="J1136" s="72"/>
      <c r="K1136" s="72"/>
      <c r="L1136" s="72"/>
      <c r="M1136" s="72"/>
      <c r="N1136" s="72"/>
      <c r="O1136" s="72"/>
      <c r="P1136" s="72">
        <v>1</v>
      </c>
      <c r="Q1136" s="72"/>
      <c r="R1136" s="72"/>
      <c r="S1136" s="72"/>
      <c r="T1136" s="72"/>
      <c r="U1136" s="72"/>
      <c r="V1136" s="72"/>
      <c r="W1136" s="72"/>
      <c r="X1136" s="72"/>
      <c r="Y1136" s="36">
        <f t="shared" si="35"/>
        <v>2</v>
      </c>
      <c r="Z1136" s="69">
        <f t="shared" si="36"/>
        <v>2</v>
      </c>
      <c r="AA1136" s="22"/>
      <c r="AB1136" s="22"/>
      <c r="AC1136" s="22"/>
    </row>
    <row r="1137" spans="1:29" ht="19.5" customHeight="1" x14ac:dyDescent="0.2">
      <c r="A1137" s="33" t="s">
        <v>2012</v>
      </c>
      <c r="B1137" s="33" t="s">
        <v>2060</v>
      </c>
      <c r="C1137" s="34" t="s">
        <v>5646</v>
      </c>
      <c r="D1137" s="35" t="s">
        <v>2061</v>
      </c>
      <c r="E1137" s="35" t="s">
        <v>2062</v>
      </c>
      <c r="F1137" s="35" t="s">
        <v>8</v>
      </c>
      <c r="G1137" s="78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>
        <v>1</v>
      </c>
      <c r="R1137" s="72"/>
      <c r="S1137" s="72"/>
      <c r="T1137" s="72"/>
      <c r="U1137" s="72"/>
      <c r="V1137" s="72"/>
      <c r="W1137" s="72"/>
      <c r="X1137" s="72"/>
      <c r="Y1137" s="36">
        <f t="shared" si="35"/>
        <v>1</v>
      </c>
      <c r="Z1137" s="69">
        <f t="shared" si="36"/>
        <v>1</v>
      </c>
      <c r="AA1137" s="22"/>
      <c r="AB1137" s="22"/>
      <c r="AC1137" s="22"/>
    </row>
    <row r="1138" spans="1:29" ht="19.5" customHeight="1" x14ac:dyDescent="0.2">
      <c r="A1138" s="33" t="s">
        <v>2012</v>
      </c>
      <c r="B1138" s="33" t="s">
        <v>2248</v>
      </c>
      <c r="C1138" s="34" t="s">
        <v>6299</v>
      </c>
      <c r="D1138" s="35" t="s">
        <v>4336</v>
      </c>
      <c r="E1138" s="35"/>
      <c r="F1138" s="35" t="s">
        <v>8</v>
      </c>
      <c r="G1138" s="78"/>
      <c r="H1138" s="72"/>
      <c r="I1138" s="72">
        <v>4</v>
      </c>
      <c r="J1138" s="72"/>
      <c r="K1138" s="72"/>
      <c r="L1138" s="72"/>
      <c r="M1138" s="72"/>
      <c r="N1138" s="72"/>
      <c r="O1138" s="72"/>
      <c r="P1138" s="72">
        <v>1</v>
      </c>
      <c r="Q1138" s="72">
        <v>1</v>
      </c>
      <c r="R1138" s="72"/>
      <c r="S1138" s="72"/>
      <c r="T1138" s="72"/>
      <c r="U1138" s="72"/>
      <c r="V1138" s="72"/>
      <c r="W1138" s="72"/>
      <c r="X1138" s="72"/>
      <c r="Y1138" s="36">
        <f t="shared" si="35"/>
        <v>6</v>
      </c>
      <c r="Z1138" s="69">
        <f t="shared" si="36"/>
        <v>6</v>
      </c>
      <c r="AA1138" s="22"/>
      <c r="AB1138" s="22"/>
      <c r="AC1138" s="22"/>
    </row>
    <row r="1139" spans="1:29" ht="19.5" customHeight="1" x14ac:dyDescent="0.2">
      <c r="A1139" s="33" t="s">
        <v>2012</v>
      </c>
      <c r="B1139" s="33" t="s">
        <v>3921</v>
      </c>
      <c r="C1139" s="34" t="s">
        <v>5647</v>
      </c>
      <c r="D1139" s="35" t="s">
        <v>2231</v>
      </c>
      <c r="E1139" s="35"/>
      <c r="F1139" s="35" t="s">
        <v>8</v>
      </c>
      <c r="G1139" s="78"/>
      <c r="H1139" s="72"/>
      <c r="I1139" s="72"/>
      <c r="J1139" s="72"/>
      <c r="K1139" s="72"/>
      <c r="L1139" s="72"/>
      <c r="M1139" s="72"/>
      <c r="N1139" s="72"/>
      <c r="O1139" s="72"/>
      <c r="P1139" s="72">
        <v>1</v>
      </c>
      <c r="Q1139" s="72"/>
      <c r="R1139" s="72"/>
      <c r="S1139" s="72"/>
      <c r="T1139" s="72"/>
      <c r="U1139" s="72"/>
      <c r="V1139" s="72"/>
      <c r="W1139" s="72"/>
      <c r="X1139" s="72"/>
      <c r="Y1139" s="36">
        <f t="shared" si="35"/>
        <v>1</v>
      </c>
      <c r="Z1139" s="69">
        <f t="shared" si="36"/>
        <v>1</v>
      </c>
      <c r="AA1139" s="22"/>
      <c r="AB1139" s="22"/>
      <c r="AC1139" s="22"/>
    </row>
    <row r="1140" spans="1:29" ht="19.5" customHeight="1" x14ac:dyDescent="0.2">
      <c r="A1140" s="33" t="s">
        <v>2012</v>
      </c>
      <c r="B1140" s="33" t="s">
        <v>2038</v>
      </c>
      <c r="C1140" s="34" t="s">
        <v>5648</v>
      </c>
      <c r="D1140" s="35" t="s">
        <v>10</v>
      </c>
      <c r="E1140" s="35"/>
      <c r="F1140" s="35" t="s">
        <v>8</v>
      </c>
      <c r="G1140" s="78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>
        <v>1</v>
      </c>
      <c r="R1140" s="72"/>
      <c r="S1140" s="72"/>
      <c r="T1140" s="72"/>
      <c r="U1140" s="72"/>
      <c r="V1140" s="72"/>
      <c r="W1140" s="72"/>
      <c r="X1140" s="72"/>
      <c r="Y1140" s="36">
        <f t="shared" si="35"/>
        <v>1</v>
      </c>
      <c r="Z1140" s="69">
        <f t="shared" si="36"/>
        <v>1</v>
      </c>
      <c r="AA1140" s="22"/>
      <c r="AB1140" s="22"/>
      <c r="AC1140" s="22"/>
    </row>
    <row r="1141" spans="1:29" ht="19.5" customHeight="1" x14ac:dyDescent="0.2">
      <c r="A1141" s="33" t="s">
        <v>2012</v>
      </c>
      <c r="B1141" s="33" t="s">
        <v>3922</v>
      </c>
      <c r="C1141" s="34" t="s">
        <v>5649</v>
      </c>
      <c r="D1141" s="35" t="s">
        <v>1955</v>
      </c>
      <c r="E1141" s="35"/>
      <c r="F1141" s="35" t="s">
        <v>8</v>
      </c>
      <c r="G1141" s="78"/>
      <c r="H1141" s="72"/>
      <c r="I1141" s="72"/>
      <c r="J1141" s="72"/>
      <c r="K1141" s="72"/>
      <c r="L1141" s="72"/>
      <c r="M1141" s="72"/>
      <c r="N1141" s="72"/>
      <c r="O1141" s="72">
        <v>1</v>
      </c>
      <c r="P1141" s="72"/>
      <c r="Q1141" s="72"/>
      <c r="R1141" s="72"/>
      <c r="S1141" s="72"/>
      <c r="T1141" s="72"/>
      <c r="U1141" s="72"/>
      <c r="V1141" s="72"/>
      <c r="W1141" s="72"/>
      <c r="X1141" s="72"/>
      <c r="Y1141" s="36">
        <f t="shared" si="35"/>
        <v>1</v>
      </c>
      <c r="Z1141" s="69">
        <f t="shared" si="36"/>
        <v>1</v>
      </c>
      <c r="AA1141" s="22"/>
      <c r="AB1141" s="22"/>
      <c r="AC1141" s="22"/>
    </row>
    <row r="1142" spans="1:29" ht="19.5" customHeight="1" x14ac:dyDescent="0.2">
      <c r="A1142" s="33" t="s">
        <v>2012</v>
      </c>
      <c r="B1142" s="33" t="s">
        <v>2046</v>
      </c>
      <c r="C1142" s="34" t="s">
        <v>5650</v>
      </c>
      <c r="D1142" s="35" t="s">
        <v>2047</v>
      </c>
      <c r="E1142" s="35" t="s">
        <v>2048</v>
      </c>
      <c r="F1142" s="35" t="s">
        <v>8</v>
      </c>
      <c r="G1142" s="78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>
        <v>2</v>
      </c>
      <c r="R1142" s="72"/>
      <c r="S1142" s="72"/>
      <c r="T1142" s="72"/>
      <c r="U1142" s="72"/>
      <c r="V1142" s="72"/>
      <c r="W1142" s="72"/>
      <c r="X1142" s="72"/>
      <c r="Y1142" s="36">
        <f t="shared" si="35"/>
        <v>2</v>
      </c>
      <c r="Z1142" s="69">
        <f t="shared" si="36"/>
        <v>2</v>
      </c>
      <c r="AA1142" s="22"/>
      <c r="AB1142" s="22"/>
      <c r="AC1142" s="22"/>
    </row>
    <row r="1143" spans="1:29" ht="19.5" customHeight="1" x14ac:dyDescent="0.2">
      <c r="A1143" s="33" t="s">
        <v>2012</v>
      </c>
      <c r="B1143" s="33" t="s">
        <v>2017</v>
      </c>
      <c r="C1143" s="34" t="s">
        <v>5651</v>
      </c>
      <c r="D1143" s="35" t="s">
        <v>2018</v>
      </c>
      <c r="E1143" s="35"/>
      <c r="F1143" s="35" t="s">
        <v>8</v>
      </c>
      <c r="G1143" s="78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>
        <v>1</v>
      </c>
      <c r="R1143" s="72">
        <v>1</v>
      </c>
      <c r="S1143" s="72"/>
      <c r="T1143" s="72"/>
      <c r="U1143" s="72"/>
      <c r="V1143" s="72"/>
      <c r="W1143" s="72"/>
      <c r="X1143" s="72"/>
      <c r="Y1143" s="36">
        <f t="shared" si="35"/>
        <v>2</v>
      </c>
      <c r="Z1143" s="69">
        <f t="shared" si="36"/>
        <v>2</v>
      </c>
      <c r="AA1143" s="22"/>
      <c r="AB1143" s="22"/>
      <c r="AC1143" s="22"/>
    </row>
    <row r="1144" spans="1:29" ht="19.5" customHeight="1" x14ac:dyDescent="0.2">
      <c r="A1144" s="33" t="s">
        <v>2012</v>
      </c>
      <c r="B1144" s="33" t="s">
        <v>2053</v>
      </c>
      <c r="C1144" s="34" t="s">
        <v>2054</v>
      </c>
      <c r="D1144" s="35" t="s">
        <v>2055</v>
      </c>
      <c r="E1144" s="35" t="s">
        <v>2056</v>
      </c>
      <c r="F1144" s="35" t="s">
        <v>8</v>
      </c>
      <c r="G1144" s="78"/>
      <c r="H1144" s="72"/>
      <c r="I1144" s="72">
        <v>7</v>
      </c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36">
        <f t="shared" si="35"/>
        <v>7</v>
      </c>
      <c r="Z1144" s="69">
        <f t="shared" si="36"/>
        <v>7</v>
      </c>
      <c r="AA1144" s="22"/>
      <c r="AB1144" s="22"/>
      <c r="AC1144" s="22"/>
    </row>
    <row r="1145" spans="1:29" ht="19.5" customHeight="1" x14ac:dyDescent="0.2">
      <c r="A1145" s="33" t="s">
        <v>2012</v>
      </c>
      <c r="B1145" s="33" t="s">
        <v>2249</v>
      </c>
      <c r="C1145" s="34" t="s">
        <v>5652</v>
      </c>
      <c r="D1145" s="35" t="s">
        <v>2250</v>
      </c>
      <c r="E1145" s="35"/>
      <c r="F1145" s="35" t="s">
        <v>8</v>
      </c>
      <c r="G1145" s="78"/>
      <c r="H1145" s="72"/>
      <c r="I1145" s="72"/>
      <c r="J1145" s="72"/>
      <c r="K1145" s="72"/>
      <c r="L1145" s="72"/>
      <c r="M1145" s="72"/>
      <c r="N1145" s="72"/>
      <c r="O1145" s="72"/>
      <c r="P1145" s="72">
        <v>1</v>
      </c>
      <c r="Q1145" s="72"/>
      <c r="R1145" s="72"/>
      <c r="S1145" s="72"/>
      <c r="T1145" s="72"/>
      <c r="U1145" s="72"/>
      <c r="V1145" s="72"/>
      <c r="W1145" s="72"/>
      <c r="X1145" s="72"/>
      <c r="Y1145" s="36">
        <f t="shared" si="35"/>
        <v>1</v>
      </c>
      <c r="Z1145" s="69">
        <f t="shared" si="36"/>
        <v>1</v>
      </c>
      <c r="AA1145" s="22"/>
      <c r="AB1145" s="22"/>
      <c r="AC1145" s="22"/>
    </row>
    <row r="1146" spans="1:29" ht="19.5" customHeight="1" x14ac:dyDescent="0.2">
      <c r="A1146" s="33" t="s">
        <v>2012</v>
      </c>
      <c r="B1146" s="33" t="s">
        <v>2043</v>
      </c>
      <c r="C1146" s="34" t="s">
        <v>5653</v>
      </c>
      <c r="D1146" s="35" t="s">
        <v>2044</v>
      </c>
      <c r="E1146" s="35" t="s">
        <v>2045</v>
      </c>
      <c r="F1146" s="35" t="s">
        <v>8</v>
      </c>
      <c r="G1146" s="78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>
        <v>1</v>
      </c>
      <c r="R1146" s="72"/>
      <c r="S1146" s="72"/>
      <c r="T1146" s="72"/>
      <c r="U1146" s="72"/>
      <c r="V1146" s="72"/>
      <c r="W1146" s="72"/>
      <c r="X1146" s="72"/>
      <c r="Y1146" s="36">
        <f t="shared" si="35"/>
        <v>1</v>
      </c>
      <c r="Z1146" s="69">
        <f t="shared" si="36"/>
        <v>1</v>
      </c>
      <c r="AA1146" s="22"/>
      <c r="AB1146" s="22"/>
      <c r="AC1146" s="22"/>
    </row>
    <row r="1147" spans="1:29" ht="19.5" customHeight="1" x14ac:dyDescent="0.2">
      <c r="A1147" s="33" t="s">
        <v>2012</v>
      </c>
      <c r="B1147" s="33" t="s">
        <v>2039</v>
      </c>
      <c r="C1147" s="34" t="s">
        <v>5654</v>
      </c>
      <c r="D1147" s="35" t="s">
        <v>2034</v>
      </c>
      <c r="E1147" s="35"/>
      <c r="F1147" s="35" t="s">
        <v>8</v>
      </c>
      <c r="G1147" s="78"/>
      <c r="H1147" s="72"/>
      <c r="I1147" s="72"/>
      <c r="J1147" s="72"/>
      <c r="K1147" s="72"/>
      <c r="L1147" s="72"/>
      <c r="M1147" s="72"/>
      <c r="N1147" s="72"/>
      <c r="O1147" s="72"/>
      <c r="P1147" s="72">
        <v>1</v>
      </c>
      <c r="Q1147" s="72"/>
      <c r="R1147" s="72"/>
      <c r="S1147" s="72"/>
      <c r="T1147" s="72"/>
      <c r="U1147" s="72"/>
      <c r="V1147" s="72"/>
      <c r="W1147" s="72"/>
      <c r="X1147" s="72"/>
      <c r="Y1147" s="36">
        <f t="shared" si="35"/>
        <v>1</v>
      </c>
      <c r="Z1147" s="69">
        <f t="shared" si="36"/>
        <v>1</v>
      </c>
      <c r="AA1147" s="22"/>
      <c r="AB1147" s="22"/>
      <c r="AC1147" s="22"/>
    </row>
    <row r="1148" spans="1:29" ht="19.5" customHeight="1" x14ac:dyDescent="0.2">
      <c r="A1148" s="33" t="s">
        <v>2012</v>
      </c>
      <c r="B1148" s="33" t="s">
        <v>2059</v>
      </c>
      <c r="C1148" s="34" t="s">
        <v>5655</v>
      </c>
      <c r="D1148" s="35" t="s">
        <v>2034</v>
      </c>
      <c r="E1148" s="35"/>
      <c r="F1148" s="35" t="s">
        <v>8</v>
      </c>
      <c r="G1148" s="78"/>
      <c r="H1148" s="72"/>
      <c r="I1148" s="72"/>
      <c r="J1148" s="72"/>
      <c r="K1148" s="72"/>
      <c r="L1148" s="72"/>
      <c r="M1148" s="72">
        <v>1</v>
      </c>
      <c r="N1148" s="72"/>
      <c r="O1148" s="72"/>
      <c r="P1148" s="72"/>
      <c r="Q1148" s="72">
        <v>1</v>
      </c>
      <c r="R1148" s="72"/>
      <c r="S1148" s="72"/>
      <c r="T1148" s="72"/>
      <c r="U1148" s="72"/>
      <c r="V1148" s="72"/>
      <c r="W1148" s="72"/>
      <c r="X1148" s="72"/>
      <c r="Y1148" s="36">
        <f t="shared" si="35"/>
        <v>2</v>
      </c>
      <c r="Z1148" s="69">
        <f t="shared" si="36"/>
        <v>2</v>
      </c>
      <c r="AA1148" s="22"/>
      <c r="AB1148" s="22"/>
      <c r="AC1148" s="22"/>
    </row>
    <row r="1149" spans="1:29" ht="19.5" customHeight="1" x14ac:dyDescent="0.2">
      <c r="A1149" s="33" t="s">
        <v>2012</v>
      </c>
      <c r="B1149" s="33" t="s">
        <v>2251</v>
      </c>
      <c r="C1149" s="34" t="s">
        <v>5656</v>
      </c>
      <c r="D1149" s="35" t="s">
        <v>2252</v>
      </c>
      <c r="E1149" s="35"/>
      <c r="F1149" s="35" t="s">
        <v>8</v>
      </c>
      <c r="G1149" s="78"/>
      <c r="H1149" s="72"/>
      <c r="I1149" s="72"/>
      <c r="J1149" s="72"/>
      <c r="K1149" s="72"/>
      <c r="L1149" s="72"/>
      <c r="M1149" s="72"/>
      <c r="N1149" s="72"/>
      <c r="O1149" s="72"/>
      <c r="P1149" s="72">
        <v>1</v>
      </c>
      <c r="Q1149" s="72"/>
      <c r="R1149" s="72"/>
      <c r="S1149" s="72"/>
      <c r="T1149" s="72"/>
      <c r="U1149" s="72"/>
      <c r="V1149" s="72"/>
      <c r="W1149" s="72"/>
      <c r="X1149" s="72"/>
      <c r="Y1149" s="36">
        <f t="shared" si="35"/>
        <v>1</v>
      </c>
      <c r="Z1149" s="69">
        <f t="shared" si="36"/>
        <v>1</v>
      </c>
      <c r="AA1149" s="22"/>
      <c r="AB1149" s="22"/>
      <c r="AC1149" s="22"/>
    </row>
    <row r="1150" spans="1:29" ht="19.5" customHeight="1" x14ac:dyDescent="0.2">
      <c r="A1150" s="33" t="s">
        <v>2012</v>
      </c>
      <c r="B1150" s="33" t="s">
        <v>2023</v>
      </c>
      <c r="C1150" s="34" t="s">
        <v>2024</v>
      </c>
      <c r="D1150" s="35" t="s">
        <v>2025</v>
      </c>
      <c r="E1150" s="35" t="s">
        <v>2026</v>
      </c>
      <c r="F1150" s="35" t="s">
        <v>8</v>
      </c>
      <c r="G1150" s="78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>
        <v>1</v>
      </c>
      <c r="S1150" s="72"/>
      <c r="T1150" s="72"/>
      <c r="U1150" s="72"/>
      <c r="V1150" s="72"/>
      <c r="W1150" s="72"/>
      <c r="X1150" s="72"/>
      <c r="Y1150" s="36">
        <f t="shared" si="35"/>
        <v>1</v>
      </c>
      <c r="Z1150" s="69">
        <f t="shared" si="36"/>
        <v>1</v>
      </c>
      <c r="AA1150" s="22"/>
      <c r="AB1150" s="22"/>
      <c r="AC1150" s="22"/>
    </row>
    <row r="1151" spans="1:29" ht="19.5" customHeight="1" x14ac:dyDescent="0.2">
      <c r="A1151" s="33" t="s">
        <v>2012</v>
      </c>
      <c r="B1151" s="33" t="s">
        <v>2049</v>
      </c>
      <c r="C1151" s="34" t="s">
        <v>2050</v>
      </c>
      <c r="D1151" s="35" t="s">
        <v>2051</v>
      </c>
      <c r="E1151" s="35" t="s">
        <v>2052</v>
      </c>
      <c r="F1151" s="35" t="s">
        <v>8</v>
      </c>
      <c r="G1151" s="78"/>
      <c r="H1151" s="72"/>
      <c r="I1151" s="72">
        <v>1</v>
      </c>
      <c r="J1151" s="72"/>
      <c r="K1151" s="72"/>
      <c r="L1151" s="72"/>
      <c r="M1151" s="72"/>
      <c r="N1151" s="72"/>
      <c r="O1151" s="72"/>
      <c r="P1151" s="72">
        <v>1</v>
      </c>
      <c r="Q1151" s="72"/>
      <c r="R1151" s="72">
        <v>1</v>
      </c>
      <c r="S1151" s="72"/>
      <c r="T1151" s="72"/>
      <c r="U1151" s="72"/>
      <c r="V1151" s="72"/>
      <c r="W1151" s="72"/>
      <c r="X1151" s="72"/>
      <c r="Y1151" s="36">
        <f t="shared" si="35"/>
        <v>3</v>
      </c>
      <c r="Z1151" s="69">
        <f t="shared" si="36"/>
        <v>3</v>
      </c>
      <c r="AA1151" s="22"/>
      <c r="AB1151" s="22"/>
      <c r="AC1151" s="22"/>
    </row>
    <row r="1152" spans="1:29" ht="19.5" customHeight="1" x14ac:dyDescent="0.2">
      <c r="A1152" s="33" t="s">
        <v>2012</v>
      </c>
      <c r="B1152" s="33" t="s">
        <v>2015</v>
      </c>
      <c r="C1152" s="34" t="s">
        <v>5657</v>
      </c>
      <c r="D1152" s="35" t="s">
        <v>2016</v>
      </c>
      <c r="E1152" s="35" t="s">
        <v>4028</v>
      </c>
      <c r="F1152" s="35" t="s">
        <v>8</v>
      </c>
      <c r="G1152" s="78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>
        <v>1</v>
      </c>
      <c r="R1152" s="72"/>
      <c r="S1152" s="72"/>
      <c r="T1152" s="72"/>
      <c r="U1152" s="72"/>
      <c r="V1152" s="72"/>
      <c r="W1152" s="72"/>
      <c r="X1152" s="72"/>
      <c r="Y1152" s="36">
        <f t="shared" si="35"/>
        <v>1</v>
      </c>
      <c r="Z1152" s="69">
        <f t="shared" si="36"/>
        <v>1</v>
      </c>
      <c r="AA1152" s="22"/>
      <c r="AB1152" s="22"/>
      <c r="AC1152" s="22"/>
    </row>
    <row r="1153" spans="1:29" ht="19.5" customHeight="1" x14ac:dyDescent="0.2">
      <c r="A1153" s="33" t="s">
        <v>2012</v>
      </c>
      <c r="B1153" s="33" t="s">
        <v>2019</v>
      </c>
      <c r="C1153" s="34" t="s">
        <v>2020</v>
      </c>
      <c r="D1153" s="35" t="s">
        <v>2021</v>
      </c>
      <c r="E1153" s="35" t="s">
        <v>2022</v>
      </c>
      <c r="F1153" s="35" t="s">
        <v>8</v>
      </c>
      <c r="G1153" s="78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>
        <v>1</v>
      </c>
      <c r="S1153" s="72"/>
      <c r="T1153" s="72"/>
      <c r="U1153" s="72"/>
      <c r="V1153" s="72"/>
      <c r="W1153" s="72"/>
      <c r="X1153" s="72"/>
      <c r="Y1153" s="36">
        <f t="shared" si="35"/>
        <v>1</v>
      </c>
      <c r="Z1153" s="69">
        <f t="shared" si="36"/>
        <v>1</v>
      </c>
      <c r="AA1153" s="22"/>
      <c r="AB1153" s="22"/>
      <c r="AC1153" s="22"/>
    </row>
    <row r="1154" spans="1:29" ht="19.5" customHeight="1" x14ac:dyDescent="0.2">
      <c r="A1154" s="33" t="s">
        <v>2012</v>
      </c>
      <c r="B1154" s="33" t="s">
        <v>2253</v>
      </c>
      <c r="C1154" s="34" t="s">
        <v>5658</v>
      </c>
      <c r="D1154" s="35" t="s">
        <v>2254</v>
      </c>
      <c r="E1154" s="35"/>
      <c r="F1154" s="35" t="s">
        <v>8</v>
      </c>
      <c r="G1154" s="78"/>
      <c r="H1154" s="72"/>
      <c r="I1154" s="72"/>
      <c r="J1154" s="72"/>
      <c r="K1154" s="72"/>
      <c r="L1154" s="72"/>
      <c r="M1154" s="72"/>
      <c r="N1154" s="72"/>
      <c r="O1154" s="72"/>
      <c r="P1154" s="72">
        <v>1</v>
      </c>
      <c r="Q1154" s="72"/>
      <c r="R1154" s="72"/>
      <c r="S1154" s="72"/>
      <c r="T1154" s="72"/>
      <c r="U1154" s="72"/>
      <c r="V1154" s="72"/>
      <c r="W1154" s="72"/>
      <c r="X1154" s="72"/>
      <c r="Y1154" s="36">
        <f t="shared" ref="Y1154:Y1217" si="37">G1154+H1154+I1154+J1154+K1154+L1154+M1154+N1154+O1154+P1154+Q1154+R1154+S1154+T1154+U1154+V1154+W1154+X1154</f>
        <v>1</v>
      </c>
      <c r="Z1154" s="69">
        <f t="shared" si="36"/>
        <v>1</v>
      </c>
      <c r="AA1154" s="22"/>
      <c r="AB1154" s="22"/>
      <c r="AC1154" s="22"/>
    </row>
    <row r="1155" spans="1:29" ht="19.5" customHeight="1" x14ac:dyDescent="0.2">
      <c r="A1155" s="33" t="s">
        <v>2012</v>
      </c>
      <c r="B1155" s="33" t="s">
        <v>2033</v>
      </c>
      <c r="C1155" s="34" t="s">
        <v>5659</v>
      </c>
      <c r="D1155" s="35" t="s">
        <v>2034</v>
      </c>
      <c r="E1155" s="35" t="s">
        <v>2035</v>
      </c>
      <c r="F1155" s="35" t="s">
        <v>8</v>
      </c>
      <c r="G1155" s="78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>
        <v>1</v>
      </c>
      <c r="S1155" s="72"/>
      <c r="T1155" s="72"/>
      <c r="U1155" s="72"/>
      <c r="V1155" s="72"/>
      <c r="W1155" s="72"/>
      <c r="X1155" s="72"/>
      <c r="Y1155" s="36">
        <f t="shared" si="37"/>
        <v>1</v>
      </c>
      <c r="Z1155" s="69">
        <f t="shared" si="36"/>
        <v>1</v>
      </c>
      <c r="AA1155" s="22"/>
      <c r="AB1155" s="22"/>
      <c r="AC1155" s="22"/>
    </row>
    <row r="1156" spans="1:29" ht="19.5" customHeight="1" x14ac:dyDescent="0.2">
      <c r="A1156" s="33" t="s">
        <v>2012</v>
      </c>
      <c r="B1156" s="33" t="s">
        <v>2027</v>
      </c>
      <c r="C1156" s="34" t="s">
        <v>5660</v>
      </c>
      <c r="D1156" s="35" t="s">
        <v>2028</v>
      </c>
      <c r="E1156" s="35" t="s">
        <v>2029</v>
      </c>
      <c r="F1156" s="35" t="s">
        <v>8</v>
      </c>
      <c r="G1156" s="78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>
        <v>1</v>
      </c>
      <c r="S1156" s="72"/>
      <c r="T1156" s="72"/>
      <c r="U1156" s="72"/>
      <c r="V1156" s="72"/>
      <c r="W1156" s="72"/>
      <c r="X1156" s="72"/>
      <c r="Y1156" s="36">
        <f t="shared" si="37"/>
        <v>1</v>
      </c>
      <c r="Z1156" s="69">
        <f t="shared" ref="Z1156:Z1219" si="38">IF(Y1156="","",Y1156)</f>
        <v>1</v>
      </c>
      <c r="AA1156" s="22"/>
      <c r="AB1156" s="22"/>
      <c r="AC1156" s="22"/>
    </row>
    <row r="1157" spans="1:29" ht="19.5" customHeight="1" x14ac:dyDescent="0.2">
      <c r="A1157" s="33" t="s">
        <v>2012</v>
      </c>
      <c r="B1157" s="33" t="s">
        <v>2057</v>
      </c>
      <c r="C1157" s="34" t="s">
        <v>5661</v>
      </c>
      <c r="D1157" s="35" t="s">
        <v>2058</v>
      </c>
      <c r="E1157" s="35"/>
      <c r="F1157" s="35" t="s">
        <v>8</v>
      </c>
      <c r="G1157" s="78"/>
      <c r="H1157" s="72"/>
      <c r="I1157" s="72"/>
      <c r="J1157" s="72"/>
      <c r="K1157" s="72"/>
      <c r="L1157" s="72"/>
      <c r="M1157" s="72"/>
      <c r="N1157" s="72"/>
      <c r="O1157" s="72"/>
      <c r="P1157" s="72">
        <v>1</v>
      </c>
      <c r="Q1157" s="72"/>
      <c r="R1157" s="72"/>
      <c r="S1157" s="72"/>
      <c r="T1157" s="72"/>
      <c r="U1157" s="72"/>
      <c r="V1157" s="72"/>
      <c r="W1157" s="72"/>
      <c r="X1157" s="72"/>
      <c r="Y1157" s="36">
        <f t="shared" si="37"/>
        <v>1</v>
      </c>
      <c r="Z1157" s="69">
        <f t="shared" si="38"/>
        <v>1</v>
      </c>
      <c r="AA1157" s="22"/>
      <c r="AB1157" s="22"/>
      <c r="AC1157" s="22"/>
    </row>
    <row r="1158" spans="1:29" ht="19.5" customHeight="1" x14ac:dyDescent="0.2">
      <c r="A1158" s="33" t="s">
        <v>2012</v>
      </c>
      <c r="B1158" s="33" t="s">
        <v>2255</v>
      </c>
      <c r="C1158" s="34" t="s">
        <v>2256</v>
      </c>
      <c r="D1158" s="35" t="s">
        <v>2257</v>
      </c>
      <c r="E1158" s="35" t="s">
        <v>2258</v>
      </c>
      <c r="F1158" s="35" t="s">
        <v>8</v>
      </c>
      <c r="G1158" s="78"/>
      <c r="H1158" s="72"/>
      <c r="I1158" s="72"/>
      <c r="J1158" s="72"/>
      <c r="K1158" s="72"/>
      <c r="L1158" s="72"/>
      <c r="M1158" s="72"/>
      <c r="N1158" s="72"/>
      <c r="O1158" s="72"/>
      <c r="P1158" s="72">
        <v>1</v>
      </c>
      <c r="Q1158" s="72"/>
      <c r="R1158" s="72"/>
      <c r="S1158" s="72"/>
      <c r="T1158" s="72"/>
      <c r="U1158" s="72"/>
      <c r="V1158" s="72"/>
      <c r="W1158" s="72"/>
      <c r="X1158" s="72"/>
      <c r="Y1158" s="36">
        <f t="shared" si="37"/>
        <v>1</v>
      </c>
      <c r="Z1158" s="69">
        <f t="shared" si="38"/>
        <v>1</v>
      </c>
      <c r="AA1158" s="22"/>
      <c r="AB1158" s="22"/>
      <c r="AC1158" s="22"/>
    </row>
    <row r="1159" spans="1:29" ht="19.5" customHeight="1" x14ac:dyDescent="0.2">
      <c r="A1159" s="33" t="s">
        <v>2012</v>
      </c>
      <c r="B1159" s="33" t="s">
        <v>2259</v>
      </c>
      <c r="C1159" s="34" t="s">
        <v>5662</v>
      </c>
      <c r="D1159" s="35" t="s">
        <v>2260</v>
      </c>
      <c r="E1159" s="35"/>
      <c r="F1159" s="35" t="s">
        <v>8</v>
      </c>
      <c r="G1159" s="78"/>
      <c r="H1159" s="72"/>
      <c r="I1159" s="72"/>
      <c r="J1159" s="72"/>
      <c r="K1159" s="72"/>
      <c r="L1159" s="72"/>
      <c r="M1159" s="72"/>
      <c r="N1159" s="72"/>
      <c r="O1159" s="72">
        <v>1</v>
      </c>
      <c r="P1159" s="72"/>
      <c r="Q1159" s="72"/>
      <c r="R1159" s="72"/>
      <c r="S1159" s="72"/>
      <c r="T1159" s="72"/>
      <c r="U1159" s="72"/>
      <c r="V1159" s="72"/>
      <c r="W1159" s="72"/>
      <c r="X1159" s="72"/>
      <c r="Y1159" s="36">
        <f t="shared" si="37"/>
        <v>1</v>
      </c>
      <c r="Z1159" s="69">
        <f t="shared" si="38"/>
        <v>1</v>
      </c>
      <c r="AA1159" s="22"/>
      <c r="AB1159" s="22"/>
      <c r="AC1159" s="22"/>
    </row>
    <row r="1160" spans="1:29" ht="19.5" customHeight="1" x14ac:dyDescent="0.2">
      <c r="A1160" s="33" t="s">
        <v>2012</v>
      </c>
      <c r="B1160" s="33" t="s">
        <v>2036</v>
      </c>
      <c r="C1160" s="34" t="s">
        <v>4964</v>
      </c>
      <c r="D1160" s="35" t="s">
        <v>2037</v>
      </c>
      <c r="E1160" s="35"/>
      <c r="F1160" s="35" t="s">
        <v>8</v>
      </c>
      <c r="G1160" s="78"/>
      <c r="H1160" s="72"/>
      <c r="I1160" s="72">
        <v>5</v>
      </c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36">
        <f t="shared" si="37"/>
        <v>5</v>
      </c>
      <c r="Z1160" s="69">
        <f t="shared" si="38"/>
        <v>5</v>
      </c>
      <c r="AA1160" s="22"/>
      <c r="AB1160" s="22"/>
      <c r="AC1160" s="22"/>
    </row>
    <row r="1161" spans="1:29" ht="19.5" customHeight="1" x14ac:dyDescent="0.2">
      <c r="A1161" s="33" t="s">
        <v>2012</v>
      </c>
      <c r="B1161" s="33" t="s">
        <v>2040</v>
      </c>
      <c r="C1161" s="34" t="s">
        <v>6415</v>
      </c>
      <c r="D1161" s="35" t="s">
        <v>2041</v>
      </c>
      <c r="E1161" s="35" t="s">
        <v>2042</v>
      </c>
      <c r="F1161" s="35" t="s">
        <v>8</v>
      </c>
      <c r="G1161" s="78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>
        <v>1</v>
      </c>
      <c r="R1161" s="72"/>
      <c r="S1161" s="72"/>
      <c r="T1161" s="72"/>
      <c r="U1161" s="72"/>
      <c r="V1161" s="72"/>
      <c r="W1161" s="72"/>
      <c r="X1161" s="72"/>
      <c r="Y1161" s="36">
        <f t="shared" si="37"/>
        <v>1</v>
      </c>
      <c r="Z1161" s="69">
        <f t="shared" si="38"/>
        <v>1</v>
      </c>
      <c r="AA1161" s="22"/>
      <c r="AB1161" s="22"/>
      <c r="AC1161" s="22"/>
    </row>
    <row r="1162" spans="1:29" ht="19.5" customHeight="1" x14ac:dyDescent="0.2">
      <c r="A1162" s="33" t="s">
        <v>2012</v>
      </c>
      <c r="B1162" s="33" t="s">
        <v>2261</v>
      </c>
      <c r="C1162" s="34" t="s">
        <v>5663</v>
      </c>
      <c r="D1162" s="35" t="s">
        <v>2262</v>
      </c>
      <c r="E1162" s="35"/>
      <c r="F1162" s="35" t="s">
        <v>8</v>
      </c>
      <c r="G1162" s="78"/>
      <c r="H1162" s="72"/>
      <c r="I1162" s="72"/>
      <c r="J1162" s="72"/>
      <c r="K1162" s="72"/>
      <c r="L1162" s="72"/>
      <c r="M1162" s="72">
        <v>1</v>
      </c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36">
        <f t="shared" si="37"/>
        <v>1</v>
      </c>
      <c r="Z1162" s="69">
        <f t="shared" si="38"/>
        <v>1</v>
      </c>
      <c r="AA1162" s="22"/>
      <c r="AB1162" s="22"/>
      <c r="AC1162" s="22"/>
    </row>
    <row r="1163" spans="1:29" ht="19.5" customHeight="1" x14ac:dyDescent="0.2">
      <c r="A1163" s="33" t="s">
        <v>2012</v>
      </c>
      <c r="B1163" s="33" t="s">
        <v>2063</v>
      </c>
      <c r="C1163" s="34" t="s">
        <v>2064</v>
      </c>
      <c r="D1163" s="35" t="s">
        <v>2065</v>
      </c>
      <c r="E1163" s="35" t="s">
        <v>2066</v>
      </c>
      <c r="F1163" s="35" t="s">
        <v>8</v>
      </c>
      <c r="G1163" s="78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>
        <v>4</v>
      </c>
      <c r="T1163" s="72">
        <v>2</v>
      </c>
      <c r="U1163" s="72"/>
      <c r="V1163" s="72"/>
      <c r="W1163" s="72"/>
      <c r="X1163" s="72"/>
      <c r="Y1163" s="36">
        <f t="shared" si="37"/>
        <v>6</v>
      </c>
      <c r="Z1163" s="69">
        <f t="shared" si="38"/>
        <v>6</v>
      </c>
      <c r="AA1163" s="22"/>
      <c r="AB1163" s="22"/>
      <c r="AC1163" s="22"/>
    </row>
    <row r="1164" spans="1:29" ht="19.5" customHeight="1" x14ac:dyDescent="0.2">
      <c r="A1164" s="33" t="s">
        <v>2012</v>
      </c>
      <c r="B1164" s="33" t="s">
        <v>2067</v>
      </c>
      <c r="C1164" s="34" t="s">
        <v>4965</v>
      </c>
      <c r="D1164" s="35" t="s">
        <v>2068</v>
      </c>
      <c r="E1164" s="35" t="s">
        <v>2069</v>
      </c>
      <c r="F1164" s="35" t="s">
        <v>8</v>
      </c>
      <c r="G1164" s="78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>
        <v>4</v>
      </c>
      <c r="T1164" s="72">
        <v>2</v>
      </c>
      <c r="U1164" s="72"/>
      <c r="V1164" s="72"/>
      <c r="W1164" s="72"/>
      <c r="X1164" s="72"/>
      <c r="Y1164" s="36">
        <f t="shared" si="37"/>
        <v>6</v>
      </c>
      <c r="Z1164" s="69">
        <f t="shared" si="38"/>
        <v>6</v>
      </c>
      <c r="AA1164" s="22"/>
      <c r="AB1164" s="22"/>
      <c r="AC1164" s="22"/>
    </row>
    <row r="1165" spans="1:29" ht="19.5" customHeight="1" x14ac:dyDescent="0.2">
      <c r="A1165" s="33" t="s">
        <v>2012</v>
      </c>
      <c r="B1165" s="33" t="s">
        <v>2070</v>
      </c>
      <c r="C1165" s="34" t="s">
        <v>6300</v>
      </c>
      <c r="D1165" s="35" t="s">
        <v>2071</v>
      </c>
      <c r="E1165" s="35"/>
      <c r="F1165" s="35" t="s">
        <v>8</v>
      </c>
      <c r="G1165" s="78">
        <v>1</v>
      </c>
      <c r="H1165" s="72"/>
      <c r="I1165" s="72">
        <v>3</v>
      </c>
      <c r="J1165" s="72">
        <v>3</v>
      </c>
      <c r="K1165" s="72"/>
      <c r="L1165" s="72"/>
      <c r="M1165" s="72"/>
      <c r="N1165" s="72"/>
      <c r="O1165" s="72"/>
      <c r="P1165" s="72">
        <v>1</v>
      </c>
      <c r="Q1165" s="72"/>
      <c r="R1165" s="72"/>
      <c r="S1165" s="72"/>
      <c r="T1165" s="72"/>
      <c r="U1165" s="72"/>
      <c r="V1165" s="72"/>
      <c r="W1165" s="72"/>
      <c r="X1165" s="72"/>
      <c r="Y1165" s="36">
        <f t="shared" si="37"/>
        <v>8</v>
      </c>
      <c r="Z1165" s="69">
        <f t="shared" si="38"/>
        <v>8</v>
      </c>
      <c r="AA1165" s="22"/>
      <c r="AB1165" s="22"/>
      <c r="AC1165" s="22"/>
    </row>
    <row r="1166" spans="1:29" ht="19.5" customHeight="1" x14ac:dyDescent="0.2">
      <c r="A1166" s="33" t="s">
        <v>2012</v>
      </c>
      <c r="B1166" s="33" t="s">
        <v>2072</v>
      </c>
      <c r="C1166" s="34" t="s">
        <v>5664</v>
      </c>
      <c r="D1166" s="35" t="s">
        <v>41</v>
      </c>
      <c r="E1166" s="35"/>
      <c r="F1166" s="35" t="s">
        <v>8</v>
      </c>
      <c r="G1166" s="78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>
        <v>1</v>
      </c>
      <c r="R1166" s="72"/>
      <c r="S1166" s="72"/>
      <c r="T1166" s="72"/>
      <c r="U1166" s="72"/>
      <c r="V1166" s="72"/>
      <c r="W1166" s="72"/>
      <c r="X1166" s="72"/>
      <c r="Y1166" s="36">
        <f t="shared" si="37"/>
        <v>1</v>
      </c>
      <c r="Z1166" s="69">
        <f t="shared" si="38"/>
        <v>1</v>
      </c>
      <c r="AA1166" s="22"/>
      <c r="AB1166" s="22"/>
      <c r="AC1166" s="22"/>
    </row>
    <row r="1167" spans="1:29" ht="19.5" customHeight="1" x14ac:dyDescent="0.2">
      <c r="A1167" s="33" t="s">
        <v>2012</v>
      </c>
      <c r="B1167" s="33" t="s">
        <v>2140</v>
      </c>
      <c r="C1167" s="34" t="s">
        <v>6416</v>
      </c>
      <c r="D1167" s="35" t="s">
        <v>2141</v>
      </c>
      <c r="E1167" s="35"/>
      <c r="F1167" s="35" t="s">
        <v>8</v>
      </c>
      <c r="G1167" s="78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>
        <v>2</v>
      </c>
      <c r="R1167" s="72"/>
      <c r="S1167" s="72"/>
      <c r="T1167" s="72"/>
      <c r="U1167" s="72"/>
      <c r="V1167" s="72"/>
      <c r="W1167" s="72"/>
      <c r="X1167" s="72"/>
      <c r="Y1167" s="36">
        <f t="shared" si="37"/>
        <v>2</v>
      </c>
      <c r="Z1167" s="69">
        <f t="shared" si="38"/>
        <v>2</v>
      </c>
      <c r="AA1167" s="22"/>
      <c r="AB1167" s="22"/>
      <c r="AC1167" s="22"/>
    </row>
    <row r="1168" spans="1:29" ht="19.5" customHeight="1" x14ac:dyDescent="0.2">
      <c r="A1168" s="33" t="s">
        <v>2012</v>
      </c>
      <c r="B1168" s="33" t="s">
        <v>2142</v>
      </c>
      <c r="C1168" s="34" t="s">
        <v>5665</v>
      </c>
      <c r="D1168" s="35" t="s">
        <v>10</v>
      </c>
      <c r="E1168" s="35"/>
      <c r="F1168" s="35" t="s">
        <v>8</v>
      </c>
      <c r="G1168" s="78"/>
      <c r="H1168" s="72"/>
      <c r="I1168" s="72"/>
      <c r="J1168" s="72"/>
      <c r="K1168" s="72"/>
      <c r="L1168" s="72"/>
      <c r="M1168" s="72"/>
      <c r="N1168" s="72"/>
      <c r="O1168" s="72"/>
      <c r="P1168" s="72">
        <v>2</v>
      </c>
      <c r="Q1168" s="72"/>
      <c r="R1168" s="72"/>
      <c r="S1168" s="72"/>
      <c r="T1168" s="72"/>
      <c r="U1168" s="72"/>
      <c r="V1168" s="72"/>
      <c r="W1168" s="72"/>
      <c r="X1168" s="72"/>
      <c r="Y1168" s="36">
        <f t="shared" si="37"/>
        <v>2</v>
      </c>
      <c r="Z1168" s="69">
        <f t="shared" si="38"/>
        <v>2</v>
      </c>
      <c r="AA1168" s="22"/>
      <c r="AB1168" s="22"/>
      <c r="AC1168" s="22"/>
    </row>
    <row r="1169" spans="1:29" ht="19.5" customHeight="1" x14ac:dyDescent="0.2">
      <c r="A1169" s="33" t="s">
        <v>2012</v>
      </c>
      <c r="B1169" s="33" t="s">
        <v>2143</v>
      </c>
      <c r="C1169" s="34" t="s">
        <v>5666</v>
      </c>
      <c r="D1169" s="35" t="s">
        <v>2144</v>
      </c>
      <c r="E1169" s="35"/>
      <c r="F1169" s="35" t="s">
        <v>8</v>
      </c>
      <c r="G1169" s="78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>
        <v>1</v>
      </c>
      <c r="S1169" s="72"/>
      <c r="T1169" s="72"/>
      <c r="U1169" s="72"/>
      <c r="V1169" s="72"/>
      <c r="W1169" s="72"/>
      <c r="X1169" s="72"/>
      <c r="Y1169" s="36">
        <f t="shared" si="37"/>
        <v>1</v>
      </c>
      <c r="Z1169" s="69">
        <f t="shared" si="38"/>
        <v>1</v>
      </c>
      <c r="AA1169" s="22"/>
      <c r="AB1169" s="22"/>
      <c r="AC1169" s="22"/>
    </row>
    <row r="1170" spans="1:29" ht="19.5" customHeight="1" x14ac:dyDescent="0.2">
      <c r="A1170" s="33" t="s">
        <v>2012</v>
      </c>
      <c r="B1170" s="33" t="s">
        <v>2114</v>
      </c>
      <c r="C1170" s="34" t="s">
        <v>6417</v>
      </c>
      <c r="D1170" s="35" t="s">
        <v>2115</v>
      </c>
      <c r="E1170" s="35" t="s">
        <v>2116</v>
      </c>
      <c r="F1170" s="35" t="s">
        <v>8</v>
      </c>
      <c r="G1170" s="78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>
        <v>4</v>
      </c>
      <c r="R1170" s="72">
        <v>2</v>
      </c>
      <c r="S1170" s="72"/>
      <c r="T1170" s="72"/>
      <c r="U1170" s="72"/>
      <c r="V1170" s="72"/>
      <c r="W1170" s="72"/>
      <c r="X1170" s="72"/>
      <c r="Y1170" s="36">
        <f t="shared" si="37"/>
        <v>6</v>
      </c>
      <c r="Z1170" s="69">
        <f t="shared" si="38"/>
        <v>6</v>
      </c>
      <c r="AA1170" s="22"/>
      <c r="AB1170" s="22"/>
      <c r="AC1170" s="22"/>
    </row>
    <row r="1171" spans="1:29" ht="19.5" customHeight="1" x14ac:dyDescent="0.2">
      <c r="A1171" s="33" t="s">
        <v>2012</v>
      </c>
      <c r="B1171" s="33" t="s">
        <v>2145</v>
      </c>
      <c r="C1171" s="34" t="s">
        <v>2146</v>
      </c>
      <c r="D1171" s="35" t="s">
        <v>2147</v>
      </c>
      <c r="E1171" s="35" t="s">
        <v>2148</v>
      </c>
      <c r="F1171" s="35" t="s">
        <v>8</v>
      </c>
      <c r="G1171" s="78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>
        <v>1</v>
      </c>
      <c r="R1171" s="72"/>
      <c r="S1171" s="72"/>
      <c r="T1171" s="72"/>
      <c r="U1171" s="72"/>
      <c r="V1171" s="72"/>
      <c r="W1171" s="72"/>
      <c r="X1171" s="72"/>
      <c r="Y1171" s="36">
        <f t="shared" si="37"/>
        <v>1</v>
      </c>
      <c r="Z1171" s="69">
        <f t="shared" si="38"/>
        <v>1</v>
      </c>
      <c r="AA1171" s="22"/>
      <c r="AB1171" s="22"/>
      <c r="AC1171" s="22"/>
    </row>
    <row r="1172" spans="1:29" ht="19.5" customHeight="1" x14ac:dyDescent="0.2">
      <c r="A1172" s="33" t="s">
        <v>2012</v>
      </c>
      <c r="B1172" s="33" t="s">
        <v>2149</v>
      </c>
      <c r="C1172" s="34" t="s">
        <v>5667</v>
      </c>
      <c r="D1172" s="35" t="s">
        <v>2150</v>
      </c>
      <c r="E1172" s="35"/>
      <c r="F1172" s="35" t="s">
        <v>8</v>
      </c>
      <c r="G1172" s="78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>
        <v>1</v>
      </c>
      <c r="R1172" s="72"/>
      <c r="S1172" s="72"/>
      <c r="T1172" s="72"/>
      <c r="U1172" s="72"/>
      <c r="V1172" s="72"/>
      <c r="W1172" s="72"/>
      <c r="X1172" s="72"/>
      <c r="Y1172" s="36">
        <f t="shared" si="37"/>
        <v>1</v>
      </c>
      <c r="Z1172" s="69">
        <f t="shared" si="38"/>
        <v>1</v>
      </c>
      <c r="AA1172" s="22"/>
      <c r="AB1172" s="22"/>
      <c r="AC1172" s="22"/>
    </row>
    <row r="1173" spans="1:29" ht="19.5" customHeight="1" x14ac:dyDescent="0.2">
      <c r="A1173" s="33" t="s">
        <v>2012</v>
      </c>
      <c r="B1173" s="33" t="s">
        <v>2151</v>
      </c>
      <c r="C1173" s="34" t="s">
        <v>2152</v>
      </c>
      <c r="D1173" s="35" t="s">
        <v>6</v>
      </c>
      <c r="E1173" s="35"/>
      <c r="F1173" s="35" t="s">
        <v>8</v>
      </c>
      <c r="G1173" s="78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>
        <v>2</v>
      </c>
      <c r="S1173" s="72"/>
      <c r="T1173" s="72"/>
      <c r="U1173" s="72"/>
      <c r="V1173" s="72"/>
      <c r="W1173" s="72"/>
      <c r="X1173" s="72"/>
      <c r="Y1173" s="36">
        <f t="shared" si="37"/>
        <v>2</v>
      </c>
      <c r="Z1173" s="69">
        <f t="shared" si="38"/>
        <v>2</v>
      </c>
      <c r="AA1173" s="22"/>
      <c r="AB1173" s="22"/>
      <c r="AC1173" s="22"/>
    </row>
    <row r="1174" spans="1:29" ht="19.5" customHeight="1" x14ac:dyDescent="0.2">
      <c r="A1174" s="33" t="s">
        <v>2012</v>
      </c>
      <c r="B1174" s="33" t="s">
        <v>2153</v>
      </c>
      <c r="C1174" s="34" t="s">
        <v>2154</v>
      </c>
      <c r="D1174" s="35" t="s">
        <v>2155</v>
      </c>
      <c r="E1174" s="35" t="s">
        <v>2156</v>
      </c>
      <c r="F1174" s="35" t="s">
        <v>8</v>
      </c>
      <c r="G1174" s="78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>
        <v>1</v>
      </c>
      <c r="R1174" s="72"/>
      <c r="S1174" s="72"/>
      <c r="T1174" s="72"/>
      <c r="U1174" s="72"/>
      <c r="V1174" s="72"/>
      <c r="W1174" s="72"/>
      <c r="X1174" s="72"/>
      <c r="Y1174" s="36">
        <f t="shared" si="37"/>
        <v>1</v>
      </c>
      <c r="Z1174" s="69">
        <f t="shared" si="38"/>
        <v>1</v>
      </c>
      <c r="AA1174" s="22"/>
      <c r="AB1174" s="22"/>
      <c r="AC1174" s="22"/>
    </row>
    <row r="1175" spans="1:29" ht="19.5" customHeight="1" x14ac:dyDescent="0.2">
      <c r="A1175" s="33" t="s">
        <v>2012</v>
      </c>
      <c r="B1175" s="33" t="s">
        <v>2157</v>
      </c>
      <c r="C1175" s="34" t="s">
        <v>6418</v>
      </c>
      <c r="D1175" s="35" t="s">
        <v>2130</v>
      </c>
      <c r="E1175" s="35"/>
      <c r="F1175" s="35" t="s">
        <v>8</v>
      </c>
      <c r="G1175" s="78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>
        <v>1</v>
      </c>
      <c r="R1175" s="72"/>
      <c r="S1175" s="72"/>
      <c r="T1175" s="72"/>
      <c r="U1175" s="72"/>
      <c r="V1175" s="72"/>
      <c r="W1175" s="72"/>
      <c r="X1175" s="72"/>
      <c r="Y1175" s="36">
        <f t="shared" si="37"/>
        <v>1</v>
      </c>
      <c r="Z1175" s="69">
        <f t="shared" si="38"/>
        <v>1</v>
      </c>
      <c r="AA1175" s="22"/>
      <c r="AB1175" s="22"/>
      <c r="AC1175" s="22"/>
    </row>
    <row r="1176" spans="1:29" ht="19.5" customHeight="1" x14ac:dyDescent="0.2">
      <c r="A1176" s="33" t="s">
        <v>2012</v>
      </c>
      <c r="B1176" s="33" t="s">
        <v>2158</v>
      </c>
      <c r="C1176" s="34" t="s">
        <v>5668</v>
      </c>
      <c r="D1176" s="35" t="s">
        <v>290</v>
      </c>
      <c r="E1176" s="35"/>
      <c r="F1176" s="35" t="s">
        <v>8</v>
      </c>
      <c r="G1176" s="78"/>
      <c r="H1176" s="72"/>
      <c r="I1176" s="72"/>
      <c r="J1176" s="72"/>
      <c r="K1176" s="72"/>
      <c r="L1176" s="72"/>
      <c r="M1176" s="72"/>
      <c r="N1176" s="72"/>
      <c r="O1176" s="72"/>
      <c r="P1176" s="72">
        <v>1</v>
      </c>
      <c r="Q1176" s="72">
        <v>1</v>
      </c>
      <c r="R1176" s="72"/>
      <c r="S1176" s="72"/>
      <c r="T1176" s="72"/>
      <c r="U1176" s="72"/>
      <c r="V1176" s="72"/>
      <c r="W1176" s="72"/>
      <c r="X1176" s="72"/>
      <c r="Y1176" s="36">
        <f t="shared" si="37"/>
        <v>2</v>
      </c>
      <c r="Z1176" s="69">
        <f t="shared" si="38"/>
        <v>2</v>
      </c>
      <c r="AA1176" s="22"/>
      <c r="AB1176" s="22"/>
      <c r="AC1176" s="22"/>
    </row>
    <row r="1177" spans="1:29" ht="19.5" customHeight="1" x14ac:dyDescent="0.2">
      <c r="A1177" s="33" t="s">
        <v>2012</v>
      </c>
      <c r="B1177" s="33" t="s">
        <v>2135</v>
      </c>
      <c r="C1177" s="34" t="s">
        <v>2136</v>
      </c>
      <c r="D1177" s="35" t="s">
        <v>2065</v>
      </c>
      <c r="E1177" s="35" t="s">
        <v>2137</v>
      </c>
      <c r="F1177" s="35" t="s">
        <v>8</v>
      </c>
      <c r="G1177" s="78"/>
      <c r="H1177" s="72"/>
      <c r="I1177" s="72"/>
      <c r="J1177" s="72"/>
      <c r="K1177" s="72"/>
      <c r="L1177" s="72"/>
      <c r="M1177" s="72"/>
      <c r="N1177" s="72"/>
      <c r="O1177" s="72"/>
      <c r="P1177" s="72">
        <v>2</v>
      </c>
      <c r="Q1177" s="72"/>
      <c r="R1177" s="72"/>
      <c r="S1177" s="72"/>
      <c r="T1177" s="72"/>
      <c r="U1177" s="72"/>
      <c r="V1177" s="72"/>
      <c r="W1177" s="72"/>
      <c r="X1177" s="72"/>
      <c r="Y1177" s="36">
        <f t="shared" si="37"/>
        <v>2</v>
      </c>
      <c r="Z1177" s="69">
        <f t="shared" si="38"/>
        <v>2</v>
      </c>
      <c r="AA1177" s="22"/>
      <c r="AB1177" s="22"/>
      <c r="AC1177" s="22"/>
    </row>
    <row r="1178" spans="1:29" ht="19.5" customHeight="1" x14ac:dyDescent="0.2">
      <c r="A1178" s="33" t="s">
        <v>2012</v>
      </c>
      <c r="B1178" s="33" t="s">
        <v>2138</v>
      </c>
      <c r="C1178" s="34" t="s">
        <v>5669</v>
      </c>
      <c r="D1178" s="35" t="s">
        <v>41</v>
      </c>
      <c r="E1178" s="35"/>
      <c r="F1178" s="35" t="s">
        <v>8</v>
      </c>
      <c r="G1178" s="78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>
        <v>1</v>
      </c>
      <c r="R1178" s="72"/>
      <c r="S1178" s="72"/>
      <c r="T1178" s="72"/>
      <c r="U1178" s="72"/>
      <c r="V1178" s="72"/>
      <c r="W1178" s="72"/>
      <c r="X1178" s="72"/>
      <c r="Y1178" s="36">
        <f t="shared" si="37"/>
        <v>1</v>
      </c>
      <c r="Z1178" s="69">
        <f t="shared" si="38"/>
        <v>1</v>
      </c>
      <c r="AA1178" s="22"/>
      <c r="AB1178" s="22"/>
      <c r="AC1178" s="22"/>
    </row>
    <row r="1179" spans="1:29" ht="19.5" customHeight="1" x14ac:dyDescent="0.2">
      <c r="A1179" s="33" t="s">
        <v>2012</v>
      </c>
      <c r="B1179" s="33" t="s">
        <v>2121</v>
      </c>
      <c r="C1179" s="34" t="s">
        <v>2122</v>
      </c>
      <c r="D1179" s="35" t="s">
        <v>2123</v>
      </c>
      <c r="E1179" s="35" t="s">
        <v>2124</v>
      </c>
      <c r="F1179" s="35" t="s">
        <v>8</v>
      </c>
      <c r="G1179" s="78"/>
      <c r="H1179" s="72"/>
      <c r="I1179" s="72"/>
      <c r="J1179" s="72"/>
      <c r="K1179" s="72"/>
      <c r="L1179" s="72"/>
      <c r="M1179" s="72"/>
      <c r="N1179" s="72"/>
      <c r="O1179" s="72"/>
      <c r="P1179" s="72">
        <v>1</v>
      </c>
      <c r="Q1179" s="72">
        <v>1</v>
      </c>
      <c r="R1179" s="72"/>
      <c r="S1179" s="72"/>
      <c r="T1179" s="72"/>
      <c r="U1179" s="72"/>
      <c r="V1179" s="72"/>
      <c r="W1179" s="72"/>
      <c r="X1179" s="72"/>
      <c r="Y1179" s="36">
        <f t="shared" si="37"/>
        <v>2</v>
      </c>
      <c r="Z1179" s="69">
        <f t="shared" si="38"/>
        <v>2</v>
      </c>
      <c r="AA1179" s="22"/>
      <c r="AB1179" s="22"/>
      <c r="AC1179" s="22"/>
    </row>
    <row r="1180" spans="1:29" ht="19.5" customHeight="1" x14ac:dyDescent="0.2">
      <c r="A1180" s="33" t="s">
        <v>2012</v>
      </c>
      <c r="B1180" s="33" t="s">
        <v>2134</v>
      </c>
      <c r="C1180" s="34" t="s">
        <v>5670</v>
      </c>
      <c r="D1180" s="35" t="s">
        <v>2093</v>
      </c>
      <c r="E1180" s="35"/>
      <c r="F1180" s="35" t="s">
        <v>8</v>
      </c>
      <c r="G1180" s="78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>
        <v>4</v>
      </c>
      <c r="R1180" s="72"/>
      <c r="S1180" s="72"/>
      <c r="T1180" s="72"/>
      <c r="U1180" s="72"/>
      <c r="V1180" s="72"/>
      <c r="W1180" s="72"/>
      <c r="X1180" s="72"/>
      <c r="Y1180" s="36">
        <f t="shared" si="37"/>
        <v>4</v>
      </c>
      <c r="Z1180" s="69">
        <f t="shared" si="38"/>
        <v>4</v>
      </c>
      <c r="AA1180" s="22"/>
      <c r="AB1180" s="22"/>
      <c r="AC1180" s="22"/>
    </row>
    <row r="1181" spans="1:29" ht="19.5" customHeight="1" x14ac:dyDescent="0.2">
      <c r="A1181" s="33" t="s">
        <v>2012</v>
      </c>
      <c r="B1181" s="33" t="s">
        <v>2159</v>
      </c>
      <c r="C1181" s="34" t="s">
        <v>5671</v>
      </c>
      <c r="D1181" s="35" t="s">
        <v>2130</v>
      </c>
      <c r="E1181" s="35"/>
      <c r="F1181" s="35" t="s">
        <v>8</v>
      </c>
      <c r="G1181" s="78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>
        <v>2</v>
      </c>
      <c r="R1181" s="72"/>
      <c r="S1181" s="72"/>
      <c r="T1181" s="72"/>
      <c r="U1181" s="72"/>
      <c r="V1181" s="72"/>
      <c r="W1181" s="72"/>
      <c r="X1181" s="72"/>
      <c r="Y1181" s="36">
        <f t="shared" si="37"/>
        <v>2</v>
      </c>
      <c r="Z1181" s="69">
        <f t="shared" si="38"/>
        <v>2</v>
      </c>
      <c r="AA1181" s="22"/>
      <c r="AB1181" s="22"/>
      <c r="AC1181" s="22"/>
    </row>
    <row r="1182" spans="1:29" ht="19.5" customHeight="1" x14ac:dyDescent="0.2">
      <c r="A1182" s="33" t="s">
        <v>2012</v>
      </c>
      <c r="B1182" s="33" t="s">
        <v>2160</v>
      </c>
      <c r="C1182" s="34" t="s">
        <v>2161</v>
      </c>
      <c r="D1182" s="35" t="s">
        <v>2162</v>
      </c>
      <c r="E1182" s="35" t="s">
        <v>2163</v>
      </c>
      <c r="F1182" s="35" t="s">
        <v>8</v>
      </c>
      <c r="G1182" s="78"/>
      <c r="H1182" s="72"/>
      <c r="I1182" s="72"/>
      <c r="J1182" s="72"/>
      <c r="K1182" s="72"/>
      <c r="L1182" s="72"/>
      <c r="M1182" s="72"/>
      <c r="N1182" s="72"/>
      <c r="O1182" s="72"/>
      <c r="P1182" s="72">
        <v>1</v>
      </c>
      <c r="Q1182" s="72"/>
      <c r="R1182" s="72"/>
      <c r="S1182" s="72"/>
      <c r="T1182" s="72"/>
      <c r="U1182" s="72"/>
      <c r="V1182" s="72"/>
      <c r="W1182" s="72"/>
      <c r="X1182" s="72"/>
      <c r="Y1182" s="36">
        <f t="shared" si="37"/>
        <v>1</v>
      </c>
      <c r="Z1182" s="69">
        <f t="shared" si="38"/>
        <v>1</v>
      </c>
      <c r="AA1182" s="22"/>
      <c r="AB1182" s="22"/>
      <c r="AC1182" s="22"/>
    </row>
    <row r="1183" spans="1:29" ht="19.5" customHeight="1" x14ac:dyDescent="0.2">
      <c r="A1183" s="33" t="s">
        <v>2012</v>
      </c>
      <c r="B1183" s="33" t="s">
        <v>2164</v>
      </c>
      <c r="C1183" s="34" t="s">
        <v>2165</v>
      </c>
      <c r="D1183" s="35" t="s">
        <v>2044</v>
      </c>
      <c r="E1183" s="35" t="s">
        <v>2166</v>
      </c>
      <c r="F1183" s="35" t="s">
        <v>8</v>
      </c>
      <c r="G1183" s="78"/>
      <c r="H1183" s="72"/>
      <c r="I1183" s="72"/>
      <c r="J1183" s="72"/>
      <c r="K1183" s="72"/>
      <c r="L1183" s="72"/>
      <c r="M1183" s="72"/>
      <c r="N1183" s="72"/>
      <c r="O1183" s="72"/>
      <c r="P1183" s="72">
        <v>1</v>
      </c>
      <c r="Q1183" s="72"/>
      <c r="R1183" s="72"/>
      <c r="S1183" s="72"/>
      <c r="T1183" s="72"/>
      <c r="U1183" s="72"/>
      <c r="V1183" s="72"/>
      <c r="W1183" s="72"/>
      <c r="X1183" s="72"/>
      <c r="Y1183" s="36">
        <f t="shared" si="37"/>
        <v>1</v>
      </c>
      <c r="Z1183" s="69">
        <f t="shared" si="38"/>
        <v>1</v>
      </c>
      <c r="AA1183" s="22"/>
      <c r="AB1183" s="22"/>
      <c r="AC1183" s="22"/>
    </row>
    <row r="1184" spans="1:29" ht="19.5" customHeight="1" x14ac:dyDescent="0.2">
      <c r="A1184" s="33" t="s">
        <v>2012</v>
      </c>
      <c r="B1184" s="33" t="s">
        <v>2167</v>
      </c>
      <c r="C1184" s="34" t="s">
        <v>2168</v>
      </c>
      <c r="D1184" s="35" t="s">
        <v>2169</v>
      </c>
      <c r="E1184" s="35" t="s">
        <v>2170</v>
      </c>
      <c r="F1184" s="35" t="s">
        <v>8</v>
      </c>
      <c r="G1184" s="78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>
        <v>1</v>
      </c>
      <c r="T1184" s="72"/>
      <c r="U1184" s="72"/>
      <c r="V1184" s="72"/>
      <c r="W1184" s="72"/>
      <c r="X1184" s="72"/>
      <c r="Y1184" s="36">
        <f t="shared" si="37"/>
        <v>1</v>
      </c>
      <c r="Z1184" s="69">
        <f t="shared" si="38"/>
        <v>1</v>
      </c>
      <c r="AA1184" s="22"/>
      <c r="AB1184" s="22"/>
      <c r="AC1184" s="22"/>
    </row>
    <row r="1185" spans="1:29" ht="19.5" customHeight="1" x14ac:dyDescent="0.2">
      <c r="A1185" s="33" t="s">
        <v>2012</v>
      </c>
      <c r="B1185" s="33" t="s">
        <v>2171</v>
      </c>
      <c r="C1185" s="34" t="s">
        <v>5672</v>
      </c>
      <c r="D1185" s="35" t="s">
        <v>50</v>
      </c>
      <c r="E1185" s="35"/>
      <c r="F1185" s="35" t="s">
        <v>8</v>
      </c>
      <c r="G1185" s="78"/>
      <c r="H1185" s="72">
        <v>3</v>
      </c>
      <c r="I1185" s="72"/>
      <c r="J1185" s="72">
        <v>1</v>
      </c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36">
        <f t="shared" si="37"/>
        <v>4</v>
      </c>
      <c r="Z1185" s="69">
        <f t="shared" si="38"/>
        <v>4</v>
      </c>
      <c r="AA1185" s="22"/>
      <c r="AB1185" s="22"/>
      <c r="AC1185" s="22"/>
    </row>
    <row r="1186" spans="1:29" ht="19.5" customHeight="1" x14ac:dyDescent="0.2">
      <c r="A1186" s="33" t="s">
        <v>2012</v>
      </c>
      <c r="B1186" s="33" t="s">
        <v>2172</v>
      </c>
      <c r="C1186" s="34" t="s">
        <v>6301</v>
      </c>
      <c r="D1186" s="35" t="s">
        <v>2173</v>
      </c>
      <c r="E1186" s="35"/>
      <c r="F1186" s="35" t="s">
        <v>8</v>
      </c>
      <c r="G1186" s="78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>
        <v>1</v>
      </c>
      <c r="R1186" s="72"/>
      <c r="S1186" s="72"/>
      <c r="T1186" s="72"/>
      <c r="U1186" s="72"/>
      <c r="V1186" s="72"/>
      <c r="W1186" s="72"/>
      <c r="X1186" s="72"/>
      <c r="Y1186" s="36">
        <f t="shared" si="37"/>
        <v>1</v>
      </c>
      <c r="Z1186" s="69">
        <f t="shared" si="38"/>
        <v>1</v>
      </c>
      <c r="AA1186" s="22"/>
      <c r="AB1186" s="22"/>
      <c r="AC1186" s="22"/>
    </row>
    <row r="1187" spans="1:29" ht="19.5" customHeight="1" x14ac:dyDescent="0.2">
      <c r="A1187" s="33" t="s">
        <v>2012</v>
      </c>
      <c r="B1187" s="33" t="s">
        <v>2174</v>
      </c>
      <c r="C1187" s="34" t="s">
        <v>5673</v>
      </c>
      <c r="D1187" s="35" t="s">
        <v>2021</v>
      </c>
      <c r="E1187" s="35"/>
      <c r="F1187" s="35" t="s">
        <v>8</v>
      </c>
      <c r="G1187" s="78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>
        <v>1</v>
      </c>
      <c r="T1187" s="72"/>
      <c r="U1187" s="72"/>
      <c r="V1187" s="72"/>
      <c r="W1187" s="72"/>
      <c r="X1187" s="72"/>
      <c r="Y1187" s="36">
        <f t="shared" si="37"/>
        <v>1</v>
      </c>
      <c r="Z1187" s="69">
        <f t="shared" si="38"/>
        <v>1</v>
      </c>
      <c r="AA1187" s="22"/>
      <c r="AB1187" s="22"/>
      <c r="AC1187" s="22"/>
    </row>
    <row r="1188" spans="1:29" ht="19.5" customHeight="1" x14ac:dyDescent="0.2">
      <c r="A1188" s="33" t="s">
        <v>2012</v>
      </c>
      <c r="B1188" s="33" t="s">
        <v>2175</v>
      </c>
      <c r="C1188" s="34" t="s">
        <v>5674</v>
      </c>
      <c r="D1188" s="35" t="s">
        <v>4336</v>
      </c>
      <c r="E1188" s="35"/>
      <c r="F1188" s="35" t="s">
        <v>8</v>
      </c>
      <c r="G1188" s="78"/>
      <c r="H1188" s="72"/>
      <c r="I1188" s="72">
        <v>1</v>
      </c>
      <c r="J1188" s="72"/>
      <c r="K1188" s="72"/>
      <c r="L1188" s="72"/>
      <c r="M1188" s="72"/>
      <c r="N1188" s="72"/>
      <c r="O1188" s="72"/>
      <c r="P1188" s="72"/>
      <c r="Q1188" s="72"/>
      <c r="R1188" s="72"/>
      <c r="S1188" s="72">
        <v>1</v>
      </c>
      <c r="T1188" s="72"/>
      <c r="U1188" s="72"/>
      <c r="V1188" s="72"/>
      <c r="W1188" s="72"/>
      <c r="X1188" s="72"/>
      <c r="Y1188" s="36">
        <f t="shared" si="37"/>
        <v>2</v>
      </c>
      <c r="Z1188" s="69">
        <f t="shared" si="38"/>
        <v>2</v>
      </c>
      <c r="AA1188" s="22"/>
      <c r="AB1188" s="22"/>
      <c r="AC1188" s="22"/>
    </row>
    <row r="1189" spans="1:29" ht="19.5" customHeight="1" x14ac:dyDescent="0.2">
      <c r="A1189" s="33" t="s">
        <v>2012</v>
      </c>
      <c r="B1189" s="33" t="s">
        <v>2176</v>
      </c>
      <c r="C1189" s="34" t="s">
        <v>2177</v>
      </c>
      <c r="D1189" s="35" t="s">
        <v>2178</v>
      </c>
      <c r="E1189" s="35" t="s">
        <v>2179</v>
      </c>
      <c r="F1189" s="35" t="s">
        <v>8</v>
      </c>
      <c r="G1189" s="78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>
        <v>1</v>
      </c>
      <c r="R1189" s="72"/>
      <c r="S1189" s="72">
        <v>1</v>
      </c>
      <c r="T1189" s="72"/>
      <c r="U1189" s="72"/>
      <c r="V1189" s="72"/>
      <c r="W1189" s="72"/>
      <c r="X1189" s="72"/>
      <c r="Y1189" s="36">
        <f t="shared" si="37"/>
        <v>2</v>
      </c>
      <c r="Z1189" s="69">
        <f t="shared" si="38"/>
        <v>2</v>
      </c>
      <c r="AA1189" s="22"/>
      <c r="AB1189" s="22"/>
      <c r="AC1189" s="22"/>
    </row>
    <row r="1190" spans="1:29" ht="19.5" customHeight="1" x14ac:dyDescent="0.2">
      <c r="A1190" s="33" t="s">
        <v>2012</v>
      </c>
      <c r="B1190" s="33" t="s">
        <v>2128</v>
      </c>
      <c r="C1190" s="34" t="s">
        <v>2129</v>
      </c>
      <c r="D1190" s="35" t="s">
        <v>2130</v>
      </c>
      <c r="E1190" s="35" t="s">
        <v>2131</v>
      </c>
      <c r="F1190" s="35" t="s">
        <v>8</v>
      </c>
      <c r="G1190" s="78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>
        <v>2</v>
      </c>
      <c r="R1190" s="72">
        <v>1</v>
      </c>
      <c r="S1190" s="72"/>
      <c r="T1190" s="72"/>
      <c r="U1190" s="72"/>
      <c r="V1190" s="72"/>
      <c r="W1190" s="72"/>
      <c r="X1190" s="72"/>
      <c r="Y1190" s="36">
        <f t="shared" si="37"/>
        <v>3</v>
      </c>
      <c r="Z1190" s="69">
        <f t="shared" si="38"/>
        <v>3</v>
      </c>
      <c r="AA1190" s="22"/>
      <c r="AB1190" s="22"/>
      <c r="AC1190" s="22"/>
    </row>
    <row r="1191" spans="1:29" ht="19.5" customHeight="1" x14ac:dyDescent="0.2">
      <c r="A1191" s="33" t="s">
        <v>2012</v>
      </c>
      <c r="B1191" s="33" t="s">
        <v>2180</v>
      </c>
      <c r="C1191" s="34" t="s">
        <v>5675</v>
      </c>
      <c r="D1191" s="35" t="s">
        <v>2084</v>
      </c>
      <c r="E1191" s="35"/>
      <c r="F1191" s="35" t="s">
        <v>8</v>
      </c>
      <c r="G1191" s="78"/>
      <c r="H1191" s="72"/>
      <c r="I1191" s="72"/>
      <c r="J1191" s="72"/>
      <c r="K1191" s="72"/>
      <c r="L1191" s="72"/>
      <c r="M1191" s="72">
        <v>2</v>
      </c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36">
        <f t="shared" si="37"/>
        <v>2</v>
      </c>
      <c r="Z1191" s="69">
        <f t="shared" si="38"/>
        <v>2</v>
      </c>
      <c r="AA1191" s="22"/>
      <c r="AB1191" s="22"/>
      <c r="AC1191" s="22"/>
    </row>
    <row r="1192" spans="1:29" ht="19.5" customHeight="1" x14ac:dyDescent="0.2">
      <c r="A1192" s="33" t="s">
        <v>2012</v>
      </c>
      <c r="B1192" s="33" t="s">
        <v>2181</v>
      </c>
      <c r="C1192" s="34" t="s">
        <v>2182</v>
      </c>
      <c r="D1192" s="35" t="s">
        <v>2183</v>
      </c>
      <c r="E1192" s="35" t="s">
        <v>2184</v>
      </c>
      <c r="F1192" s="35" t="s">
        <v>8</v>
      </c>
      <c r="G1192" s="78"/>
      <c r="H1192" s="72"/>
      <c r="I1192" s="72"/>
      <c r="J1192" s="72"/>
      <c r="K1192" s="72"/>
      <c r="L1192" s="72"/>
      <c r="M1192" s="72"/>
      <c r="N1192" s="72">
        <v>1</v>
      </c>
      <c r="O1192" s="72"/>
      <c r="P1192" s="72">
        <v>1</v>
      </c>
      <c r="Q1192" s="72">
        <v>1</v>
      </c>
      <c r="R1192" s="72"/>
      <c r="S1192" s="72"/>
      <c r="T1192" s="72"/>
      <c r="U1192" s="72"/>
      <c r="V1192" s="72"/>
      <c r="W1192" s="72"/>
      <c r="X1192" s="72"/>
      <c r="Y1192" s="36">
        <f t="shared" si="37"/>
        <v>3</v>
      </c>
      <c r="Z1192" s="69">
        <f t="shared" si="38"/>
        <v>3</v>
      </c>
      <c r="AA1192" s="22"/>
      <c r="AB1192" s="22"/>
      <c r="AC1192" s="22"/>
    </row>
    <row r="1193" spans="1:29" ht="19.5" customHeight="1" x14ac:dyDescent="0.2">
      <c r="A1193" s="33" t="s">
        <v>2012</v>
      </c>
      <c r="B1193" s="33" t="s">
        <v>2119</v>
      </c>
      <c r="C1193" s="34" t="s">
        <v>5676</v>
      </c>
      <c r="D1193" s="35" t="s">
        <v>2093</v>
      </c>
      <c r="E1193" s="35" t="s">
        <v>2120</v>
      </c>
      <c r="F1193" s="35" t="s">
        <v>8</v>
      </c>
      <c r="G1193" s="78"/>
      <c r="H1193" s="72"/>
      <c r="I1193" s="72">
        <v>1</v>
      </c>
      <c r="J1193" s="72"/>
      <c r="K1193" s="72"/>
      <c r="L1193" s="72"/>
      <c r="M1193" s="72"/>
      <c r="N1193" s="72"/>
      <c r="O1193" s="72"/>
      <c r="P1193" s="72">
        <v>1</v>
      </c>
      <c r="Q1193" s="72"/>
      <c r="R1193" s="72"/>
      <c r="S1193" s="72"/>
      <c r="T1193" s="72"/>
      <c r="U1193" s="72"/>
      <c r="V1193" s="72"/>
      <c r="W1193" s="72"/>
      <c r="X1193" s="72"/>
      <c r="Y1193" s="36">
        <f t="shared" si="37"/>
        <v>2</v>
      </c>
      <c r="Z1193" s="69">
        <f t="shared" si="38"/>
        <v>2</v>
      </c>
      <c r="AA1193" s="22"/>
      <c r="AB1193" s="22"/>
      <c r="AC1193" s="22"/>
    </row>
    <row r="1194" spans="1:29" ht="19.5" customHeight="1" x14ac:dyDescent="0.2">
      <c r="A1194" s="33" t="s">
        <v>2012</v>
      </c>
      <c r="B1194" s="33" t="s">
        <v>2132</v>
      </c>
      <c r="C1194" s="34" t="s">
        <v>5677</v>
      </c>
      <c r="D1194" s="35" t="s">
        <v>2047</v>
      </c>
      <c r="E1194" s="35" t="s">
        <v>2133</v>
      </c>
      <c r="F1194" s="35" t="s">
        <v>8</v>
      </c>
      <c r="G1194" s="78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>
        <v>1</v>
      </c>
      <c r="R1194" s="72"/>
      <c r="S1194" s="72"/>
      <c r="T1194" s="72"/>
      <c r="U1194" s="72"/>
      <c r="V1194" s="72"/>
      <c r="W1194" s="72"/>
      <c r="X1194" s="72"/>
      <c r="Y1194" s="36">
        <f t="shared" si="37"/>
        <v>1</v>
      </c>
      <c r="Z1194" s="69">
        <f t="shared" si="38"/>
        <v>1</v>
      </c>
      <c r="AA1194" s="22"/>
      <c r="AB1194" s="22"/>
      <c r="AC1194" s="22"/>
    </row>
    <row r="1195" spans="1:29" ht="19.5" customHeight="1" x14ac:dyDescent="0.2">
      <c r="A1195" s="33" t="s">
        <v>2012</v>
      </c>
      <c r="B1195" s="33" t="s">
        <v>2117</v>
      </c>
      <c r="C1195" s="34" t="s">
        <v>5678</v>
      </c>
      <c r="D1195" s="35" t="s">
        <v>356</v>
      </c>
      <c r="E1195" s="35" t="s">
        <v>2118</v>
      </c>
      <c r="F1195" s="35" t="s">
        <v>8</v>
      </c>
      <c r="G1195" s="78"/>
      <c r="H1195" s="72"/>
      <c r="I1195" s="72"/>
      <c r="J1195" s="72"/>
      <c r="K1195" s="72"/>
      <c r="L1195" s="72"/>
      <c r="M1195" s="72">
        <v>5</v>
      </c>
      <c r="N1195" s="72"/>
      <c r="O1195" s="72"/>
      <c r="P1195" s="72"/>
      <c r="Q1195" s="72"/>
      <c r="R1195" s="72"/>
      <c r="S1195" s="72">
        <v>1</v>
      </c>
      <c r="T1195" s="72"/>
      <c r="U1195" s="72"/>
      <c r="V1195" s="72"/>
      <c r="W1195" s="72"/>
      <c r="X1195" s="72"/>
      <c r="Y1195" s="36">
        <f t="shared" si="37"/>
        <v>6</v>
      </c>
      <c r="Z1195" s="69">
        <f t="shared" si="38"/>
        <v>6</v>
      </c>
      <c r="AA1195" s="22"/>
      <c r="AB1195" s="22"/>
      <c r="AC1195" s="22"/>
    </row>
    <row r="1196" spans="1:29" ht="19.5" customHeight="1" x14ac:dyDescent="0.2">
      <c r="A1196" s="33" t="s">
        <v>2012</v>
      </c>
      <c r="B1196" s="33" t="s">
        <v>2185</v>
      </c>
      <c r="C1196" s="34" t="s">
        <v>5679</v>
      </c>
      <c r="D1196" s="35" t="s">
        <v>2186</v>
      </c>
      <c r="E1196" s="35"/>
      <c r="F1196" s="35" t="s">
        <v>8</v>
      </c>
      <c r="G1196" s="78"/>
      <c r="H1196" s="72"/>
      <c r="I1196" s="72">
        <v>2</v>
      </c>
      <c r="J1196" s="72"/>
      <c r="K1196" s="72"/>
      <c r="L1196" s="72"/>
      <c r="M1196" s="72">
        <v>1</v>
      </c>
      <c r="N1196" s="72"/>
      <c r="O1196" s="72"/>
      <c r="P1196" s="72"/>
      <c r="Q1196" s="72">
        <v>1</v>
      </c>
      <c r="R1196" s="72"/>
      <c r="S1196" s="72"/>
      <c r="T1196" s="72"/>
      <c r="U1196" s="72"/>
      <c r="V1196" s="72"/>
      <c r="W1196" s="72"/>
      <c r="X1196" s="72"/>
      <c r="Y1196" s="36">
        <f t="shared" si="37"/>
        <v>4</v>
      </c>
      <c r="Z1196" s="69">
        <f t="shared" si="38"/>
        <v>4</v>
      </c>
      <c r="AA1196" s="22"/>
      <c r="AB1196" s="22"/>
      <c r="AC1196" s="22"/>
    </row>
    <row r="1197" spans="1:29" ht="19.5" customHeight="1" x14ac:dyDescent="0.2">
      <c r="A1197" s="33" t="s">
        <v>2012</v>
      </c>
      <c r="B1197" s="33" t="s">
        <v>2187</v>
      </c>
      <c r="C1197" s="34" t="s">
        <v>5680</v>
      </c>
      <c r="D1197" s="35" t="s">
        <v>2061</v>
      </c>
      <c r="E1197" s="35"/>
      <c r="F1197" s="35" t="s">
        <v>8</v>
      </c>
      <c r="G1197" s="78"/>
      <c r="H1197" s="72"/>
      <c r="I1197" s="72"/>
      <c r="J1197" s="72"/>
      <c r="K1197" s="72"/>
      <c r="L1197" s="72"/>
      <c r="M1197" s="72"/>
      <c r="N1197" s="72"/>
      <c r="O1197" s="72"/>
      <c r="P1197" s="72">
        <v>1</v>
      </c>
      <c r="Q1197" s="72">
        <v>1</v>
      </c>
      <c r="R1197" s="72"/>
      <c r="S1197" s="72"/>
      <c r="T1197" s="72"/>
      <c r="U1197" s="72"/>
      <c r="V1197" s="72"/>
      <c r="W1197" s="72"/>
      <c r="X1197" s="72"/>
      <c r="Y1197" s="36">
        <f t="shared" si="37"/>
        <v>2</v>
      </c>
      <c r="Z1197" s="69">
        <f t="shared" si="38"/>
        <v>2</v>
      </c>
      <c r="AA1197" s="22"/>
      <c r="AB1197" s="22"/>
      <c r="AC1197" s="22"/>
    </row>
    <row r="1198" spans="1:29" ht="19.5" customHeight="1" x14ac:dyDescent="0.2">
      <c r="A1198" s="33" t="s">
        <v>2012</v>
      </c>
      <c r="B1198" s="33" t="s">
        <v>2188</v>
      </c>
      <c r="C1198" s="34" t="s">
        <v>2189</v>
      </c>
      <c r="D1198" s="35" t="s">
        <v>6</v>
      </c>
      <c r="E1198" s="35" t="s">
        <v>2190</v>
      </c>
      <c r="F1198" s="35" t="s">
        <v>8</v>
      </c>
      <c r="G1198" s="78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>
        <v>1</v>
      </c>
      <c r="V1198" s="72"/>
      <c r="W1198" s="72"/>
      <c r="X1198" s="72"/>
      <c r="Y1198" s="36">
        <f t="shared" si="37"/>
        <v>1</v>
      </c>
      <c r="Z1198" s="69">
        <f t="shared" si="38"/>
        <v>1</v>
      </c>
      <c r="AA1198" s="22"/>
      <c r="AB1198" s="22"/>
      <c r="AC1198" s="22"/>
    </row>
    <row r="1199" spans="1:29" ht="19.5" customHeight="1" x14ac:dyDescent="0.2">
      <c r="A1199" s="33" t="s">
        <v>2012</v>
      </c>
      <c r="B1199" s="33" t="s">
        <v>2139</v>
      </c>
      <c r="C1199" s="34" t="s">
        <v>5681</v>
      </c>
      <c r="D1199" s="35" t="s">
        <v>2084</v>
      </c>
      <c r="E1199" s="35"/>
      <c r="F1199" s="35" t="s">
        <v>8</v>
      </c>
      <c r="G1199" s="78"/>
      <c r="H1199" s="72"/>
      <c r="I1199" s="72"/>
      <c r="J1199" s="72"/>
      <c r="K1199" s="72"/>
      <c r="L1199" s="72"/>
      <c r="M1199" s="72"/>
      <c r="N1199" s="72"/>
      <c r="O1199" s="72"/>
      <c r="P1199" s="72">
        <v>2</v>
      </c>
      <c r="Q1199" s="72"/>
      <c r="R1199" s="72"/>
      <c r="S1199" s="72"/>
      <c r="T1199" s="72"/>
      <c r="U1199" s="72"/>
      <c r="V1199" s="72"/>
      <c r="W1199" s="72"/>
      <c r="X1199" s="72"/>
      <c r="Y1199" s="36">
        <f t="shared" si="37"/>
        <v>2</v>
      </c>
      <c r="Z1199" s="69">
        <f t="shared" si="38"/>
        <v>2</v>
      </c>
      <c r="AA1199" s="22"/>
      <c r="AB1199" s="22"/>
      <c r="AC1199" s="22"/>
    </row>
    <row r="1200" spans="1:29" ht="19.5" customHeight="1" x14ac:dyDescent="0.2">
      <c r="A1200" s="33" t="s">
        <v>2012</v>
      </c>
      <c r="B1200" s="33" t="s">
        <v>2191</v>
      </c>
      <c r="C1200" s="34" t="s">
        <v>2192</v>
      </c>
      <c r="D1200" s="35" t="s">
        <v>2193</v>
      </c>
      <c r="E1200" s="35" t="s">
        <v>2194</v>
      </c>
      <c r="F1200" s="35" t="s">
        <v>8</v>
      </c>
      <c r="G1200" s="78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>
        <v>1</v>
      </c>
      <c r="R1200" s="72"/>
      <c r="S1200" s="72"/>
      <c r="T1200" s="72"/>
      <c r="U1200" s="72"/>
      <c r="V1200" s="72"/>
      <c r="W1200" s="72"/>
      <c r="X1200" s="72"/>
      <c r="Y1200" s="36">
        <f t="shared" si="37"/>
        <v>1</v>
      </c>
      <c r="Z1200" s="69">
        <f t="shared" si="38"/>
        <v>1</v>
      </c>
      <c r="AA1200" s="22"/>
      <c r="AB1200" s="22"/>
      <c r="AC1200" s="22"/>
    </row>
    <row r="1201" spans="1:29" ht="19.5" customHeight="1" x14ac:dyDescent="0.2">
      <c r="A1201" s="33" t="s">
        <v>2012</v>
      </c>
      <c r="B1201" s="33" t="s">
        <v>2125</v>
      </c>
      <c r="C1201" s="34" t="s">
        <v>2126</v>
      </c>
      <c r="D1201" s="35" t="s">
        <v>2065</v>
      </c>
      <c r="E1201" s="35" t="s">
        <v>2127</v>
      </c>
      <c r="F1201" s="35" t="s">
        <v>8</v>
      </c>
      <c r="G1201" s="78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>
        <v>1</v>
      </c>
      <c r="R1201" s="72"/>
      <c r="S1201" s="72"/>
      <c r="T1201" s="72"/>
      <c r="U1201" s="72"/>
      <c r="V1201" s="72"/>
      <c r="W1201" s="72"/>
      <c r="X1201" s="72"/>
      <c r="Y1201" s="36">
        <f t="shared" si="37"/>
        <v>1</v>
      </c>
      <c r="Z1201" s="69">
        <f t="shared" si="38"/>
        <v>1</v>
      </c>
      <c r="AA1201" s="22"/>
      <c r="AB1201" s="22"/>
      <c r="AC1201" s="22"/>
    </row>
    <row r="1202" spans="1:29" ht="19.5" customHeight="1" x14ac:dyDescent="0.2">
      <c r="A1202" s="33" t="s">
        <v>2012</v>
      </c>
      <c r="B1202" s="33" t="s">
        <v>2195</v>
      </c>
      <c r="C1202" s="34" t="s">
        <v>5682</v>
      </c>
      <c r="D1202" s="35" t="s">
        <v>2196</v>
      </c>
      <c r="E1202" s="35" t="s">
        <v>2197</v>
      </c>
      <c r="F1202" s="35" t="s">
        <v>8</v>
      </c>
      <c r="G1202" s="78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>
        <v>2</v>
      </c>
      <c r="T1202" s="72"/>
      <c r="U1202" s="72"/>
      <c r="V1202" s="72"/>
      <c r="W1202" s="72"/>
      <c r="X1202" s="72"/>
      <c r="Y1202" s="36">
        <f t="shared" si="37"/>
        <v>2</v>
      </c>
      <c r="Z1202" s="69">
        <f t="shared" si="38"/>
        <v>2</v>
      </c>
      <c r="AA1202" s="22"/>
      <c r="AB1202" s="22"/>
      <c r="AC1202" s="22"/>
    </row>
    <row r="1203" spans="1:29" ht="19.5" customHeight="1" x14ac:dyDescent="0.2">
      <c r="A1203" s="33" t="s">
        <v>2012</v>
      </c>
      <c r="B1203" s="33" t="s">
        <v>2198</v>
      </c>
      <c r="C1203" s="34" t="s">
        <v>5683</v>
      </c>
      <c r="D1203" s="35" t="s">
        <v>290</v>
      </c>
      <c r="E1203" s="35"/>
      <c r="F1203" s="35" t="s">
        <v>8</v>
      </c>
      <c r="G1203" s="78"/>
      <c r="H1203" s="72"/>
      <c r="I1203" s="72"/>
      <c r="J1203" s="72"/>
      <c r="K1203" s="72"/>
      <c r="L1203" s="72"/>
      <c r="M1203" s="72"/>
      <c r="N1203" s="72"/>
      <c r="O1203" s="72"/>
      <c r="P1203" s="72">
        <v>1</v>
      </c>
      <c r="Q1203" s="72"/>
      <c r="R1203" s="72"/>
      <c r="S1203" s="72"/>
      <c r="T1203" s="72"/>
      <c r="U1203" s="72"/>
      <c r="V1203" s="72"/>
      <c r="W1203" s="72"/>
      <c r="X1203" s="72"/>
      <c r="Y1203" s="36">
        <f t="shared" si="37"/>
        <v>1</v>
      </c>
      <c r="Z1203" s="69">
        <f t="shared" si="38"/>
        <v>1</v>
      </c>
      <c r="AA1203" s="22"/>
      <c r="AB1203" s="22"/>
      <c r="AC1203" s="22"/>
    </row>
    <row r="1204" spans="1:29" ht="19.5" customHeight="1" x14ac:dyDescent="0.2">
      <c r="A1204" s="33" t="s">
        <v>2012</v>
      </c>
      <c r="B1204" s="33" t="s">
        <v>2076</v>
      </c>
      <c r="C1204" s="34" t="s">
        <v>2077</v>
      </c>
      <c r="D1204" s="35" t="s">
        <v>2078</v>
      </c>
      <c r="E1204" s="35" t="s">
        <v>2079</v>
      </c>
      <c r="F1204" s="35" t="s">
        <v>8</v>
      </c>
      <c r="G1204" s="78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>
        <v>3</v>
      </c>
      <c r="U1204" s="72"/>
      <c r="V1204" s="72"/>
      <c r="W1204" s="72"/>
      <c r="X1204" s="72"/>
      <c r="Y1204" s="36">
        <f t="shared" si="37"/>
        <v>3</v>
      </c>
      <c r="Z1204" s="69">
        <f t="shared" si="38"/>
        <v>3</v>
      </c>
      <c r="AA1204" s="22"/>
      <c r="AB1204" s="22"/>
      <c r="AC1204" s="22"/>
    </row>
    <row r="1205" spans="1:29" ht="19.5" customHeight="1" x14ac:dyDescent="0.2">
      <c r="A1205" s="33" t="s">
        <v>2012</v>
      </c>
      <c r="B1205" s="33" t="s">
        <v>2199</v>
      </c>
      <c r="C1205" s="34" t="s">
        <v>5684</v>
      </c>
      <c r="D1205" s="35" t="s">
        <v>2047</v>
      </c>
      <c r="E1205" s="35"/>
      <c r="F1205" s="35" t="s">
        <v>8</v>
      </c>
      <c r="G1205" s="78"/>
      <c r="H1205" s="72"/>
      <c r="I1205" s="72"/>
      <c r="J1205" s="72"/>
      <c r="K1205" s="72"/>
      <c r="L1205" s="72"/>
      <c r="M1205" s="72"/>
      <c r="N1205" s="72"/>
      <c r="O1205" s="72"/>
      <c r="P1205" s="72">
        <v>1</v>
      </c>
      <c r="Q1205" s="72"/>
      <c r="R1205" s="72"/>
      <c r="S1205" s="72"/>
      <c r="T1205" s="72"/>
      <c r="U1205" s="72"/>
      <c r="V1205" s="72"/>
      <c r="W1205" s="72"/>
      <c r="X1205" s="72"/>
      <c r="Y1205" s="36">
        <f t="shared" si="37"/>
        <v>1</v>
      </c>
      <c r="Z1205" s="69">
        <f t="shared" si="38"/>
        <v>1</v>
      </c>
      <c r="AA1205" s="22"/>
      <c r="AB1205" s="22"/>
      <c r="AC1205" s="22"/>
    </row>
    <row r="1206" spans="1:29" ht="19.5" customHeight="1" x14ac:dyDescent="0.2">
      <c r="A1206" s="33" t="s">
        <v>2012</v>
      </c>
      <c r="B1206" s="33" t="s">
        <v>2200</v>
      </c>
      <c r="C1206" s="34" t="s">
        <v>5685</v>
      </c>
      <c r="D1206" s="35" t="s">
        <v>2061</v>
      </c>
      <c r="E1206" s="35"/>
      <c r="F1206" s="35" t="s">
        <v>8</v>
      </c>
      <c r="G1206" s="78"/>
      <c r="H1206" s="72"/>
      <c r="I1206" s="72"/>
      <c r="J1206" s="72"/>
      <c r="K1206" s="72"/>
      <c r="L1206" s="72"/>
      <c r="M1206" s="72"/>
      <c r="N1206" s="72"/>
      <c r="O1206" s="72"/>
      <c r="P1206" s="72">
        <v>1</v>
      </c>
      <c r="Q1206" s="72"/>
      <c r="R1206" s="72"/>
      <c r="S1206" s="72"/>
      <c r="T1206" s="72"/>
      <c r="U1206" s="72"/>
      <c r="V1206" s="72"/>
      <c r="W1206" s="72"/>
      <c r="X1206" s="72"/>
      <c r="Y1206" s="36">
        <f t="shared" si="37"/>
        <v>1</v>
      </c>
      <c r="Z1206" s="69">
        <f t="shared" si="38"/>
        <v>1</v>
      </c>
      <c r="AA1206" s="22"/>
      <c r="AB1206" s="22"/>
      <c r="AC1206" s="22"/>
    </row>
    <row r="1207" spans="1:29" ht="19.5" customHeight="1" x14ac:dyDescent="0.2">
      <c r="A1207" s="33" t="s">
        <v>2012</v>
      </c>
      <c r="B1207" s="33" t="s">
        <v>2080</v>
      </c>
      <c r="C1207" s="34" t="s">
        <v>6419</v>
      </c>
      <c r="D1207" s="35" t="s">
        <v>2081</v>
      </c>
      <c r="E1207" s="35"/>
      <c r="F1207" s="35" t="s">
        <v>8</v>
      </c>
      <c r="G1207" s="78"/>
      <c r="H1207" s="72">
        <v>4</v>
      </c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36">
        <f t="shared" si="37"/>
        <v>4</v>
      </c>
      <c r="Z1207" s="69">
        <f t="shared" si="38"/>
        <v>4</v>
      </c>
      <c r="AA1207" s="22"/>
      <c r="AB1207" s="22"/>
      <c r="AC1207" s="22"/>
    </row>
    <row r="1208" spans="1:29" ht="19.5" customHeight="1" x14ac:dyDescent="0.2">
      <c r="A1208" s="33" t="s">
        <v>2012</v>
      </c>
      <c r="B1208" s="33" t="s">
        <v>2082</v>
      </c>
      <c r="C1208" s="34" t="s">
        <v>5686</v>
      </c>
      <c r="D1208" s="35" t="s">
        <v>50</v>
      </c>
      <c r="E1208" s="35"/>
      <c r="F1208" s="35" t="s">
        <v>8</v>
      </c>
      <c r="G1208" s="78"/>
      <c r="H1208" s="72"/>
      <c r="I1208" s="72">
        <v>5</v>
      </c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36">
        <f t="shared" si="37"/>
        <v>5</v>
      </c>
      <c r="Z1208" s="69">
        <f t="shared" si="38"/>
        <v>5</v>
      </c>
      <c r="AA1208" s="22"/>
      <c r="AB1208" s="22"/>
      <c r="AC1208" s="22"/>
    </row>
    <row r="1209" spans="1:29" ht="19.5" customHeight="1" x14ac:dyDescent="0.2">
      <c r="A1209" s="33" t="s">
        <v>2012</v>
      </c>
      <c r="B1209" s="33" t="s">
        <v>2201</v>
      </c>
      <c r="C1209" s="34" t="s">
        <v>6420</v>
      </c>
      <c r="D1209" s="35" t="s">
        <v>2093</v>
      </c>
      <c r="E1209" s="35"/>
      <c r="F1209" s="35" t="s">
        <v>8</v>
      </c>
      <c r="G1209" s="78"/>
      <c r="H1209" s="72"/>
      <c r="I1209" s="72"/>
      <c r="J1209" s="72"/>
      <c r="K1209" s="72"/>
      <c r="L1209" s="72"/>
      <c r="M1209" s="72"/>
      <c r="N1209" s="72"/>
      <c r="O1209" s="72"/>
      <c r="P1209" s="72">
        <v>1</v>
      </c>
      <c r="Q1209" s="72"/>
      <c r="R1209" s="72"/>
      <c r="S1209" s="72"/>
      <c r="T1209" s="72"/>
      <c r="U1209" s="72"/>
      <c r="V1209" s="72"/>
      <c r="W1209" s="72"/>
      <c r="X1209" s="72"/>
      <c r="Y1209" s="36">
        <f t="shared" si="37"/>
        <v>1</v>
      </c>
      <c r="Z1209" s="69">
        <f t="shared" si="38"/>
        <v>1</v>
      </c>
      <c r="AA1209" s="22"/>
      <c r="AB1209" s="22"/>
      <c r="AC1209" s="22"/>
    </row>
    <row r="1210" spans="1:29" ht="19.5" customHeight="1" x14ac:dyDescent="0.2">
      <c r="A1210" s="33" t="s">
        <v>2012</v>
      </c>
      <c r="B1210" s="33" t="s">
        <v>2202</v>
      </c>
      <c r="C1210" s="34" t="s">
        <v>5687</v>
      </c>
      <c r="D1210" s="35" t="s">
        <v>2025</v>
      </c>
      <c r="E1210" s="35"/>
      <c r="F1210" s="35" t="s">
        <v>8</v>
      </c>
      <c r="G1210" s="78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>
        <v>1</v>
      </c>
      <c r="R1210" s="72"/>
      <c r="S1210" s="72"/>
      <c r="T1210" s="72"/>
      <c r="U1210" s="72"/>
      <c r="V1210" s="72"/>
      <c r="W1210" s="72"/>
      <c r="X1210" s="72"/>
      <c r="Y1210" s="36">
        <f t="shared" si="37"/>
        <v>1</v>
      </c>
      <c r="Z1210" s="69">
        <f t="shared" si="38"/>
        <v>1</v>
      </c>
      <c r="AA1210" s="22"/>
      <c r="AB1210" s="22"/>
      <c r="AC1210" s="22"/>
    </row>
    <row r="1211" spans="1:29" ht="19.5" customHeight="1" x14ac:dyDescent="0.2">
      <c r="A1211" s="33" t="s">
        <v>2012</v>
      </c>
      <c r="B1211" s="33" t="s">
        <v>2092</v>
      </c>
      <c r="C1211" s="34" t="s">
        <v>6421</v>
      </c>
      <c r="D1211" s="35" t="s">
        <v>2093</v>
      </c>
      <c r="E1211" s="35" t="s">
        <v>2094</v>
      </c>
      <c r="F1211" s="35" t="s">
        <v>8</v>
      </c>
      <c r="G1211" s="78"/>
      <c r="H1211" s="72"/>
      <c r="I1211" s="72"/>
      <c r="J1211" s="72"/>
      <c r="K1211" s="72">
        <v>1</v>
      </c>
      <c r="L1211" s="72"/>
      <c r="M1211" s="72">
        <v>2</v>
      </c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36">
        <f t="shared" si="37"/>
        <v>3</v>
      </c>
      <c r="Z1211" s="69">
        <f t="shared" si="38"/>
        <v>3</v>
      </c>
      <c r="AA1211" s="22"/>
      <c r="AB1211" s="22"/>
      <c r="AC1211" s="22"/>
    </row>
    <row r="1212" spans="1:29" ht="19.5" customHeight="1" x14ac:dyDescent="0.2">
      <c r="A1212" s="33" t="s">
        <v>2012</v>
      </c>
      <c r="B1212" s="33" t="s">
        <v>2203</v>
      </c>
      <c r="C1212" s="34" t="s">
        <v>2204</v>
      </c>
      <c r="D1212" s="35" t="s">
        <v>2205</v>
      </c>
      <c r="E1212" s="35" t="s">
        <v>2148</v>
      </c>
      <c r="F1212" s="35" t="s">
        <v>8</v>
      </c>
      <c r="G1212" s="78"/>
      <c r="H1212" s="72"/>
      <c r="I1212" s="72"/>
      <c r="J1212" s="72"/>
      <c r="K1212" s="72"/>
      <c r="L1212" s="72"/>
      <c r="M1212" s="72">
        <v>1</v>
      </c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36">
        <f t="shared" si="37"/>
        <v>1</v>
      </c>
      <c r="Z1212" s="69">
        <f t="shared" si="38"/>
        <v>1</v>
      </c>
      <c r="AA1212" s="22"/>
      <c r="AB1212" s="22"/>
      <c r="AC1212" s="22"/>
    </row>
    <row r="1213" spans="1:29" ht="19.5" customHeight="1" x14ac:dyDescent="0.2">
      <c r="A1213" s="33" t="s">
        <v>2012</v>
      </c>
      <c r="B1213" s="33" t="s">
        <v>2083</v>
      </c>
      <c r="C1213" s="34" t="s">
        <v>5688</v>
      </c>
      <c r="D1213" s="35" t="s">
        <v>2084</v>
      </c>
      <c r="E1213" s="35"/>
      <c r="F1213" s="35" t="s">
        <v>8</v>
      </c>
      <c r="G1213" s="78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>
        <v>1</v>
      </c>
      <c r="R1213" s="72"/>
      <c r="S1213" s="72"/>
      <c r="T1213" s="72"/>
      <c r="U1213" s="72"/>
      <c r="V1213" s="72"/>
      <c r="W1213" s="72"/>
      <c r="X1213" s="72"/>
      <c r="Y1213" s="36">
        <f t="shared" si="37"/>
        <v>1</v>
      </c>
      <c r="Z1213" s="69">
        <f t="shared" si="38"/>
        <v>1</v>
      </c>
      <c r="AA1213" s="22"/>
      <c r="AB1213" s="22"/>
      <c r="AC1213" s="22"/>
    </row>
    <row r="1214" spans="1:29" ht="19.5" customHeight="1" x14ac:dyDescent="0.2">
      <c r="A1214" s="33" t="s">
        <v>2012</v>
      </c>
      <c r="B1214" s="33" t="s">
        <v>2206</v>
      </c>
      <c r="C1214" s="34" t="s">
        <v>2207</v>
      </c>
      <c r="D1214" s="35" t="s">
        <v>2208</v>
      </c>
      <c r="E1214" s="35" t="s">
        <v>2209</v>
      </c>
      <c r="F1214" s="35" t="s">
        <v>8</v>
      </c>
      <c r="G1214" s="78"/>
      <c r="H1214" s="72"/>
      <c r="I1214" s="72"/>
      <c r="J1214" s="72"/>
      <c r="K1214" s="72"/>
      <c r="L1214" s="72"/>
      <c r="M1214" s="72"/>
      <c r="N1214" s="72"/>
      <c r="O1214" s="72"/>
      <c r="P1214" s="72">
        <v>1</v>
      </c>
      <c r="Q1214" s="72"/>
      <c r="R1214" s="72"/>
      <c r="S1214" s="72"/>
      <c r="T1214" s="72"/>
      <c r="U1214" s="72"/>
      <c r="V1214" s="72"/>
      <c r="W1214" s="72"/>
      <c r="X1214" s="72"/>
      <c r="Y1214" s="36">
        <f t="shared" si="37"/>
        <v>1</v>
      </c>
      <c r="Z1214" s="69">
        <f t="shared" si="38"/>
        <v>1</v>
      </c>
      <c r="AA1214" s="22"/>
      <c r="AB1214" s="22"/>
      <c r="AC1214" s="22"/>
    </row>
    <row r="1215" spans="1:29" ht="19.5" customHeight="1" x14ac:dyDescent="0.2">
      <c r="A1215" s="33" t="s">
        <v>2012</v>
      </c>
      <c r="B1215" s="33" t="s">
        <v>2113</v>
      </c>
      <c r="C1215" s="34" t="s">
        <v>6558</v>
      </c>
      <c r="D1215" s="35" t="s">
        <v>2021</v>
      </c>
      <c r="E1215" s="35"/>
      <c r="F1215" s="35" t="s">
        <v>8</v>
      </c>
      <c r="G1215" s="78"/>
      <c r="H1215" s="72"/>
      <c r="I1215" s="72">
        <v>4</v>
      </c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36">
        <f t="shared" si="37"/>
        <v>4</v>
      </c>
      <c r="Z1215" s="69">
        <f t="shared" si="38"/>
        <v>4</v>
      </c>
      <c r="AA1215" s="22"/>
      <c r="AB1215" s="22"/>
      <c r="AC1215" s="22"/>
    </row>
    <row r="1216" spans="1:29" ht="19.5" customHeight="1" x14ac:dyDescent="0.2">
      <c r="A1216" s="33" t="s">
        <v>2012</v>
      </c>
      <c r="B1216" s="33" t="s">
        <v>2210</v>
      </c>
      <c r="C1216" s="34" t="s">
        <v>6422</v>
      </c>
      <c r="D1216" s="35" t="s">
        <v>2211</v>
      </c>
      <c r="E1216" s="35" t="s">
        <v>2212</v>
      </c>
      <c r="F1216" s="35" t="s">
        <v>8</v>
      </c>
      <c r="G1216" s="78"/>
      <c r="H1216" s="72"/>
      <c r="I1216" s="72"/>
      <c r="J1216" s="72"/>
      <c r="K1216" s="72"/>
      <c r="L1216" s="72"/>
      <c r="M1216" s="72">
        <v>1</v>
      </c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36">
        <f t="shared" si="37"/>
        <v>1</v>
      </c>
      <c r="Z1216" s="69">
        <f t="shared" si="38"/>
        <v>1</v>
      </c>
      <c r="AA1216" s="22"/>
      <c r="AB1216" s="22"/>
      <c r="AC1216" s="22"/>
    </row>
    <row r="1217" spans="1:29" ht="19.5" customHeight="1" x14ac:dyDescent="0.2">
      <c r="A1217" s="33" t="s">
        <v>2012</v>
      </c>
      <c r="B1217" s="33" t="s">
        <v>2213</v>
      </c>
      <c r="C1217" s="34" t="s">
        <v>6423</v>
      </c>
      <c r="D1217" s="35" t="s">
        <v>2205</v>
      </c>
      <c r="E1217" s="35"/>
      <c r="F1217" s="35" t="s">
        <v>8</v>
      </c>
      <c r="G1217" s="78"/>
      <c r="H1217" s="72"/>
      <c r="I1217" s="72"/>
      <c r="J1217" s="72"/>
      <c r="K1217" s="72"/>
      <c r="L1217" s="72"/>
      <c r="M1217" s="72">
        <v>1</v>
      </c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36">
        <f t="shared" si="37"/>
        <v>1</v>
      </c>
      <c r="Z1217" s="69">
        <f t="shared" si="38"/>
        <v>1</v>
      </c>
      <c r="AA1217" s="22"/>
      <c r="AB1217" s="22"/>
      <c r="AC1217" s="22"/>
    </row>
    <row r="1218" spans="1:29" ht="19.5" customHeight="1" x14ac:dyDescent="0.2">
      <c r="A1218" s="33" t="s">
        <v>2012</v>
      </c>
      <c r="B1218" s="33" t="s">
        <v>2109</v>
      </c>
      <c r="C1218" s="34" t="s">
        <v>5689</v>
      </c>
      <c r="D1218" s="35" t="s">
        <v>2110</v>
      </c>
      <c r="E1218" s="35"/>
      <c r="F1218" s="35" t="s">
        <v>8</v>
      </c>
      <c r="G1218" s="78"/>
      <c r="H1218" s="72"/>
      <c r="I1218" s="72"/>
      <c r="J1218" s="72"/>
      <c r="K1218" s="72"/>
      <c r="L1218" s="72"/>
      <c r="M1218" s="72">
        <v>1</v>
      </c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36">
        <f t="shared" ref="Y1218:Y1281" si="39">G1218+H1218+I1218+J1218+K1218+L1218+M1218+N1218+O1218+P1218+Q1218+R1218+S1218+T1218+U1218+V1218+W1218+X1218</f>
        <v>1</v>
      </c>
      <c r="Z1218" s="69">
        <f t="shared" si="38"/>
        <v>1</v>
      </c>
      <c r="AA1218" s="22"/>
      <c r="AB1218" s="22"/>
      <c r="AC1218" s="22"/>
    </row>
    <row r="1219" spans="1:29" ht="19.5" customHeight="1" x14ac:dyDescent="0.2">
      <c r="A1219" s="33" t="s">
        <v>2012</v>
      </c>
      <c r="B1219" s="33" t="s">
        <v>2111</v>
      </c>
      <c r="C1219" s="34" t="s">
        <v>5690</v>
      </c>
      <c r="D1219" s="35" t="s">
        <v>2041</v>
      </c>
      <c r="E1219" s="35"/>
      <c r="F1219" s="35" t="s">
        <v>8</v>
      </c>
      <c r="G1219" s="78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>
        <v>1</v>
      </c>
      <c r="T1219" s="72"/>
      <c r="U1219" s="72"/>
      <c r="V1219" s="72"/>
      <c r="W1219" s="72"/>
      <c r="X1219" s="72"/>
      <c r="Y1219" s="36">
        <f t="shared" si="39"/>
        <v>1</v>
      </c>
      <c r="Z1219" s="69">
        <f t="shared" si="38"/>
        <v>1</v>
      </c>
      <c r="AA1219" s="22"/>
      <c r="AB1219" s="22"/>
      <c r="AC1219" s="22"/>
    </row>
    <row r="1220" spans="1:29" ht="19.5" customHeight="1" x14ac:dyDescent="0.2">
      <c r="A1220" s="33" t="s">
        <v>2012</v>
      </c>
      <c r="B1220" s="33" t="s">
        <v>2087</v>
      </c>
      <c r="C1220" s="34" t="s">
        <v>5691</v>
      </c>
      <c r="D1220" s="35" t="s">
        <v>2058</v>
      </c>
      <c r="E1220" s="35"/>
      <c r="F1220" s="35" t="s">
        <v>8</v>
      </c>
      <c r="G1220" s="78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>
        <v>1</v>
      </c>
      <c r="R1220" s="72"/>
      <c r="S1220" s="72"/>
      <c r="T1220" s="72"/>
      <c r="U1220" s="72"/>
      <c r="V1220" s="72"/>
      <c r="W1220" s="72"/>
      <c r="X1220" s="72"/>
      <c r="Y1220" s="36">
        <f t="shared" si="39"/>
        <v>1</v>
      </c>
      <c r="Z1220" s="69">
        <f t="shared" ref="Z1220:Z1283" si="40">IF(Y1220="","",Y1220)</f>
        <v>1</v>
      </c>
      <c r="AA1220" s="22"/>
      <c r="AB1220" s="22"/>
      <c r="AC1220" s="22"/>
    </row>
    <row r="1221" spans="1:29" ht="19.5" customHeight="1" x14ac:dyDescent="0.2">
      <c r="A1221" s="33" t="s">
        <v>2012</v>
      </c>
      <c r="B1221" s="33" t="s">
        <v>2214</v>
      </c>
      <c r="C1221" s="34" t="s">
        <v>5692</v>
      </c>
      <c r="D1221" s="35" t="s">
        <v>2186</v>
      </c>
      <c r="E1221" s="35"/>
      <c r="F1221" s="35" t="s">
        <v>8</v>
      </c>
      <c r="G1221" s="78"/>
      <c r="H1221" s="72"/>
      <c r="I1221" s="72"/>
      <c r="J1221" s="72"/>
      <c r="K1221" s="72"/>
      <c r="L1221" s="72"/>
      <c r="M1221" s="72"/>
      <c r="N1221" s="72"/>
      <c r="O1221" s="72"/>
      <c r="P1221" s="72">
        <v>1</v>
      </c>
      <c r="Q1221" s="72"/>
      <c r="R1221" s="72"/>
      <c r="S1221" s="72"/>
      <c r="T1221" s="72"/>
      <c r="U1221" s="72"/>
      <c r="V1221" s="72"/>
      <c r="W1221" s="72"/>
      <c r="X1221" s="72"/>
      <c r="Y1221" s="36">
        <f t="shared" si="39"/>
        <v>1</v>
      </c>
      <c r="Z1221" s="69">
        <f t="shared" si="40"/>
        <v>1</v>
      </c>
      <c r="AA1221" s="22"/>
      <c r="AB1221" s="22"/>
      <c r="AC1221" s="22"/>
    </row>
    <row r="1222" spans="1:29" ht="19.5" customHeight="1" x14ac:dyDescent="0.2">
      <c r="A1222" s="33" t="s">
        <v>2012</v>
      </c>
      <c r="B1222" s="33" t="s">
        <v>3920</v>
      </c>
      <c r="C1222" s="34" t="s">
        <v>5693</v>
      </c>
      <c r="D1222" s="35" t="s">
        <v>2215</v>
      </c>
      <c r="E1222" s="35" t="s">
        <v>2216</v>
      </c>
      <c r="F1222" s="35" t="s">
        <v>8</v>
      </c>
      <c r="G1222" s="78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>
        <v>1</v>
      </c>
      <c r="R1222" s="72"/>
      <c r="S1222" s="72"/>
      <c r="T1222" s="72"/>
      <c r="U1222" s="72"/>
      <c r="V1222" s="72"/>
      <c r="W1222" s="72"/>
      <c r="X1222" s="72"/>
      <c r="Y1222" s="36">
        <f t="shared" si="39"/>
        <v>1</v>
      </c>
      <c r="Z1222" s="69">
        <f t="shared" si="40"/>
        <v>1</v>
      </c>
      <c r="AA1222" s="22"/>
      <c r="AB1222" s="22"/>
      <c r="AC1222" s="22"/>
    </row>
    <row r="1223" spans="1:29" ht="19.5" customHeight="1" x14ac:dyDescent="0.2">
      <c r="A1223" s="33" t="s">
        <v>2012</v>
      </c>
      <c r="B1223" s="33" t="s">
        <v>2088</v>
      </c>
      <c r="C1223" s="34" t="s">
        <v>4548</v>
      </c>
      <c r="D1223" s="35" t="s">
        <v>2034</v>
      </c>
      <c r="E1223" s="35" t="s">
        <v>2089</v>
      </c>
      <c r="F1223" s="35" t="s">
        <v>8</v>
      </c>
      <c r="G1223" s="78"/>
      <c r="H1223" s="72"/>
      <c r="I1223" s="72"/>
      <c r="J1223" s="72"/>
      <c r="K1223" s="72">
        <v>1</v>
      </c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36">
        <f t="shared" si="39"/>
        <v>1</v>
      </c>
      <c r="Z1223" s="69">
        <f t="shared" si="40"/>
        <v>1</v>
      </c>
      <c r="AA1223" s="22"/>
      <c r="AB1223" s="22"/>
      <c r="AC1223" s="22"/>
    </row>
    <row r="1224" spans="1:29" ht="19.5" customHeight="1" x14ac:dyDescent="0.2">
      <c r="A1224" s="33" t="s">
        <v>2012</v>
      </c>
      <c r="B1224" s="33" t="s">
        <v>2217</v>
      </c>
      <c r="C1224" s="34" t="s">
        <v>5694</v>
      </c>
      <c r="D1224" s="35" t="s">
        <v>2034</v>
      </c>
      <c r="E1224" s="35"/>
      <c r="F1224" s="35" t="s">
        <v>8</v>
      </c>
      <c r="G1224" s="78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>
        <v>1</v>
      </c>
      <c r="R1224" s="72"/>
      <c r="S1224" s="72"/>
      <c r="T1224" s="72"/>
      <c r="U1224" s="72"/>
      <c r="V1224" s="72"/>
      <c r="W1224" s="72"/>
      <c r="X1224" s="72"/>
      <c r="Y1224" s="36">
        <f t="shared" si="39"/>
        <v>1</v>
      </c>
      <c r="Z1224" s="69">
        <f t="shared" si="40"/>
        <v>1</v>
      </c>
      <c r="AA1224" s="22"/>
      <c r="AB1224" s="22"/>
      <c r="AC1224" s="22"/>
    </row>
    <row r="1225" spans="1:29" ht="19.5" customHeight="1" x14ac:dyDescent="0.2">
      <c r="A1225" s="33" t="s">
        <v>2012</v>
      </c>
      <c r="B1225" s="33" t="s">
        <v>2218</v>
      </c>
      <c r="C1225" s="34" t="s">
        <v>5695</v>
      </c>
      <c r="D1225" s="35" t="s">
        <v>2173</v>
      </c>
      <c r="E1225" s="35"/>
      <c r="F1225" s="35" t="s">
        <v>8</v>
      </c>
      <c r="G1225" s="78"/>
      <c r="H1225" s="72"/>
      <c r="I1225" s="72"/>
      <c r="J1225" s="72"/>
      <c r="K1225" s="72"/>
      <c r="L1225" s="72"/>
      <c r="M1225" s="72">
        <v>1</v>
      </c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36">
        <f t="shared" si="39"/>
        <v>1</v>
      </c>
      <c r="Z1225" s="69">
        <f t="shared" si="40"/>
        <v>1</v>
      </c>
      <c r="AA1225" s="22"/>
      <c r="AB1225" s="22"/>
      <c r="AC1225" s="22"/>
    </row>
    <row r="1226" spans="1:29" ht="19.5" customHeight="1" x14ac:dyDescent="0.2">
      <c r="A1226" s="33" t="s">
        <v>2012</v>
      </c>
      <c r="B1226" s="33" t="s">
        <v>2219</v>
      </c>
      <c r="C1226" s="34" t="s">
        <v>2220</v>
      </c>
      <c r="D1226" s="35" t="s">
        <v>2221</v>
      </c>
      <c r="E1226" s="35" t="s">
        <v>2222</v>
      </c>
      <c r="F1226" s="35" t="s">
        <v>8</v>
      </c>
      <c r="G1226" s="78"/>
      <c r="H1226" s="72"/>
      <c r="I1226" s="72"/>
      <c r="J1226" s="72"/>
      <c r="K1226" s="72"/>
      <c r="L1226" s="72"/>
      <c r="M1226" s="72"/>
      <c r="N1226" s="72"/>
      <c r="O1226" s="72"/>
      <c r="P1226" s="72">
        <v>1</v>
      </c>
      <c r="Q1226" s="72"/>
      <c r="R1226" s="72"/>
      <c r="S1226" s="72"/>
      <c r="T1226" s="72"/>
      <c r="U1226" s="72"/>
      <c r="V1226" s="72"/>
      <c r="W1226" s="72"/>
      <c r="X1226" s="72"/>
      <c r="Y1226" s="36">
        <f t="shared" si="39"/>
        <v>1</v>
      </c>
      <c r="Z1226" s="69">
        <f t="shared" si="40"/>
        <v>1</v>
      </c>
      <c r="AA1226" s="22"/>
      <c r="AB1226" s="22"/>
      <c r="AC1226" s="22"/>
    </row>
    <row r="1227" spans="1:29" ht="19.5" customHeight="1" x14ac:dyDescent="0.2">
      <c r="A1227" s="33" t="s">
        <v>2012</v>
      </c>
      <c r="B1227" s="33" t="s">
        <v>2223</v>
      </c>
      <c r="C1227" s="34" t="s">
        <v>5696</v>
      </c>
      <c r="D1227" s="35" t="s">
        <v>2205</v>
      </c>
      <c r="E1227" s="35"/>
      <c r="F1227" s="35" t="s">
        <v>8</v>
      </c>
      <c r="G1227" s="78"/>
      <c r="H1227" s="72"/>
      <c r="I1227" s="72"/>
      <c r="J1227" s="72"/>
      <c r="K1227" s="72"/>
      <c r="L1227" s="72"/>
      <c r="M1227" s="72"/>
      <c r="N1227" s="72"/>
      <c r="O1227" s="72">
        <v>1</v>
      </c>
      <c r="P1227" s="72"/>
      <c r="Q1227" s="72"/>
      <c r="R1227" s="72"/>
      <c r="S1227" s="72"/>
      <c r="T1227" s="72"/>
      <c r="U1227" s="72"/>
      <c r="V1227" s="72"/>
      <c r="W1227" s="72"/>
      <c r="X1227" s="72"/>
      <c r="Y1227" s="36">
        <f t="shared" si="39"/>
        <v>1</v>
      </c>
      <c r="Z1227" s="69">
        <f t="shared" si="40"/>
        <v>1</v>
      </c>
      <c r="AA1227" s="22"/>
      <c r="AB1227" s="22"/>
      <c r="AC1227" s="22"/>
    </row>
    <row r="1228" spans="1:29" ht="19.5" customHeight="1" x14ac:dyDescent="0.2">
      <c r="A1228" s="33" t="s">
        <v>2012</v>
      </c>
      <c r="B1228" s="33" t="s">
        <v>2224</v>
      </c>
      <c r="C1228" s="34" t="s">
        <v>5697</v>
      </c>
      <c r="D1228" s="35" t="s">
        <v>2141</v>
      </c>
      <c r="E1228" s="35"/>
      <c r="F1228" s="35" t="s">
        <v>8</v>
      </c>
      <c r="G1228" s="78"/>
      <c r="H1228" s="72"/>
      <c r="I1228" s="72"/>
      <c r="J1228" s="72"/>
      <c r="K1228" s="72"/>
      <c r="L1228" s="72"/>
      <c r="M1228" s="72"/>
      <c r="N1228" s="72"/>
      <c r="O1228" s="72"/>
      <c r="P1228" s="72">
        <v>1</v>
      </c>
      <c r="Q1228" s="72"/>
      <c r="R1228" s="72"/>
      <c r="S1228" s="72"/>
      <c r="T1228" s="72"/>
      <c r="U1228" s="72"/>
      <c r="V1228" s="72"/>
      <c r="W1228" s="72"/>
      <c r="X1228" s="72"/>
      <c r="Y1228" s="36">
        <f t="shared" si="39"/>
        <v>1</v>
      </c>
      <c r="Z1228" s="69">
        <f t="shared" si="40"/>
        <v>1</v>
      </c>
      <c r="AA1228" s="22"/>
      <c r="AB1228" s="22"/>
      <c r="AC1228" s="22"/>
    </row>
    <row r="1229" spans="1:29" ht="19.5" customHeight="1" x14ac:dyDescent="0.2">
      <c r="A1229" s="33" t="s">
        <v>2012</v>
      </c>
      <c r="B1229" s="33" t="s">
        <v>2090</v>
      </c>
      <c r="C1229" s="34" t="s">
        <v>5698</v>
      </c>
      <c r="D1229" s="35" t="s">
        <v>2034</v>
      </c>
      <c r="E1229" s="35" t="s">
        <v>2091</v>
      </c>
      <c r="F1229" s="35" t="s">
        <v>8</v>
      </c>
      <c r="G1229" s="78"/>
      <c r="H1229" s="72"/>
      <c r="I1229" s="72">
        <v>3</v>
      </c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36">
        <f t="shared" si="39"/>
        <v>3</v>
      </c>
      <c r="Z1229" s="69">
        <f t="shared" si="40"/>
        <v>3</v>
      </c>
      <c r="AA1229" s="22"/>
      <c r="AB1229" s="22"/>
      <c r="AC1229" s="22"/>
    </row>
    <row r="1230" spans="1:29" ht="19.5" customHeight="1" x14ac:dyDescent="0.2">
      <c r="A1230" s="33" t="s">
        <v>2012</v>
      </c>
      <c r="B1230" s="33" t="s">
        <v>2225</v>
      </c>
      <c r="C1230" s="34" t="s">
        <v>5699</v>
      </c>
      <c r="D1230" s="35" t="s">
        <v>2226</v>
      </c>
      <c r="E1230" s="35"/>
      <c r="F1230" s="35" t="s">
        <v>8</v>
      </c>
      <c r="G1230" s="78"/>
      <c r="H1230" s="72"/>
      <c r="I1230" s="72"/>
      <c r="J1230" s="72"/>
      <c r="K1230" s="72"/>
      <c r="L1230" s="72"/>
      <c r="M1230" s="72"/>
      <c r="N1230" s="72"/>
      <c r="O1230" s="72">
        <v>1</v>
      </c>
      <c r="P1230" s="72"/>
      <c r="Q1230" s="72"/>
      <c r="R1230" s="72"/>
      <c r="S1230" s="72"/>
      <c r="T1230" s="72"/>
      <c r="U1230" s="72"/>
      <c r="V1230" s="72"/>
      <c r="W1230" s="72"/>
      <c r="X1230" s="72"/>
      <c r="Y1230" s="36">
        <f t="shared" si="39"/>
        <v>1</v>
      </c>
      <c r="Z1230" s="69">
        <f t="shared" si="40"/>
        <v>1</v>
      </c>
      <c r="AA1230" s="22"/>
      <c r="AB1230" s="22"/>
      <c r="AC1230" s="22"/>
    </row>
    <row r="1231" spans="1:29" ht="19.5" customHeight="1" x14ac:dyDescent="0.2">
      <c r="A1231" s="33" t="s">
        <v>2012</v>
      </c>
      <c r="B1231" s="33" t="s">
        <v>2227</v>
      </c>
      <c r="C1231" s="34" t="s">
        <v>2228</v>
      </c>
      <c r="D1231" s="35" t="s">
        <v>6</v>
      </c>
      <c r="E1231" s="35" t="s">
        <v>2229</v>
      </c>
      <c r="F1231" s="35" t="s">
        <v>8</v>
      </c>
      <c r="G1231" s="78"/>
      <c r="H1231" s="72"/>
      <c r="I1231" s="72"/>
      <c r="J1231" s="72"/>
      <c r="K1231" s="72"/>
      <c r="L1231" s="72"/>
      <c r="M1231" s="72"/>
      <c r="N1231" s="72"/>
      <c r="O1231" s="72"/>
      <c r="P1231" s="72">
        <v>1</v>
      </c>
      <c r="Q1231" s="72"/>
      <c r="R1231" s="72"/>
      <c r="S1231" s="72"/>
      <c r="T1231" s="72"/>
      <c r="U1231" s="72"/>
      <c r="V1231" s="72"/>
      <c r="W1231" s="72"/>
      <c r="X1231" s="72"/>
      <c r="Y1231" s="36">
        <f t="shared" si="39"/>
        <v>1</v>
      </c>
      <c r="Z1231" s="69">
        <f t="shared" si="40"/>
        <v>1</v>
      </c>
      <c r="AA1231" s="22"/>
      <c r="AB1231" s="22"/>
      <c r="AC1231" s="22"/>
    </row>
    <row r="1232" spans="1:29" ht="19.5" customHeight="1" x14ac:dyDescent="0.2">
      <c r="A1232" s="33" t="s">
        <v>2012</v>
      </c>
      <c r="B1232" s="33" t="s">
        <v>2230</v>
      </c>
      <c r="C1232" s="34" t="s">
        <v>5700</v>
      </c>
      <c r="D1232" s="35" t="s">
        <v>2231</v>
      </c>
      <c r="E1232" s="35"/>
      <c r="F1232" s="35" t="s">
        <v>8</v>
      </c>
      <c r="G1232" s="78"/>
      <c r="H1232" s="72"/>
      <c r="I1232" s="72"/>
      <c r="J1232" s="72"/>
      <c r="K1232" s="72"/>
      <c r="L1232" s="72"/>
      <c r="M1232" s="72"/>
      <c r="N1232" s="72"/>
      <c r="O1232" s="72">
        <v>2</v>
      </c>
      <c r="P1232" s="72"/>
      <c r="Q1232" s="72"/>
      <c r="R1232" s="72"/>
      <c r="S1232" s="72"/>
      <c r="T1232" s="72"/>
      <c r="U1232" s="72"/>
      <c r="V1232" s="72"/>
      <c r="W1232" s="72"/>
      <c r="X1232" s="72"/>
      <c r="Y1232" s="36">
        <f t="shared" si="39"/>
        <v>2</v>
      </c>
      <c r="Z1232" s="69">
        <f t="shared" si="40"/>
        <v>2</v>
      </c>
      <c r="AA1232" s="22"/>
      <c r="AB1232" s="22"/>
      <c r="AC1232" s="22"/>
    </row>
    <row r="1233" spans="1:29" ht="19.5" customHeight="1" x14ac:dyDescent="0.2">
      <c r="A1233" s="33" t="s">
        <v>2012</v>
      </c>
      <c r="B1233" s="33" t="s">
        <v>2232</v>
      </c>
      <c r="C1233" s="34" t="s">
        <v>4549</v>
      </c>
      <c r="D1233" s="35" t="s">
        <v>2233</v>
      </c>
      <c r="E1233" s="35" t="s">
        <v>2234</v>
      </c>
      <c r="F1233" s="35" t="s">
        <v>8</v>
      </c>
      <c r="G1233" s="78"/>
      <c r="H1233" s="72"/>
      <c r="I1233" s="72"/>
      <c r="J1233" s="72"/>
      <c r="K1233" s="72"/>
      <c r="L1233" s="72"/>
      <c r="M1233" s="72"/>
      <c r="N1233" s="72"/>
      <c r="O1233" s="72"/>
      <c r="P1233" s="72">
        <v>1</v>
      </c>
      <c r="Q1233" s="72"/>
      <c r="R1233" s="72"/>
      <c r="S1233" s="72"/>
      <c r="T1233" s="72"/>
      <c r="U1233" s="72"/>
      <c r="V1233" s="72"/>
      <c r="W1233" s="72"/>
      <c r="X1233" s="72"/>
      <c r="Y1233" s="36">
        <f t="shared" si="39"/>
        <v>1</v>
      </c>
      <c r="Z1233" s="69">
        <f t="shared" si="40"/>
        <v>1</v>
      </c>
      <c r="AA1233" s="22"/>
      <c r="AB1233" s="22"/>
      <c r="AC1233" s="22"/>
    </row>
    <row r="1234" spans="1:29" ht="19.5" customHeight="1" x14ac:dyDescent="0.2">
      <c r="A1234" s="33" t="s">
        <v>2012</v>
      </c>
      <c r="B1234" s="33" t="s">
        <v>2235</v>
      </c>
      <c r="C1234" s="34" t="s">
        <v>6424</v>
      </c>
      <c r="D1234" s="35" t="s">
        <v>2236</v>
      </c>
      <c r="E1234" s="35" t="s">
        <v>2237</v>
      </c>
      <c r="F1234" s="35" t="s">
        <v>8</v>
      </c>
      <c r="G1234" s="78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>
        <v>1</v>
      </c>
      <c r="R1234" s="72"/>
      <c r="S1234" s="72"/>
      <c r="T1234" s="72"/>
      <c r="U1234" s="72"/>
      <c r="V1234" s="72"/>
      <c r="W1234" s="72"/>
      <c r="X1234" s="72"/>
      <c r="Y1234" s="36">
        <f t="shared" si="39"/>
        <v>1</v>
      </c>
      <c r="Z1234" s="69">
        <f t="shared" si="40"/>
        <v>1</v>
      </c>
      <c r="AA1234" s="22"/>
      <c r="AB1234" s="22"/>
      <c r="AC1234" s="22"/>
    </row>
    <row r="1235" spans="1:29" ht="19.5" customHeight="1" x14ac:dyDescent="0.2">
      <c r="A1235" s="33" t="s">
        <v>2012</v>
      </c>
      <c r="B1235" s="33" t="s">
        <v>2098</v>
      </c>
      <c r="C1235" s="34" t="s">
        <v>2099</v>
      </c>
      <c r="D1235" s="35" t="s">
        <v>4010</v>
      </c>
      <c r="E1235" s="35" t="s">
        <v>2100</v>
      </c>
      <c r="F1235" s="35" t="s">
        <v>8</v>
      </c>
      <c r="G1235" s="78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>
        <v>1</v>
      </c>
      <c r="R1235" s="72"/>
      <c r="S1235" s="72"/>
      <c r="T1235" s="72"/>
      <c r="U1235" s="72"/>
      <c r="V1235" s="72"/>
      <c r="W1235" s="72"/>
      <c r="X1235" s="72"/>
      <c r="Y1235" s="36">
        <f t="shared" si="39"/>
        <v>1</v>
      </c>
      <c r="Z1235" s="69">
        <f t="shared" si="40"/>
        <v>1</v>
      </c>
      <c r="AA1235" s="22"/>
      <c r="AB1235" s="22"/>
      <c r="AC1235" s="22"/>
    </row>
    <row r="1236" spans="1:29" ht="19.5" customHeight="1" x14ac:dyDescent="0.2">
      <c r="A1236" s="33" t="s">
        <v>2012</v>
      </c>
      <c r="B1236" s="33" t="s">
        <v>2073</v>
      </c>
      <c r="C1236" s="34" t="s">
        <v>2074</v>
      </c>
      <c r="D1236" s="35" t="s">
        <v>6</v>
      </c>
      <c r="E1236" s="35" t="s">
        <v>2075</v>
      </c>
      <c r="F1236" s="35" t="s">
        <v>8</v>
      </c>
      <c r="G1236" s="78"/>
      <c r="H1236" s="72"/>
      <c r="I1236" s="72"/>
      <c r="J1236" s="72"/>
      <c r="K1236" s="72"/>
      <c r="L1236" s="72"/>
      <c r="M1236" s="72"/>
      <c r="N1236" s="72"/>
      <c r="O1236" s="72"/>
      <c r="P1236" s="72">
        <v>1</v>
      </c>
      <c r="Q1236" s="72"/>
      <c r="R1236" s="72"/>
      <c r="S1236" s="72"/>
      <c r="T1236" s="72"/>
      <c r="U1236" s="72"/>
      <c r="V1236" s="72"/>
      <c r="W1236" s="72"/>
      <c r="X1236" s="72"/>
      <c r="Y1236" s="36">
        <f t="shared" si="39"/>
        <v>1</v>
      </c>
      <c r="Z1236" s="69">
        <f t="shared" si="40"/>
        <v>1</v>
      </c>
      <c r="AA1236" s="22"/>
      <c r="AB1236" s="22"/>
      <c r="AC1236" s="22"/>
    </row>
    <row r="1237" spans="1:29" ht="19.5" customHeight="1" x14ac:dyDescent="0.2">
      <c r="A1237" s="33" t="s">
        <v>2012</v>
      </c>
      <c r="B1237" s="33" t="s">
        <v>2108</v>
      </c>
      <c r="C1237" s="34" t="s">
        <v>5701</v>
      </c>
      <c r="D1237" s="35" t="s">
        <v>10</v>
      </c>
      <c r="E1237" s="35"/>
      <c r="F1237" s="35" t="s">
        <v>8</v>
      </c>
      <c r="G1237" s="78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>
        <v>1</v>
      </c>
      <c r="R1237" s="72"/>
      <c r="S1237" s="72"/>
      <c r="T1237" s="72"/>
      <c r="U1237" s="72"/>
      <c r="V1237" s="72"/>
      <c r="W1237" s="72"/>
      <c r="X1237" s="72"/>
      <c r="Y1237" s="36">
        <f t="shared" si="39"/>
        <v>1</v>
      </c>
      <c r="Z1237" s="69">
        <f t="shared" si="40"/>
        <v>1</v>
      </c>
      <c r="AA1237" s="22"/>
      <c r="AB1237" s="22"/>
      <c r="AC1237" s="22"/>
    </row>
    <row r="1238" spans="1:29" ht="19.5" customHeight="1" x14ac:dyDescent="0.2">
      <c r="A1238" s="33" t="s">
        <v>2012</v>
      </c>
      <c r="B1238" s="33" t="s">
        <v>2112</v>
      </c>
      <c r="C1238" s="34" t="s">
        <v>5702</v>
      </c>
      <c r="D1238" s="35" t="s">
        <v>2044</v>
      </c>
      <c r="E1238" s="35"/>
      <c r="F1238" s="35" t="s">
        <v>8</v>
      </c>
      <c r="G1238" s="78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>
        <v>2</v>
      </c>
      <c r="R1238" s="72"/>
      <c r="S1238" s="72"/>
      <c r="T1238" s="72"/>
      <c r="U1238" s="72"/>
      <c r="V1238" s="72"/>
      <c r="W1238" s="72"/>
      <c r="X1238" s="72"/>
      <c r="Y1238" s="36">
        <f t="shared" si="39"/>
        <v>2</v>
      </c>
      <c r="Z1238" s="69">
        <f t="shared" si="40"/>
        <v>2</v>
      </c>
      <c r="AA1238" s="22"/>
      <c r="AB1238" s="22"/>
      <c r="AC1238" s="22"/>
    </row>
    <row r="1239" spans="1:29" ht="19.5" customHeight="1" x14ac:dyDescent="0.2">
      <c r="A1239" s="33" t="s">
        <v>2012</v>
      </c>
      <c r="B1239" s="33" t="s">
        <v>2085</v>
      </c>
      <c r="C1239" s="34" t="s">
        <v>5703</v>
      </c>
      <c r="D1239" s="35" t="s">
        <v>2086</v>
      </c>
      <c r="E1239" s="35"/>
      <c r="F1239" s="35" t="s">
        <v>8</v>
      </c>
      <c r="G1239" s="78"/>
      <c r="H1239" s="72"/>
      <c r="I1239" s="72"/>
      <c r="J1239" s="72"/>
      <c r="K1239" s="72"/>
      <c r="L1239" s="72"/>
      <c r="M1239" s="72">
        <v>1</v>
      </c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36">
        <f t="shared" si="39"/>
        <v>1</v>
      </c>
      <c r="Z1239" s="69">
        <f t="shared" si="40"/>
        <v>1</v>
      </c>
      <c r="AA1239" s="22"/>
      <c r="AB1239" s="22"/>
      <c r="AC1239" s="22"/>
    </row>
    <row r="1240" spans="1:29" ht="19.5" customHeight="1" x14ac:dyDescent="0.2">
      <c r="A1240" s="33" t="s">
        <v>2012</v>
      </c>
      <c r="B1240" s="33" t="s">
        <v>2101</v>
      </c>
      <c r="C1240" s="34" t="s">
        <v>2102</v>
      </c>
      <c r="D1240" s="35" t="s">
        <v>2103</v>
      </c>
      <c r="E1240" s="35" t="s">
        <v>2104</v>
      </c>
      <c r="F1240" s="35" t="s">
        <v>8</v>
      </c>
      <c r="G1240" s="78"/>
      <c r="H1240" s="72"/>
      <c r="I1240" s="72">
        <v>1</v>
      </c>
      <c r="J1240" s="72"/>
      <c r="K1240" s="72"/>
      <c r="L1240" s="72"/>
      <c r="M1240" s="72"/>
      <c r="N1240" s="72"/>
      <c r="O1240" s="72"/>
      <c r="P1240" s="72"/>
      <c r="Q1240" s="72">
        <v>1</v>
      </c>
      <c r="R1240" s="72"/>
      <c r="S1240" s="72"/>
      <c r="T1240" s="72"/>
      <c r="U1240" s="72"/>
      <c r="V1240" s="72"/>
      <c r="W1240" s="72"/>
      <c r="X1240" s="72"/>
      <c r="Y1240" s="36">
        <f t="shared" si="39"/>
        <v>2</v>
      </c>
      <c r="Z1240" s="69">
        <f t="shared" si="40"/>
        <v>2</v>
      </c>
      <c r="AA1240" s="22"/>
      <c r="AB1240" s="22"/>
      <c r="AC1240" s="22"/>
    </row>
    <row r="1241" spans="1:29" ht="19.5" customHeight="1" x14ac:dyDescent="0.2">
      <c r="A1241" s="33" t="s">
        <v>2012</v>
      </c>
      <c r="B1241" s="33" t="s">
        <v>2105</v>
      </c>
      <c r="C1241" s="34" t="s">
        <v>5704</v>
      </c>
      <c r="D1241" s="35" t="s">
        <v>6</v>
      </c>
      <c r="E1241" s="35"/>
      <c r="F1241" s="35" t="s">
        <v>8</v>
      </c>
      <c r="G1241" s="78"/>
      <c r="H1241" s="72"/>
      <c r="I1241" s="72"/>
      <c r="J1241" s="72"/>
      <c r="K1241" s="72">
        <v>1</v>
      </c>
      <c r="L1241" s="72"/>
      <c r="M1241" s="72"/>
      <c r="N1241" s="72">
        <v>2</v>
      </c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36">
        <f t="shared" si="39"/>
        <v>3</v>
      </c>
      <c r="Z1241" s="69">
        <f t="shared" si="40"/>
        <v>3</v>
      </c>
      <c r="AA1241" s="22"/>
      <c r="AB1241" s="22"/>
      <c r="AC1241" s="22"/>
    </row>
    <row r="1242" spans="1:29" ht="19.5" customHeight="1" x14ac:dyDescent="0.2">
      <c r="A1242" s="33" t="s">
        <v>2012</v>
      </c>
      <c r="B1242" s="33" t="s">
        <v>2106</v>
      </c>
      <c r="C1242" s="34" t="s">
        <v>6302</v>
      </c>
      <c r="D1242" s="35" t="s">
        <v>4010</v>
      </c>
      <c r="E1242" s="35"/>
      <c r="F1242" s="35" t="s">
        <v>8</v>
      </c>
      <c r="G1242" s="78"/>
      <c r="H1242" s="72"/>
      <c r="I1242" s="72"/>
      <c r="J1242" s="72"/>
      <c r="K1242" s="72"/>
      <c r="L1242" s="72">
        <v>1</v>
      </c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36">
        <f t="shared" si="39"/>
        <v>1</v>
      </c>
      <c r="Z1242" s="69">
        <f t="shared" si="40"/>
        <v>1</v>
      </c>
      <c r="AA1242" s="22"/>
      <c r="AB1242" s="22"/>
      <c r="AC1242" s="22"/>
    </row>
    <row r="1243" spans="1:29" ht="19.5" customHeight="1" x14ac:dyDescent="0.2">
      <c r="A1243" s="33" t="s">
        <v>2012</v>
      </c>
      <c r="B1243" s="33" t="s">
        <v>2107</v>
      </c>
      <c r="C1243" s="34" t="s">
        <v>5705</v>
      </c>
      <c r="D1243" s="35" t="s">
        <v>2065</v>
      </c>
      <c r="E1243" s="35"/>
      <c r="F1243" s="35" t="s">
        <v>8</v>
      </c>
      <c r="G1243" s="78"/>
      <c r="H1243" s="72"/>
      <c r="I1243" s="72"/>
      <c r="J1243" s="72"/>
      <c r="K1243" s="72"/>
      <c r="L1243" s="72"/>
      <c r="M1243" s="72"/>
      <c r="N1243" s="72"/>
      <c r="O1243" s="72"/>
      <c r="P1243" s="72">
        <v>1</v>
      </c>
      <c r="Q1243" s="72"/>
      <c r="R1243" s="72"/>
      <c r="S1243" s="72"/>
      <c r="T1243" s="72"/>
      <c r="U1243" s="72"/>
      <c r="V1243" s="72"/>
      <c r="W1243" s="72"/>
      <c r="X1243" s="72"/>
      <c r="Y1243" s="36">
        <f t="shared" si="39"/>
        <v>1</v>
      </c>
      <c r="Z1243" s="69">
        <f t="shared" si="40"/>
        <v>1</v>
      </c>
      <c r="AA1243" s="22"/>
      <c r="AB1243" s="22"/>
      <c r="AC1243" s="22"/>
    </row>
    <row r="1244" spans="1:29" ht="19.5" customHeight="1" x14ac:dyDescent="0.2">
      <c r="A1244" s="33" t="s">
        <v>2012</v>
      </c>
      <c r="B1244" s="33" t="s">
        <v>2238</v>
      </c>
      <c r="C1244" s="34" t="s">
        <v>5706</v>
      </c>
      <c r="D1244" s="35" t="s">
        <v>1955</v>
      </c>
      <c r="E1244" s="35"/>
      <c r="F1244" s="35" t="s">
        <v>8</v>
      </c>
      <c r="G1244" s="78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>
        <v>1</v>
      </c>
      <c r="R1244" s="72"/>
      <c r="S1244" s="72"/>
      <c r="T1244" s="72"/>
      <c r="U1244" s="72"/>
      <c r="V1244" s="72"/>
      <c r="W1244" s="72"/>
      <c r="X1244" s="72"/>
      <c r="Y1244" s="36">
        <f t="shared" si="39"/>
        <v>1</v>
      </c>
      <c r="Z1244" s="69">
        <f t="shared" si="40"/>
        <v>1</v>
      </c>
      <c r="AA1244" s="22"/>
      <c r="AB1244" s="22"/>
      <c r="AC1244" s="22"/>
    </row>
    <row r="1245" spans="1:29" ht="19.5" customHeight="1" x14ac:dyDescent="0.2">
      <c r="A1245" s="33" t="s">
        <v>2012</v>
      </c>
      <c r="B1245" s="33" t="s">
        <v>2095</v>
      </c>
      <c r="C1245" s="34" t="s">
        <v>5707</v>
      </c>
      <c r="D1245" s="35" t="s">
        <v>2096</v>
      </c>
      <c r="E1245" s="35" t="s">
        <v>2097</v>
      </c>
      <c r="F1245" s="35" t="s">
        <v>8</v>
      </c>
      <c r="G1245" s="78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>
        <v>1</v>
      </c>
      <c r="R1245" s="72"/>
      <c r="S1245" s="72"/>
      <c r="T1245" s="72"/>
      <c r="U1245" s="72"/>
      <c r="V1245" s="72"/>
      <c r="W1245" s="72"/>
      <c r="X1245" s="72"/>
      <c r="Y1245" s="36">
        <f t="shared" si="39"/>
        <v>1</v>
      </c>
      <c r="Z1245" s="69">
        <f t="shared" si="40"/>
        <v>1</v>
      </c>
      <c r="AA1245" s="22"/>
      <c r="AB1245" s="22"/>
      <c r="AC1245" s="22"/>
    </row>
    <row r="1246" spans="1:29" ht="19.5" customHeight="1" x14ac:dyDescent="0.2">
      <c r="A1246" s="33" t="s">
        <v>2012</v>
      </c>
      <c r="B1246" s="33" t="s">
        <v>2239</v>
      </c>
      <c r="C1246" s="34" t="s">
        <v>6552</v>
      </c>
      <c r="D1246" s="35" t="s">
        <v>2240</v>
      </c>
      <c r="E1246" s="35"/>
      <c r="F1246" s="35" t="s">
        <v>8</v>
      </c>
      <c r="G1246" s="78"/>
      <c r="H1246" s="72"/>
      <c r="I1246" s="72"/>
      <c r="J1246" s="72"/>
      <c r="K1246" s="72">
        <v>1</v>
      </c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36">
        <f t="shared" si="39"/>
        <v>1</v>
      </c>
      <c r="Z1246" s="69">
        <f t="shared" si="40"/>
        <v>1</v>
      </c>
      <c r="AA1246" s="22"/>
      <c r="AB1246" s="22"/>
      <c r="AC1246" s="22"/>
    </row>
    <row r="1247" spans="1:29" ht="19.5" customHeight="1" x14ac:dyDescent="0.2">
      <c r="A1247" s="33" t="s">
        <v>2012</v>
      </c>
      <c r="B1247" s="33" t="s">
        <v>2241</v>
      </c>
      <c r="C1247" s="34" t="s">
        <v>5708</v>
      </c>
      <c r="D1247" s="35" t="s">
        <v>2196</v>
      </c>
      <c r="E1247" s="35"/>
      <c r="F1247" s="35" t="s">
        <v>8</v>
      </c>
      <c r="G1247" s="78"/>
      <c r="H1247" s="72"/>
      <c r="I1247" s="72"/>
      <c r="J1247" s="72"/>
      <c r="K1247" s="72"/>
      <c r="L1247" s="72"/>
      <c r="M1247" s="72"/>
      <c r="N1247" s="72"/>
      <c r="O1247" s="72">
        <v>1</v>
      </c>
      <c r="P1247" s="72"/>
      <c r="Q1247" s="72"/>
      <c r="R1247" s="72"/>
      <c r="S1247" s="72"/>
      <c r="T1247" s="72"/>
      <c r="U1247" s="72"/>
      <c r="V1247" s="72"/>
      <c r="W1247" s="72"/>
      <c r="X1247" s="72"/>
      <c r="Y1247" s="36">
        <f t="shared" si="39"/>
        <v>1</v>
      </c>
      <c r="Z1247" s="69">
        <f t="shared" si="40"/>
        <v>1</v>
      </c>
      <c r="AA1247" s="22"/>
      <c r="AB1247" s="22"/>
      <c r="AC1247" s="22"/>
    </row>
    <row r="1248" spans="1:29" ht="19.5" customHeight="1" x14ac:dyDescent="0.2">
      <c r="A1248" s="33" t="s">
        <v>2012</v>
      </c>
      <c r="B1248" s="34" t="s">
        <v>2013</v>
      </c>
      <c r="C1248" s="34" t="s">
        <v>5709</v>
      </c>
      <c r="D1248" s="35" t="s">
        <v>6</v>
      </c>
      <c r="E1248" s="35"/>
      <c r="F1248" s="35" t="s">
        <v>8</v>
      </c>
      <c r="G1248" s="78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>
        <v>1</v>
      </c>
      <c r="T1248" s="72"/>
      <c r="U1248" s="72"/>
      <c r="V1248" s="72"/>
      <c r="W1248" s="72"/>
      <c r="X1248" s="72"/>
      <c r="Y1248" s="36">
        <f t="shared" si="39"/>
        <v>1</v>
      </c>
      <c r="Z1248" s="69">
        <f t="shared" si="40"/>
        <v>1</v>
      </c>
      <c r="AA1248" s="22"/>
      <c r="AB1248" s="22"/>
      <c r="AC1248" s="22"/>
    </row>
    <row r="1249" spans="1:29" ht="19.5" customHeight="1" x14ac:dyDescent="0.2">
      <c r="A1249" s="33" t="s">
        <v>2263</v>
      </c>
      <c r="B1249" s="46" t="s">
        <v>2264</v>
      </c>
      <c r="C1249" s="46" t="s">
        <v>6303</v>
      </c>
      <c r="D1249" s="39" t="s">
        <v>2265</v>
      </c>
      <c r="E1249" s="35"/>
      <c r="F1249" s="35" t="s">
        <v>33</v>
      </c>
      <c r="G1249" s="78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>
        <v>1</v>
      </c>
      <c r="S1249" s="72"/>
      <c r="T1249" s="72"/>
      <c r="U1249" s="72"/>
      <c r="V1249" s="72"/>
      <c r="W1249" s="72"/>
      <c r="X1249" s="72"/>
      <c r="Y1249" s="36">
        <f t="shared" si="39"/>
        <v>1</v>
      </c>
      <c r="Z1249" s="69">
        <f t="shared" si="40"/>
        <v>1</v>
      </c>
      <c r="AA1249" s="22"/>
      <c r="AB1249" s="22"/>
      <c r="AC1249" s="22"/>
    </row>
    <row r="1250" spans="1:29" ht="19.5" customHeight="1" x14ac:dyDescent="0.2">
      <c r="A1250" s="33" t="s">
        <v>2263</v>
      </c>
      <c r="B1250" s="46" t="s">
        <v>2266</v>
      </c>
      <c r="C1250" s="46" t="s">
        <v>5710</v>
      </c>
      <c r="D1250" s="39" t="s">
        <v>2267</v>
      </c>
      <c r="E1250" s="35"/>
      <c r="F1250" s="35" t="s">
        <v>29</v>
      </c>
      <c r="G1250" s="78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>
        <v>2</v>
      </c>
      <c r="R1250" s="72"/>
      <c r="S1250" s="72"/>
      <c r="T1250" s="72"/>
      <c r="U1250" s="72"/>
      <c r="V1250" s="72"/>
      <c r="W1250" s="72"/>
      <c r="X1250" s="72"/>
      <c r="Y1250" s="36">
        <f t="shared" si="39"/>
        <v>2</v>
      </c>
      <c r="Z1250" s="69">
        <f t="shared" si="40"/>
        <v>2</v>
      </c>
      <c r="AA1250" s="22"/>
      <c r="AB1250" s="22"/>
      <c r="AC1250" s="22"/>
    </row>
    <row r="1251" spans="1:29" ht="19.5" customHeight="1" x14ac:dyDescent="0.2">
      <c r="A1251" s="33" t="s">
        <v>2263</v>
      </c>
      <c r="B1251" s="46" t="s">
        <v>2268</v>
      </c>
      <c r="C1251" s="46" t="s">
        <v>5711</v>
      </c>
      <c r="D1251" s="39" t="s">
        <v>4027</v>
      </c>
      <c r="E1251" s="35"/>
      <c r="F1251" s="35" t="s">
        <v>29</v>
      </c>
      <c r="G1251" s="78"/>
      <c r="H1251" s="72"/>
      <c r="I1251" s="72"/>
      <c r="J1251" s="72"/>
      <c r="K1251" s="72"/>
      <c r="L1251" s="72"/>
      <c r="M1251" s="72">
        <v>1</v>
      </c>
      <c r="N1251" s="72">
        <v>1</v>
      </c>
      <c r="O1251" s="72"/>
      <c r="P1251" s="72"/>
      <c r="Q1251" s="72"/>
      <c r="R1251" s="72">
        <v>1</v>
      </c>
      <c r="S1251" s="72"/>
      <c r="T1251" s="72"/>
      <c r="U1251" s="72"/>
      <c r="V1251" s="72"/>
      <c r="W1251" s="72"/>
      <c r="X1251" s="72"/>
      <c r="Y1251" s="36">
        <f t="shared" si="39"/>
        <v>3</v>
      </c>
      <c r="Z1251" s="69">
        <f t="shared" si="40"/>
        <v>3</v>
      </c>
      <c r="AA1251" s="22"/>
      <c r="AB1251" s="22"/>
      <c r="AC1251" s="22"/>
    </row>
    <row r="1252" spans="1:29" ht="19.5" customHeight="1" x14ac:dyDescent="0.2">
      <c r="A1252" s="33" t="s">
        <v>2263</v>
      </c>
      <c r="B1252" s="43" t="s">
        <v>2269</v>
      </c>
      <c r="C1252" s="46" t="s">
        <v>5712</v>
      </c>
      <c r="D1252" s="39" t="s">
        <v>2298</v>
      </c>
      <c r="E1252" s="35"/>
      <c r="F1252" s="35" t="s">
        <v>29</v>
      </c>
      <c r="G1252" s="78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>
        <v>1</v>
      </c>
      <c r="S1252" s="72"/>
      <c r="T1252" s="72"/>
      <c r="U1252" s="72"/>
      <c r="V1252" s="72"/>
      <c r="W1252" s="72"/>
      <c r="X1252" s="72"/>
      <c r="Y1252" s="36">
        <f t="shared" si="39"/>
        <v>1</v>
      </c>
      <c r="Z1252" s="69">
        <f t="shared" si="40"/>
        <v>1</v>
      </c>
      <c r="AA1252" s="22"/>
      <c r="AB1252" s="22"/>
      <c r="AC1252" s="22"/>
    </row>
    <row r="1253" spans="1:29" ht="19.5" customHeight="1" x14ac:dyDescent="0.2">
      <c r="A1253" s="33" t="s">
        <v>2263</v>
      </c>
      <c r="B1253" s="43" t="s">
        <v>2270</v>
      </c>
      <c r="C1253" s="46" t="s">
        <v>5713</v>
      </c>
      <c r="D1253" s="39" t="s">
        <v>4080</v>
      </c>
      <c r="E1253" s="35"/>
      <c r="F1253" s="35" t="s">
        <v>29</v>
      </c>
      <c r="G1253" s="78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>
        <v>1</v>
      </c>
      <c r="R1253" s="72"/>
      <c r="S1253" s="72"/>
      <c r="T1253" s="72"/>
      <c r="U1253" s="72"/>
      <c r="V1253" s="72"/>
      <c r="W1253" s="72"/>
      <c r="X1253" s="72"/>
      <c r="Y1253" s="36">
        <f t="shared" si="39"/>
        <v>1</v>
      </c>
      <c r="Z1253" s="69">
        <f t="shared" si="40"/>
        <v>1</v>
      </c>
      <c r="AA1253" s="22"/>
      <c r="AB1253" s="22"/>
      <c r="AC1253" s="22"/>
    </row>
    <row r="1254" spans="1:29" ht="19.5" customHeight="1" x14ac:dyDescent="0.2">
      <c r="A1254" s="33" t="s">
        <v>2263</v>
      </c>
      <c r="B1254" s="43" t="s">
        <v>2271</v>
      </c>
      <c r="C1254" s="46" t="s">
        <v>5714</v>
      </c>
      <c r="D1254" s="39" t="s">
        <v>2272</v>
      </c>
      <c r="E1254" s="35"/>
      <c r="F1254" s="35" t="s">
        <v>29</v>
      </c>
      <c r="G1254" s="78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>
        <v>1</v>
      </c>
      <c r="R1254" s="72"/>
      <c r="S1254" s="72"/>
      <c r="T1254" s="72"/>
      <c r="U1254" s="72"/>
      <c r="V1254" s="72"/>
      <c r="W1254" s="72"/>
      <c r="X1254" s="72"/>
      <c r="Y1254" s="36">
        <f t="shared" si="39"/>
        <v>1</v>
      </c>
      <c r="Z1254" s="69">
        <f t="shared" si="40"/>
        <v>1</v>
      </c>
      <c r="AA1254" s="22"/>
      <c r="AB1254" s="22"/>
      <c r="AC1254" s="22"/>
    </row>
    <row r="1255" spans="1:29" ht="19.5" customHeight="1" x14ac:dyDescent="0.2">
      <c r="A1255" s="33" t="s">
        <v>2263</v>
      </c>
      <c r="B1255" s="43" t="s">
        <v>2273</v>
      </c>
      <c r="C1255" s="46" t="s">
        <v>5715</v>
      </c>
      <c r="D1255" s="39" t="s">
        <v>2274</v>
      </c>
      <c r="E1255" s="35"/>
      <c r="F1255" s="35" t="s">
        <v>33</v>
      </c>
      <c r="G1255" s="78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>
        <v>1</v>
      </c>
      <c r="R1255" s="72"/>
      <c r="S1255" s="72"/>
      <c r="T1255" s="72"/>
      <c r="U1255" s="72"/>
      <c r="V1255" s="72"/>
      <c r="W1255" s="72"/>
      <c r="X1255" s="72"/>
      <c r="Y1255" s="36">
        <f t="shared" si="39"/>
        <v>1</v>
      </c>
      <c r="Z1255" s="69">
        <f t="shared" si="40"/>
        <v>1</v>
      </c>
      <c r="AA1255" s="22"/>
      <c r="AB1255" s="22"/>
      <c r="AC1255" s="22"/>
    </row>
    <row r="1256" spans="1:29" ht="19.5" customHeight="1" x14ac:dyDescent="0.2">
      <c r="A1256" s="33" t="s">
        <v>2263</v>
      </c>
      <c r="B1256" s="43" t="s">
        <v>3923</v>
      </c>
      <c r="C1256" s="46" t="s">
        <v>5716</v>
      </c>
      <c r="D1256" s="39" t="s">
        <v>2275</v>
      </c>
      <c r="E1256" s="35"/>
      <c r="F1256" s="35" t="s">
        <v>29</v>
      </c>
      <c r="G1256" s="78"/>
      <c r="H1256" s="72"/>
      <c r="I1256" s="72"/>
      <c r="J1256" s="72"/>
      <c r="K1256" s="72"/>
      <c r="L1256" s="72"/>
      <c r="M1256" s="72"/>
      <c r="N1256" s="72"/>
      <c r="O1256" s="72"/>
      <c r="P1256" s="72">
        <v>1</v>
      </c>
      <c r="Q1256" s="72">
        <v>1</v>
      </c>
      <c r="R1256" s="72"/>
      <c r="S1256" s="72"/>
      <c r="T1256" s="72"/>
      <c r="U1256" s="72"/>
      <c r="V1256" s="72"/>
      <c r="W1256" s="72"/>
      <c r="X1256" s="72"/>
      <c r="Y1256" s="36">
        <f t="shared" si="39"/>
        <v>2</v>
      </c>
      <c r="Z1256" s="69">
        <f t="shared" si="40"/>
        <v>2</v>
      </c>
      <c r="AA1256" s="22"/>
      <c r="AB1256" s="22"/>
      <c r="AC1256" s="22"/>
    </row>
    <row r="1257" spans="1:29" ht="19.5" customHeight="1" x14ac:dyDescent="0.2">
      <c r="A1257" s="33" t="s">
        <v>2263</v>
      </c>
      <c r="B1257" s="43" t="s">
        <v>3924</v>
      </c>
      <c r="C1257" s="46" t="s">
        <v>2276</v>
      </c>
      <c r="D1257" s="39" t="s">
        <v>2277</v>
      </c>
      <c r="E1257" s="35" t="s">
        <v>2278</v>
      </c>
      <c r="F1257" s="35" t="s">
        <v>29</v>
      </c>
      <c r="G1257" s="78"/>
      <c r="H1257" s="72">
        <v>1</v>
      </c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36">
        <f t="shared" si="39"/>
        <v>1</v>
      </c>
      <c r="Z1257" s="69">
        <f t="shared" si="40"/>
        <v>1</v>
      </c>
      <c r="AA1257" s="22"/>
      <c r="AB1257" s="22"/>
      <c r="AC1257" s="22"/>
    </row>
    <row r="1258" spans="1:29" ht="19.5" customHeight="1" x14ac:dyDescent="0.2">
      <c r="A1258" s="33" t="s">
        <v>2263</v>
      </c>
      <c r="B1258" s="43" t="s">
        <v>3925</v>
      </c>
      <c r="C1258" s="46" t="s">
        <v>5717</v>
      </c>
      <c r="D1258" s="39" t="s">
        <v>2279</v>
      </c>
      <c r="E1258" s="35"/>
      <c r="F1258" s="35" t="s">
        <v>29</v>
      </c>
      <c r="G1258" s="78"/>
      <c r="H1258" s="72"/>
      <c r="I1258" s="72"/>
      <c r="J1258" s="72">
        <v>1</v>
      </c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36">
        <f t="shared" si="39"/>
        <v>1</v>
      </c>
      <c r="Z1258" s="69">
        <f t="shared" si="40"/>
        <v>1</v>
      </c>
      <c r="AA1258" s="22"/>
      <c r="AB1258" s="22"/>
      <c r="AC1258" s="22"/>
    </row>
    <row r="1259" spans="1:29" ht="19.5" customHeight="1" x14ac:dyDescent="0.2">
      <c r="A1259" s="33" t="s">
        <v>2263</v>
      </c>
      <c r="B1259" s="43" t="s">
        <v>3926</v>
      </c>
      <c r="C1259" s="46" t="s">
        <v>5718</v>
      </c>
      <c r="D1259" s="39" t="s">
        <v>4077</v>
      </c>
      <c r="E1259" s="35"/>
      <c r="F1259" s="35" t="s">
        <v>29</v>
      </c>
      <c r="G1259" s="78"/>
      <c r="H1259" s="72"/>
      <c r="I1259" s="72">
        <v>4</v>
      </c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36">
        <f t="shared" si="39"/>
        <v>4</v>
      </c>
      <c r="Z1259" s="69">
        <f t="shared" si="40"/>
        <v>4</v>
      </c>
      <c r="AA1259" s="22"/>
      <c r="AB1259" s="22"/>
      <c r="AC1259" s="22"/>
    </row>
    <row r="1260" spans="1:29" ht="19.5" customHeight="1" x14ac:dyDescent="0.2">
      <c r="A1260" s="33" t="s">
        <v>2263</v>
      </c>
      <c r="B1260" s="43" t="s">
        <v>3927</v>
      </c>
      <c r="C1260" s="46" t="s">
        <v>5719</v>
      </c>
      <c r="D1260" s="39" t="s">
        <v>2280</v>
      </c>
      <c r="E1260" s="35"/>
      <c r="F1260" s="35" t="s">
        <v>29</v>
      </c>
      <c r="G1260" s="78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>
        <v>1</v>
      </c>
      <c r="T1260" s="72"/>
      <c r="U1260" s="72"/>
      <c r="V1260" s="72"/>
      <c r="W1260" s="72"/>
      <c r="X1260" s="72"/>
      <c r="Y1260" s="36">
        <f t="shared" si="39"/>
        <v>1</v>
      </c>
      <c r="Z1260" s="69">
        <f t="shared" si="40"/>
        <v>1</v>
      </c>
      <c r="AA1260" s="22"/>
      <c r="AB1260" s="22"/>
      <c r="AC1260" s="22"/>
    </row>
    <row r="1261" spans="1:29" ht="19.5" customHeight="1" x14ac:dyDescent="0.2">
      <c r="A1261" s="33" t="s">
        <v>2263</v>
      </c>
      <c r="B1261" s="43" t="s">
        <v>3928</v>
      </c>
      <c r="C1261" s="46" t="s">
        <v>6304</v>
      </c>
      <c r="D1261" s="39" t="s">
        <v>2281</v>
      </c>
      <c r="E1261" s="35"/>
      <c r="F1261" s="35" t="s">
        <v>29</v>
      </c>
      <c r="G1261" s="78"/>
      <c r="H1261" s="72"/>
      <c r="I1261" s="72"/>
      <c r="J1261" s="72"/>
      <c r="K1261" s="72"/>
      <c r="L1261" s="72"/>
      <c r="M1261" s="72"/>
      <c r="N1261" s="72"/>
      <c r="O1261" s="72"/>
      <c r="P1261" s="72">
        <v>1</v>
      </c>
      <c r="Q1261" s="72"/>
      <c r="R1261" s="72"/>
      <c r="S1261" s="72"/>
      <c r="T1261" s="72"/>
      <c r="U1261" s="72"/>
      <c r="V1261" s="72"/>
      <c r="W1261" s="72"/>
      <c r="X1261" s="72"/>
      <c r="Y1261" s="36">
        <f t="shared" si="39"/>
        <v>1</v>
      </c>
      <c r="Z1261" s="69">
        <f t="shared" si="40"/>
        <v>1</v>
      </c>
      <c r="AA1261" s="22"/>
      <c r="AB1261" s="22"/>
      <c r="AC1261" s="22"/>
    </row>
    <row r="1262" spans="1:29" ht="19.5" customHeight="1" x14ac:dyDescent="0.2">
      <c r="A1262" s="33" t="s">
        <v>2263</v>
      </c>
      <c r="B1262" s="43" t="s">
        <v>2282</v>
      </c>
      <c r="C1262" s="46" t="s">
        <v>5720</v>
      </c>
      <c r="D1262" s="39" t="s">
        <v>4078</v>
      </c>
      <c r="E1262" s="35"/>
      <c r="F1262" s="35" t="s">
        <v>29</v>
      </c>
      <c r="G1262" s="78"/>
      <c r="H1262" s="72"/>
      <c r="I1262" s="72"/>
      <c r="J1262" s="72"/>
      <c r="K1262" s="72"/>
      <c r="L1262" s="72"/>
      <c r="M1262" s="72"/>
      <c r="N1262" s="72"/>
      <c r="O1262" s="72"/>
      <c r="P1262" s="72"/>
      <c r="Q1262" s="72">
        <v>1</v>
      </c>
      <c r="R1262" s="72"/>
      <c r="S1262" s="72"/>
      <c r="T1262" s="72"/>
      <c r="U1262" s="72"/>
      <c r="V1262" s="72"/>
      <c r="W1262" s="72"/>
      <c r="X1262" s="72"/>
      <c r="Y1262" s="36">
        <f t="shared" si="39"/>
        <v>1</v>
      </c>
      <c r="Z1262" s="69">
        <f t="shared" si="40"/>
        <v>1</v>
      </c>
      <c r="AA1262" s="22"/>
      <c r="AB1262" s="22"/>
      <c r="AC1262" s="22"/>
    </row>
    <row r="1263" spans="1:29" ht="19.5" customHeight="1" x14ac:dyDescent="0.2">
      <c r="A1263" s="33" t="s">
        <v>2263</v>
      </c>
      <c r="B1263" s="43" t="s">
        <v>4011</v>
      </c>
      <c r="C1263" s="46" t="s">
        <v>6305</v>
      </c>
      <c r="D1263" s="39" t="s">
        <v>2265</v>
      </c>
      <c r="E1263" s="35"/>
      <c r="F1263" s="35" t="s">
        <v>29</v>
      </c>
      <c r="G1263" s="78"/>
      <c r="H1263" s="72">
        <v>1</v>
      </c>
      <c r="I1263" s="72">
        <v>1</v>
      </c>
      <c r="J1263" s="72"/>
      <c r="K1263" s="72">
        <v>3</v>
      </c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36">
        <f t="shared" si="39"/>
        <v>5</v>
      </c>
      <c r="Z1263" s="69">
        <f t="shared" si="40"/>
        <v>5</v>
      </c>
      <c r="AA1263" s="22"/>
      <c r="AB1263" s="22"/>
      <c r="AC1263" s="22"/>
    </row>
    <row r="1264" spans="1:29" ht="19.5" customHeight="1" x14ac:dyDescent="0.2">
      <c r="A1264" s="33" t="s">
        <v>2263</v>
      </c>
      <c r="B1264" s="43" t="s">
        <v>2283</v>
      </c>
      <c r="C1264" s="46" t="s">
        <v>5721</v>
      </c>
      <c r="D1264" s="39" t="s">
        <v>3740</v>
      </c>
      <c r="E1264" s="35"/>
      <c r="F1264" s="35" t="s">
        <v>29</v>
      </c>
      <c r="G1264" s="78"/>
      <c r="H1264" s="72"/>
      <c r="I1264" s="72"/>
      <c r="J1264" s="72"/>
      <c r="K1264" s="72"/>
      <c r="L1264" s="72"/>
      <c r="M1264" s="72"/>
      <c r="N1264" s="72"/>
      <c r="O1264" s="72">
        <v>1</v>
      </c>
      <c r="P1264" s="72"/>
      <c r="Q1264" s="72"/>
      <c r="R1264" s="72"/>
      <c r="S1264" s="72"/>
      <c r="T1264" s="72"/>
      <c r="U1264" s="72"/>
      <c r="V1264" s="72"/>
      <c r="W1264" s="72"/>
      <c r="X1264" s="72"/>
      <c r="Y1264" s="36">
        <f t="shared" si="39"/>
        <v>1</v>
      </c>
      <c r="Z1264" s="69">
        <f t="shared" si="40"/>
        <v>1</v>
      </c>
      <c r="AA1264" s="22"/>
      <c r="AB1264" s="22"/>
      <c r="AC1264" s="22"/>
    </row>
    <row r="1265" spans="1:29" ht="19.5" customHeight="1" x14ac:dyDescent="0.2">
      <c r="A1265" s="33" t="s">
        <v>2263</v>
      </c>
      <c r="B1265" s="43" t="s">
        <v>2284</v>
      </c>
      <c r="C1265" s="46" t="s">
        <v>5722</v>
      </c>
      <c r="D1265" s="39" t="s">
        <v>2285</v>
      </c>
      <c r="E1265" s="35"/>
      <c r="F1265" s="35" t="s">
        <v>29</v>
      </c>
      <c r="G1265" s="78"/>
      <c r="H1265" s="72"/>
      <c r="I1265" s="72"/>
      <c r="J1265" s="72"/>
      <c r="K1265" s="72">
        <v>3</v>
      </c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36">
        <f t="shared" si="39"/>
        <v>3</v>
      </c>
      <c r="Z1265" s="69">
        <f t="shared" si="40"/>
        <v>3</v>
      </c>
      <c r="AA1265" s="22"/>
      <c r="AB1265" s="22"/>
      <c r="AC1265" s="22"/>
    </row>
    <row r="1266" spans="1:29" ht="19.5" customHeight="1" x14ac:dyDescent="0.2">
      <c r="A1266" s="33" t="s">
        <v>2263</v>
      </c>
      <c r="B1266" s="43" t="s">
        <v>2286</v>
      </c>
      <c r="C1266" s="46" t="s">
        <v>5723</v>
      </c>
      <c r="D1266" s="39" t="s">
        <v>2287</v>
      </c>
      <c r="E1266" s="35"/>
      <c r="F1266" s="35" t="s">
        <v>29</v>
      </c>
      <c r="G1266" s="78"/>
      <c r="H1266" s="72"/>
      <c r="I1266" s="72"/>
      <c r="J1266" s="72"/>
      <c r="K1266" s="72"/>
      <c r="L1266" s="72"/>
      <c r="M1266" s="72"/>
      <c r="N1266" s="72"/>
      <c r="O1266" s="72"/>
      <c r="P1266" s="72"/>
      <c r="Q1266" s="72">
        <v>1</v>
      </c>
      <c r="R1266" s="72"/>
      <c r="S1266" s="72"/>
      <c r="T1266" s="72"/>
      <c r="U1266" s="72"/>
      <c r="V1266" s="72"/>
      <c r="W1266" s="72"/>
      <c r="X1266" s="72"/>
      <c r="Y1266" s="36">
        <f t="shared" si="39"/>
        <v>1</v>
      </c>
      <c r="Z1266" s="69">
        <f t="shared" si="40"/>
        <v>1</v>
      </c>
      <c r="AA1266" s="22"/>
      <c r="AB1266" s="22"/>
      <c r="AC1266" s="22"/>
    </row>
    <row r="1267" spans="1:29" ht="19.5" customHeight="1" x14ac:dyDescent="0.2">
      <c r="A1267" s="33" t="s">
        <v>2263</v>
      </c>
      <c r="B1267" s="43" t="s">
        <v>2288</v>
      </c>
      <c r="C1267" s="46" t="s">
        <v>5724</v>
      </c>
      <c r="D1267" s="39" t="s">
        <v>2289</v>
      </c>
      <c r="E1267" s="35"/>
      <c r="F1267" s="35" t="s">
        <v>33</v>
      </c>
      <c r="G1267" s="78"/>
      <c r="H1267" s="72"/>
      <c r="I1267" s="72"/>
      <c r="J1267" s="72"/>
      <c r="K1267" s="72"/>
      <c r="L1267" s="72"/>
      <c r="M1267" s="72">
        <v>1</v>
      </c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36">
        <f t="shared" si="39"/>
        <v>1</v>
      </c>
      <c r="Z1267" s="69">
        <f t="shared" si="40"/>
        <v>1</v>
      </c>
      <c r="AA1267" s="22"/>
      <c r="AB1267" s="22"/>
      <c r="AC1267" s="22"/>
    </row>
    <row r="1268" spans="1:29" ht="19.5" customHeight="1" x14ac:dyDescent="0.2">
      <c r="A1268" s="33" t="s">
        <v>2263</v>
      </c>
      <c r="B1268" s="43" t="s">
        <v>2290</v>
      </c>
      <c r="C1268" s="46" t="s">
        <v>5725</v>
      </c>
      <c r="D1268" s="39" t="s">
        <v>2320</v>
      </c>
      <c r="E1268" s="35"/>
      <c r="F1268" s="35" t="s">
        <v>29</v>
      </c>
      <c r="G1268" s="78"/>
      <c r="H1268" s="72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>
        <v>1</v>
      </c>
      <c r="S1268" s="72"/>
      <c r="T1268" s="72"/>
      <c r="U1268" s="72"/>
      <c r="V1268" s="72"/>
      <c r="W1268" s="72"/>
      <c r="X1268" s="72"/>
      <c r="Y1268" s="36">
        <f t="shared" si="39"/>
        <v>1</v>
      </c>
      <c r="Z1268" s="69">
        <f t="shared" si="40"/>
        <v>1</v>
      </c>
      <c r="AA1268" s="22"/>
      <c r="AB1268" s="22"/>
      <c r="AC1268" s="22"/>
    </row>
    <row r="1269" spans="1:29" ht="19.5" customHeight="1" x14ac:dyDescent="0.2">
      <c r="A1269" s="33" t="s">
        <v>2263</v>
      </c>
      <c r="B1269" s="43" t="s">
        <v>2291</v>
      </c>
      <c r="C1269" s="46" t="s">
        <v>5726</v>
      </c>
      <c r="D1269" s="39" t="s">
        <v>2292</v>
      </c>
      <c r="E1269" s="35"/>
      <c r="F1269" s="35" t="s">
        <v>29</v>
      </c>
      <c r="G1269" s="78"/>
      <c r="H1269" s="72">
        <v>1</v>
      </c>
      <c r="I1269" s="72"/>
      <c r="J1269" s="72"/>
      <c r="K1269" s="72"/>
      <c r="L1269" s="72"/>
      <c r="M1269" s="72">
        <v>1</v>
      </c>
      <c r="N1269" s="72"/>
      <c r="O1269" s="72"/>
      <c r="P1269" s="72"/>
      <c r="Q1269" s="72"/>
      <c r="R1269" s="72">
        <v>1</v>
      </c>
      <c r="S1269" s="72"/>
      <c r="T1269" s="72"/>
      <c r="U1269" s="72"/>
      <c r="V1269" s="72"/>
      <c r="W1269" s="72"/>
      <c r="X1269" s="72"/>
      <c r="Y1269" s="36">
        <f t="shared" si="39"/>
        <v>3</v>
      </c>
      <c r="Z1269" s="69">
        <f t="shared" si="40"/>
        <v>3</v>
      </c>
      <c r="AA1269" s="22"/>
      <c r="AB1269" s="22"/>
      <c r="AC1269" s="22"/>
    </row>
    <row r="1270" spans="1:29" ht="19.5" customHeight="1" x14ac:dyDescent="0.2">
      <c r="A1270" s="33" t="s">
        <v>2263</v>
      </c>
      <c r="B1270" s="43" t="s">
        <v>2293</v>
      </c>
      <c r="C1270" s="46" t="s">
        <v>5727</v>
      </c>
      <c r="D1270" s="39" t="s">
        <v>2294</v>
      </c>
      <c r="E1270" s="35"/>
      <c r="F1270" s="35" t="s">
        <v>29</v>
      </c>
      <c r="G1270" s="78"/>
      <c r="H1270" s="72"/>
      <c r="I1270" s="72"/>
      <c r="J1270" s="72"/>
      <c r="K1270" s="72"/>
      <c r="L1270" s="72"/>
      <c r="M1270" s="72"/>
      <c r="N1270" s="72"/>
      <c r="O1270" s="72"/>
      <c r="P1270" s="72">
        <v>5</v>
      </c>
      <c r="Q1270" s="72"/>
      <c r="R1270" s="72"/>
      <c r="S1270" s="72"/>
      <c r="T1270" s="72"/>
      <c r="U1270" s="72"/>
      <c r="V1270" s="72"/>
      <c r="W1270" s="72"/>
      <c r="X1270" s="72"/>
      <c r="Y1270" s="36">
        <f t="shared" si="39"/>
        <v>5</v>
      </c>
      <c r="Z1270" s="69">
        <f t="shared" si="40"/>
        <v>5</v>
      </c>
      <c r="AA1270" s="22"/>
      <c r="AB1270" s="22"/>
      <c r="AC1270" s="22"/>
    </row>
    <row r="1271" spans="1:29" ht="19.5" customHeight="1" x14ac:dyDescent="0.2">
      <c r="A1271" s="33" t="s">
        <v>2263</v>
      </c>
      <c r="B1271" s="43" t="s">
        <v>2295</v>
      </c>
      <c r="C1271" s="46" t="s">
        <v>5728</v>
      </c>
      <c r="D1271" s="39" t="s">
        <v>2275</v>
      </c>
      <c r="E1271" s="35"/>
      <c r="F1271" s="35" t="s">
        <v>29</v>
      </c>
      <c r="G1271" s="78"/>
      <c r="H1271" s="72"/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>
        <v>1</v>
      </c>
      <c r="T1271" s="72"/>
      <c r="U1271" s="72"/>
      <c r="V1271" s="72"/>
      <c r="W1271" s="72"/>
      <c r="X1271" s="72"/>
      <c r="Y1271" s="36">
        <f t="shared" si="39"/>
        <v>1</v>
      </c>
      <c r="Z1271" s="69">
        <f t="shared" si="40"/>
        <v>1</v>
      </c>
      <c r="AA1271" s="22"/>
      <c r="AB1271" s="22"/>
      <c r="AC1271" s="22"/>
    </row>
    <row r="1272" spans="1:29" ht="19.5" customHeight="1" x14ac:dyDescent="0.2">
      <c r="A1272" s="33" t="s">
        <v>2263</v>
      </c>
      <c r="B1272" s="43" t="s">
        <v>2296</v>
      </c>
      <c r="C1272" s="46" t="s">
        <v>4314</v>
      </c>
      <c r="D1272" s="39" t="s">
        <v>4315</v>
      </c>
      <c r="E1272" s="35"/>
      <c r="F1272" s="35" t="s">
        <v>29</v>
      </c>
      <c r="G1272" s="78"/>
      <c r="H1272" s="72"/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>
        <v>2</v>
      </c>
      <c r="W1272" s="72"/>
      <c r="X1272" s="72"/>
      <c r="Y1272" s="36">
        <f t="shared" si="39"/>
        <v>2</v>
      </c>
      <c r="Z1272" s="69">
        <f t="shared" si="40"/>
        <v>2</v>
      </c>
      <c r="AA1272" s="22"/>
      <c r="AB1272" s="22"/>
      <c r="AC1272" s="22"/>
    </row>
    <row r="1273" spans="1:29" ht="19.5" customHeight="1" x14ac:dyDescent="0.2">
      <c r="A1273" s="33" t="s">
        <v>2263</v>
      </c>
      <c r="B1273" s="43" t="s">
        <v>2297</v>
      </c>
      <c r="C1273" s="46" t="s">
        <v>5729</v>
      </c>
      <c r="D1273" s="39" t="s">
        <v>2298</v>
      </c>
      <c r="E1273" s="35"/>
      <c r="F1273" s="35" t="s">
        <v>29</v>
      </c>
      <c r="G1273" s="78"/>
      <c r="H1273" s="72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>
        <v>2</v>
      </c>
      <c r="W1273" s="72"/>
      <c r="X1273" s="72"/>
      <c r="Y1273" s="36">
        <f t="shared" si="39"/>
        <v>2</v>
      </c>
      <c r="Z1273" s="69">
        <f t="shared" si="40"/>
        <v>2</v>
      </c>
      <c r="AA1273" s="22"/>
      <c r="AB1273" s="22"/>
      <c r="AC1273" s="22"/>
    </row>
    <row r="1274" spans="1:29" ht="19.5" customHeight="1" x14ac:dyDescent="0.2">
      <c r="A1274" s="33" t="s">
        <v>2263</v>
      </c>
      <c r="B1274" s="43" t="s">
        <v>2299</v>
      </c>
      <c r="C1274" s="46" t="s">
        <v>5730</v>
      </c>
      <c r="D1274" s="39" t="s">
        <v>2300</v>
      </c>
      <c r="E1274" s="35"/>
      <c r="F1274" s="35" t="s">
        <v>33</v>
      </c>
      <c r="G1274" s="78"/>
      <c r="H1274" s="72"/>
      <c r="I1274" s="72"/>
      <c r="J1274" s="72">
        <v>4</v>
      </c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36">
        <f t="shared" si="39"/>
        <v>4</v>
      </c>
      <c r="Z1274" s="69">
        <f t="shared" si="40"/>
        <v>4</v>
      </c>
      <c r="AA1274" s="22"/>
      <c r="AB1274" s="22"/>
      <c r="AC1274" s="22"/>
    </row>
    <row r="1275" spans="1:29" ht="19.5" customHeight="1" x14ac:dyDescent="0.2">
      <c r="A1275" s="33" t="s">
        <v>2263</v>
      </c>
      <c r="B1275" s="43" t="s">
        <v>4390</v>
      </c>
      <c r="C1275" s="46" t="s">
        <v>6306</v>
      </c>
      <c r="D1275" s="39" t="s">
        <v>2411</v>
      </c>
      <c r="E1275" s="35"/>
      <c r="F1275" s="35" t="s">
        <v>33</v>
      </c>
      <c r="G1275" s="78"/>
      <c r="H1275" s="72"/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>
        <v>2</v>
      </c>
      <c r="Y1275" s="36">
        <f t="shared" si="39"/>
        <v>2</v>
      </c>
      <c r="Z1275" s="69">
        <f t="shared" si="40"/>
        <v>2</v>
      </c>
      <c r="AA1275" s="22"/>
      <c r="AB1275" s="22"/>
      <c r="AC1275" s="22"/>
    </row>
    <row r="1276" spans="1:29" ht="19.5" customHeight="1" x14ac:dyDescent="0.2">
      <c r="A1276" s="33" t="s">
        <v>2263</v>
      </c>
      <c r="B1276" s="43" t="s">
        <v>4316</v>
      </c>
      <c r="C1276" s="46" t="s">
        <v>5731</v>
      </c>
      <c r="D1276" s="39" t="s">
        <v>2304</v>
      </c>
      <c r="E1276" s="35"/>
      <c r="F1276" s="35" t="s">
        <v>29</v>
      </c>
      <c r="G1276" s="78"/>
      <c r="H1276" s="72"/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>
        <v>2</v>
      </c>
      <c r="T1276" s="72"/>
      <c r="U1276" s="72"/>
      <c r="V1276" s="72"/>
      <c r="W1276" s="72"/>
      <c r="X1276" s="72"/>
      <c r="Y1276" s="36">
        <f t="shared" si="39"/>
        <v>2</v>
      </c>
      <c r="Z1276" s="69">
        <f t="shared" si="40"/>
        <v>2</v>
      </c>
      <c r="AA1276" s="22"/>
      <c r="AB1276" s="22"/>
      <c r="AC1276" s="22"/>
    </row>
    <row r="1277" spans="1:29" ht="19.5" customHeight="1" x14ac:dyDescent="0.2">
      <c r="A1277" s="33" t="s">
        <v>2263</v>
      </c>
      <c r="B1277" s="43" t="s">
        <v>2301</v>
      </c>
      <c r="C1277" s="46" t="s">
        <v>5732</v>
      </c>
      <c r="D1277" s="39" t="s">
        <v>4079</v>
      </c>
      <c r="E1277" s="35"/>
      <c r="F1277" s="35" t="s">
        <v>29</v>
      </c>
      <c r="G1277" s="78"/>
      <c r="H1277" s="72"/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>
        <v>1</v>
      </c>
      <c r="X1277" s="72"/>
      <c r="Y1277" s="36">
        <f t="shared" si="39"/>
        <v>1</v>
      </c>
      <c r="Z1277" s="69">
        <f t="shared" si="40"/>
        <v>1</v>
      </c>
      <c r="AA1277" s="22"/>
      <c r="AB1277" s="22"/>
      <c r="AC1277" s="22"/>
    </row>
    <row r="1278" spans="1:29" ht="19.5" customHeight="1" x14ac:dyDescent="0.2">
      <c r="A1278" s="33" t="s">
        <v>2263</v>
      </c>
      <c r="B1278" s="43" t="s">
        <v>2302</v>
      </c>
      <c r="C1278" s="46" t="s">
        <v>5733</v>
      </c>
      <c r="D1278" s="39" t="s">
        <v>2303</v>
      </c>
      <c r="E1278" s="35"/>
      <c r="F1278" s="35" t="s">
        <v>29</v>
      </c>
      <c r="G1278" s="78"/>
      <c r="H1278" s="72"/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>
        <v>2</v>
      </c>
      <c r="W1278" s="72"/>
      <c r="X1278" s="72"/>
      <c r="Y1278" s="36">
        <f t="shared" si="39"/>
        <v>2</v>
      </c>
      <c r="Z1278" s="69">
        <f t="shared" si="40"/>
        <v>2</v>
      </c>
      <c r="AA1278" s="22"/>
      <c r="AB1278" s="22"/>
      <c r="AC1278" s="22"/>
    </row>
    <row r="1279" spans="1:29" ht="19.5" customHeight="1" x14ac:dyDescent="0.2">
      <c r="A1279" s="33" t="s">
        <v>2263</v>
      </c>
      <c r="B1279" s="43" t="s">
        <v>2305</v>
      </c>
      <c r="C1279" s="46" t="s">
        <v>5734</v>
      </c>
      <c r="D1279" s="39" t="s">
        <v>2384</v>
      </c>
      <c r="E1279" s="35"/>
      <c r="F1279" s="35" t="s">
        <v>29</v>
      </c>
      <c r="G1279" s="78"/>
      <c r="H1279" s="72"/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>
        <v>1</v>
      </c>
      <c r="X1279" s="72"/>
      <c r="Y1279" s="36">
        <f t="shared" si="39"/>
        <v>1</v>
      </c>
      <c r="Z1279" s="69">
        <f t="shared" si="40"/>
        <v>1</v>
      </c>
      <c r="AA1279" s="22"/>
      <c r="AB1279" s="22"/>
      <c r="AC1279" s="22"/>
    </row>
    <row r="1280" spans="1:29" ht="19.5" customHeight="1" x14ac:dyDescent="0.2">
      <c r="A1280" s="33" t="s">
        <v>2263</v>
      </c>
      <c r="B1280" s="43" t="s">
        <v>2306</v>
      </c>
      <c r="C1280" s="46" t="s">
        <v>5735</v>
      </c>
      <c r="D1280" s="39" t="s">
        <v>2307</v>
      </c>
      <c r="E1280" s="35"/>
      <c r="F1280" s="35" t="s">
        <v>29</v>
      </c>
      <c r="G1280" s="78"/>
      <c r="H1280" s="72"/>
      <c r="I1280" s="72"/>
      <c r="J1280" s="72"/>
      <c r="K1280" s="72"/>
      <c r="L1280" s="72">
        <v>1</v>
      </c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36">
        <f t="shared" si="39"/>
        <v>1</v>
      </c>
      <c r="Z1280" s="69">
        <f t="shared" si="40"/>
        <v>1</v>
      </c>
      <c r="AA1280" s="22"/>
      <c r="AB1280" s="22"/>
      <c r="AC1280" s="22"/>
    </row>
    <row r="1281" spans="1:29" ht="19.5" customHeight="1" x14ac:dyDescent="0.2">
      <c r="A1281" s="33" t="s">
        <v>2263</v>
      </c>
      <c r="B1281" s="43" t="s">
        <v>2308</v>
      </c>
      <c r="C1281" s="46" t="s">
        <v>5736</v>
      </c>
      <c r="D1281" s="39" t="s">
        <v>2300</v>
      </c>
      <c r="E1281" s="35"/>
      <c r="F1281" s="35" t="s">
        <v>33</v>
      </c>
      <c r="G1281" s="78"/>
      <c r="H1281" s="72">
        <v>2</v>
      </c>
      <c r="I1281" s="72"/>
      <c r="J1281" s="72"/>
      <c r="K1281" s="72"/>
      <c r="L1281" s="72"/>
      <c r="M1281" s="72">
        <v>1</v>
      </c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36">
        <f t="shared" si="39"/>
        <v>3</v>
      </c>
      <c r="Z1281" s="69">
        <f t="shared" si="40"/>
        <v>3</v>
      </c>
      <c r="AA1281" s="22"/>
      <c r="AB1281" s="22"/>
      <c r="AC1281" s="22"/>
    </row>
    <row r="1282" spans="1:29" ht="19.5" customHeight="1" x14ac:dyDescent="0.2">
      <c r="A1282" s="33" t="s">
        <v>2263</v>
      </c>
      <c r="B1282" s="43" t="s">
        <v>2309</v>
      </c>
      <c r="C1282" s="46" t="s">
        <v>5737</v>
      </c>
      <c r="D1282" s="39" t="s">
        <v>2310</v>
      </c>
      <c r="E1282" s="35"/>
      <c r="F1282" s="35" t="s">
        <v>29</v>
      </c>
      <c r="G1282" s="78"/>
      <c r="H1282" s="72"/>
      <c r="I1282" s="72"/>
      <c r="J1282" s="72"/>
      <c r="K1282" s="72"/>
      <c r="L1282" s="72"/>
      <c r="M1282" s="72"/>
      <c r="N1282" s="72"/>
      <c r="O1282" s="72"/>
      <c r="P1282" s="72">
        <v>1</v>
      </c>
      <c r="Q1282" s="72"/>
      <c r="R1282" s="72"/>
      <c r="S1282" s="72"/>
      <c r="T1282" s="72"/>
      <c r="U1282" s="72"/>
      <c r="V1282" s="72"/>
      <c r="W1282" s="72"/>
      <c r="X1282" s="72"/>
      <c r="Y1282" s="36">
        <f t="shared" ref="Y1282:Y1345" si="41">G1282+H1282+I1282+J1282+K1282+L1282+M1282+N1282+O1282+P1282+Q1282+R1282+S1282+T1282+U1282+V1282+W1282+X1282</f>
        <v>1</v>
      </c>
      <c r="Z1282" s="69">
        <f t="shared" si="40"/>
        <v>1</v>
      </c>
      <c r="AA1282" s="22"/>
      <c r="AB1282" s="22"/>
      <c r="AC1282" s="22"/>
    </row>
    <row r="1283" spans="1:29" ht="19.5" customHeight="1" x14ac:dyDescent="0.2">
      <c r="A1283" s="33" t="s">
        <v>2263</v>
      </c>
      <c r="B1283" s="43" t="s">
        <v>2311</v>
      </c>
      <c r="C1283" s="46" t="s">
        <v>5738</v>
      </c>
      <c r="D1283" s="39" t="s">
        <v>2285</v>
      </c>
      <c r="E1283" s="35"/>
      <c r="F1283" s="35" t="s">
        <v>29</v>
      </c>
      <c r="G1283" s="78"/>
      <c r="H1283" s="72"/>
      <c r="I1283" s="72"/>
      <c r="J1283" s="72"/>
      <c r="K1283" s="72"/>
      <c r="L1283" s="72"/>
      <c r="M1283" s="72"/>
      <c r="N1283" s="72"/>
      <c r="O1283" s="72"/>
      <c r="P1283" s="72"/>
      <c r="Q1283" s="72">
        <v>1</v>
      </c>
      <c r="R1283" s="72"/>
      <c r="S1283" s="72"/>
      <c r="T1283" s="72"/>
      <c r="U1283" s="72"/>
      <c r="V1283" s="72"/>
      <c r="W1283" s="72"/>
      <c r="X1283" s="72"/>
      <c r="Y1283" s="36">
        <f t="shared" si="41"/>
        <v>1</v>
      </c>
      <c r="Z1283" s="69">
        <f t="shared" si="40"/>
        <v>1</v>
      </c>
      <c r="AA1283" s="22"/>
      <c r="AB1283" s="22"/>
      <c r="AC1283" s="22"/>
    </row>
    <row r="1284" spans="1:29" ht="19.5" customHeight="1" x14ac:dyDescent="0.2">
      <c r="A1284" s="33" t="s">
        <v>2263</v>
      </c>
      <c r="B1284" s="43" t="s">
        <v>2312</v>
      </c>
      <c r="C1284" s="46" t="s">
        <v>5739</v>
      </c>
      <c r="D1284" s="39" t="s">
        <v>4079</v>
      </c>
      <c r="E1284" s="35"/>
      <c r="F1284" s="35" t="s">
        <v>29</v>
      </c>
      <c r="G1284" s="78"/>
      <c r="H1284" s="72"/>
      <c r="I1284" s="72"/>
      <c r="J1284" s="72"/>
      <c r="K1284" s="72"/>
      <c r="L1284" s="72"/>
      <c r="M1284" s="72"/>
      <c r="N1284" s="72"/>
      <c r="O1284" s="72"/>
      <c r="P1284" s="72"/>
      <c r="Q1284" s="72">
        <v>2</v>
      </c>
      <c r="R1284" s="72"/>
      <c r="S1284" s="72"/>
      <c r="T1284" s="72"/>
      <c r="U1284" s="72"/>
      <c r="V1284" s="72"/>
      <c r="W1284" s="72"/>
      <c r="X1284" s="72"/>
      <c r="Y1284" s="36">
        <f t="shared" si="41"/>
        <v>2</v>
      </c>
      <c r="Z1284" s="69">
        <f t="shared" ref="Z1284:Z1347" si="42">IF(Y1284="","",Y1284)</f>
        <v>2</v>
      </c>
      <c r="AA1284" s="22"/>
      <c r="AB1284" s="22"/>
      <c r="AC1284" s="22"/>
    </row>
    <row r="1285" spans="1:29" ht="19.5" customHeight="1" x14ac:dyDescent="0.2">
      <c r="A1285" s="33" t="s">
        <v>2263</v>
      </c>
      <c r="B1285" s="43" t="s">
        <v>2313</v>
      </c>
      <c r="C1285" s="46" t="s">
        <v>6307</v>
      </c>
      <c r="D1285" s="39" t="s">
        <v>2314</v>
      </c>
      <c r="E1285" s="35"/>
      <c r="F1285" s="35" t="s">
        <v>29</v>
      </c>
      <c r="G1285" s="78"/>
      <c r="H1285" s="72"/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>
        <v>1</v>
      </c>
      <c r="T1285" s="72"/>
      <c r="U1285" s="72"/>
      <c r="V1285" s="72"/>
      <c r="W1285" s="72"/>
      <c r="X1285" s="72"/>
      <c r="Y1285" s="36">
        <f t="shared" si="41"/>
        <v>1</v>
      </c>
      <c r="Z1285" s="69">
        <f t="shared" si="42"/>
        <v>1</v>
      </c>
      <c r="AA1285" s="22"/>
      <c r="AB1285" s="22"/>
      <c r="AC1285" s="22"/>
    </row>
    <row r="1286" spans="1:29" ht="19.5" customHeight="1" x14ac:dyDescent="0.2">
      <c r="A1286" s="33" t="s">
        <v>2263</v>
      </c>
      <c r="B1286" s="43" t="s">
        <v>2315</v>
      </c>
      <c r="C1286" s="46" t="s">
        <v>5740</v>
      </c>
      <c r="D1286" s="39" t="s">
        <v>2316</v>
      </c>
      <c r="E1286" s="35"/>
      <c r="F1286" s="35" t="s">
        <v>33</v>
      </c>
      <c r="G1286" s="78"/>
      <c r="H1286" s="72"/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>
        <v>4</v>
      </c>
      <c r="T1286" s="72"/>
      <c r="U1286" s="72"/>
      <c r="V1286" s="72"/>
      <c r="W1286" s="72"/>
      <c r="X1286" s="72"/>
      <c r="Y1286" s="36">
        <f t="shared" si="41"/>
        <v>4</v>
      </c>
      <c r="Z1286" s="69">
        <f t="shared" si="42"/>
        <v>4</v>
      </c>
      <c r="AA1286" s="22"/>
      <c r="AB1286" s="22"/>
      <c r="AC1286" s="22"/>
    </row>
    <row r="1287" spans="1:29" ht="19.5" customHeight="1" x14ac:dyDescent="0.2">
      <c r="A1287" s="33" t="s">
        <v>2263</v>
      </c>
      <c r="B1287" s="43" t="s">
        <v>2317</v>
      </c>
      <c r="C1287" s="46" t="s">
        <v>5741</v>
      </c>
      <c r="D1287" s="39" t="s">
        <v>2318</v>
      </c>
      <c r="E1287" s="35"/>
      <c r="F1287" s="35" t="s">
        <v>33</v>
      </c>
      <c r="G1287" s="78"/>
      <c r="H1287" s="72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>
        <v>2</v>
      </c>
      <c r="S1287" s="72"/>
      <c r="T1287" s="72"/>
      <c r="U1287" s="72"/>
      <c r="V1287" s="72"/>
      <c r="W1287" s="72"/>
      <c r="X1287" s="72"/>
      <c r="Y1287" s="36">
        <f t="shared" si="41"/>
        <v>2</v>
      </c>
      <c r="Z1287" s="69">
        <f t="shared" si="42"/>
        <v>2</v>
      </c>
      <c r="AA1287" s="22"/>
      <c r="AB1287" s="22"/>
      <c r="AC1287" s="22"/>
    </row>
    <row r="1288" spans="1:29" ht="19.5" customHeight="1" x14ac:dyDescent="0.2">
      <c r="A1288" s="33" t="s">
        <v>2263</v>
      </c>
      <c r="B1288" s="43" t="s">
        <v>2319</v>
      </c>
      <c r="C1288" s="46" t="s">
        <v>5742</v>
      </c>
      <c r="D1288" s="39" t="s">
        <v>2320</v>
      </c>
      <c r="E1288" s="35"/>
      <c r="F1288" s="35" t="s">
        <v>29</v>
      </c>
      <c r="G1288" s="78"/>
      <c r="H1288" s="72"/>
      <c r="I1288" s="72"/>
      <c r="J1288" s="72"/>
      <c r="K1288" s="72"/>
      <c r="L1288" s="72"/>
      <c r="M1288" s="72"/>
      <c r="N1288" s="72"/>
      <c r="O1288" s="72"/>
      <c r="P1288" s="72"/>
      <c r="Q1288" s="72">
        <v>1</v>
      </c>
      <c r="R1288" s="72"/>
      <c r="S1288" s="72"/>
      <c r="T1288" s="72"/>
      <c r="U1288" s="72"/>
      <c r="V1288" s="72"/>
      <c r="W1288" s="72"/>
      <c r="X1288" s="72"/>
      <c r="Y1288" s="36">
        <f t="shared" si="41"/>
        <v>1</v>
      </c>
      <c r="Z1288" s="69">
        <f t="shared" si="42"/>
        <v>1</v>
      </c>
      <c r="AA1288" s="22"/>
      <c r="AB1288" s="22"/>
      <c r="AC1288" s="22"/>
    </row>
    <row r="1289" spans="1:29" ht="19.5" customHeight="1" x14ac:dyDescent="0.2">
      <c r="A1289" s="33" t="s">
        <v>2263</v>
      </c>
      <c r="B1289" s="43" t="s">
        <v>2321</v>
      </c>
      <c r="C1289" s="46" t="s">
        <v>5743</v>
      </c>
      <c r="D1289" s="39" t="s">
        <v>2322</v>
      </c>
      <c r="E1289" s="35"/>
      <c r="F1289" s="35" t="s">
        <v>33</v>
      </c>
      <c r="G1289" s="78"/>
      <c r="H1289" s="72"/>
      <c r="I1289" s="72"/>
      <c r="J1289" s="72"/>
      <c r="K1289" s="72"/>
      <c r="L1289" s="72"/>
      <c r="M1289" s="72"/>
      <c r="N1289" s="72"/>
      <c r="O1289" s="72"/>
      <c r="P1289" s="72"/>
      <c r="Q1289" s="72">
        <v>2</v>
      </c>
      <c r="R1289" s="72"/>
      <c r="S1289" s="72"/>
      <c r="T1289" s="72"/>
      <c r="U1289" s="72"/>
      <c r="V1289" s="72"/>
      <c r="W1289" s="72"/>
      <c r="X1289" s="72"/>
      <c r="Y1289" s="36">
        <f t="shared" si="41"/>
        <v>2</v>
      </c>
      <c r="Z1289" s="69">
        <f t="shared" si="42"/>
        <v>2</v>
      </c>
      <c r="AA1289" s="22"/>
      <c r="AB1289" s="22"/>
      <c r="AC1289" s="22"/>
    </row>
    <row r="1290" spans="1:29" ht="19.5" customHeight="1" x14ac:dyDescent="0.2">
      <c r="A1290" s="33" t="s">
        <v>2263</v>
      </c>
      <c r="B1290" s="43" t="s">
        <v>2323</v>
      </c>
      <c r="C1290" s="46" t="s">
        <v>5744</v>
      </c>
      <c r="D1290" s="39" t="s">
        <v>2324</v>
      </c>
      <c r="E1290" s="35"/>
      <c r="F1290" s="35" t="s">
        <v>29</v>
      </c>
      <c r="G1290" s="78"/>
      <c r="H1290" s="72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>
        <v>2</v>
      </c>
      <c r="T1290" s="72"/>
      <c r="U1290" s="72"/>
      <c r="V1290" s="72"/>
      <c r="W1290" s="72"/>
      <c r="X1290" s="72"/>
      <c r="Y1290" s="36">
        <f t="shared" si="41"/>
        <v>2</v>
      </c>
      <c r="Z1290" s="69">
        <f t="shared" si="42"/>
        <v>2</v>
      </c>
      <c r="AA1290" s="22"/>
      <c r="AB1290" s="22"/>
      <c r="AC1290" s="22"/>
    </row>
    <row r="1291" spans="1:29" ht="19.5" customHeight="1" x14ac:dyDescent="0.2">
      <c r="A1291" s="33" t="s">
        <v>2263</v>
      </c>
      <c r="B1291" s="43" t="s">
        <v>2325</v>
      </c>
      <c r="C1291" s="46" t="s">
        <v>5745</v>
      </c>
      <c r="D1291" s="39" t="s">
        <v>2326</v>
      </c>
      <c r="E1291" s="35"/>
      <c r="F1291" s="35" t="s">
        <v>29</v>
      </c>
      <c r="G1291" s="78"/>
      <c r="H1291" s="72"/>
      <c r="I1291" s="72"/>
      <c r="J1291" s="72"/>
      <c r="K1291" s="72"/>
      <c r="L1291" s="72"/>
      <c r="M1291" s="72"/>
      <c r="N1291" s="72"/>
      <c r="O1291" s="72"/>
      <c r="P1291" s="72">
        <v>3</v>
      </c>
      <c r="Q1291" s="72">
        <v>2</v>
      </c>
      <c r="R1291" s="72">
        <v>1</v>
      </c>
      <c r="S1291" s="72"/>
      <c r="T1291" s="72"/>
      <c r="U1291" s="72"/>
      <c r="V1291" s="72"/>
      <c r="W1291" s="72"/>
      <c r="X1291" s="72"/>
      <c r="Y1291" s="36">
        <f t="shared" si="41"/>
        <v>6</v>
      </c>
      <c r="Z1291" s="69">
        <f t="shared" si="42"/>
        <v>6</v>
      </c>
      <c r="AA1291" s="22"/>
      <c r="AB1291" s="22"/>
      <c r="AC1291" s="22"/>
    </row>
    <row r="1292" spans="1:29" ht="19.5" customHeight="1" x14ac:dyDescent="0.2">
      <c r="A1292" s="33" t="s">
        <v>2263</v>
      </c>
      <c r="B1292" s="43" t="s">
        <v>2327</v>
      </c>
      <c r="C1292" s="46" t="s">
        <v>5746</v>
      </c>
      <c r="D1292" s="39" t="s">
        <v>4027</v>
      </c>
      <c r="E1292" s="35"/>
      <c r="F1292" s="35" t="s">
        <v>29</v>
      </c>
      <c r="G1292" s="78"/>
      <c r="H1292" s="72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>
        <v>1</v>
      </c>
      <c r="S1292" s="72"/>
      <c r="T1292" s="72"/>
      <c r="U1292" s="72"/>
      <c r="V1292" s="72"/>
      <c r="W1292" s="72"/>
      <c r="X1292" s="72"/>
      <c r="Y1292" s="36">
        <f t="shared" si="41"/>
        <v>1</v>
      </c>
      <c r="Z1292" s="69">
        <f t="shared" si="42"/>
        <v>1</v>
      </c>
      <c r="AA1292" s="22"/>
      <c r="AB1292" s="22"/>
      <c r="AC1292" s="22"/>
    </row>
    <row r="1293" spans="1:29" ht="19.5" customHeight="1" x14ac:dyDescent="0.2">
      <c r="A1293" s="33" t="s">
        <v>2263</v>
      </c>
      <c r="B1293" s="43" t="s">
        <v>2328</v>
      </c>
      <c r="C1293" s="46" t="s">
        <v>5747</v>
      </c>
      <c r="D1293" s="39" t="s">
        <v>2289</v>
      </c>
      <c r="E1293" s="35"/>
      <c r="F1293" s="35" t="s">
        <v>33</v>
      </c>
      <c r="G1293" s="78"/>
      <c r="H1293" s="72"/>
      <c r="I1293" s="72">
        <v>3</v>
      </c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36">
        <f t="shared" si="41"/>
        <v>3</v>
      </c>
      <c r="Z1293" s="69">
        <f t="shared" si="42"/>
        <v>3</v>
      </c>
      <c r="AA1293" s="22"/>
      <c r="AB1293" s="22"/>
      <c r="AC1293" s="22"/>
    </row>
    <row r="1294" spans="1:29" ht="19.5" customHeight="1" x14ac:dyDescent="0.2">
      <c r="A1294" s="33" t="s">
        <v>2263</v>
      </c>
      <c r="B1294" s="43" t="s">
        <v>2329</v>
      </c>
      <c r="C1294" s="46" t="s">
        <v>5748</v>
      </c>
      <c r="D1294" s="39" t="s">
        <v>4080</v>
      </c>
      <c r="E1294" s="35"/>
      <c r="F1294" s="35" t="s">
        <v>29</v>
      </c>
      <c r="G1294" s="78"/>
      <c r="H1294" s="72"/>
      <c r="I1294" s="72"/>
      <c r="J1294" s="72"/>
      <c r="K1294" s="72"/>
      <c r="L1294" s="72"/>
      <c r="M1294" s="72"/>
      <c r="N1294" s="72"/>
      <c r="O1294" s="72"/>
      <c r="P1294" s="72">
        <v>1</v>
      </c>
      <c r="Q1294" s="72"/>
      <c r="R1294" s="72"/>
      <c r="S1294" s="72"/>
      <c r="T1294" s="72"/>
      <c r="U1294" s="72"/>
      <c r="V1294" s="72"/>
      <c r="W1294" s="72"/>
      <c r="X1294" s="72"/>
      <c r="Y1294" s="36">
        <f t="shared" si="41"/>
        <v>1</v>
      </c>
      <c r="Z1294" s="69">
        <f t="shared" si="42"/>
        <v>1</v>
      </c>
      <c r="AA1294" s="22"/>
      <c r="AB1294" s="22"/>
      <c r="AC1294" s="22"/>
    </row>
    <row r="1295" spans="1:29" ht="19.5" customHeight="1" x14ac:dyDescent="0.2">
      <c r="A1295" s="33" t="s">
        <v>2263</v>
      </c>
      <c r="B1295" s="43" t="s">
        <v>2330</v>
      </c>
      <c r="C1295" s="46" t="s">
        <v>6308</v>
      </c>
      <c r="D1295" s="39" t="s">
        <v>2331</v>
      </c>
      <c r="E1295" s="35"/>
      <c r="F1295" s="35" t="s">
        <v>29</v>
      </c>
      <c r="G1295" s="78"/>
      <c r="H1295" s="72"/>
      <c r="I1295" s="72"/>
      <c r="J1295" s="72"/>
      <c r="K1295" s="72"/>
      <c r="L1295" s="72"/>
      <c r="M1295" s="72"/>
      <c r="N1295" s="72"/>
      <c r="O1295" s="72"/>
      <c r="P1295" s="72"/>
      <c r="Q1295" s="72"/>
      <c r="R1295" s="72">
        <v>1</v>
      </c>
      <c r="S1295" s="72"/>
      <c r="T1295" s="72"/>
      <c r="U1295" s="72"/>
      <c r="V1295" s="72"/>
      <c r="W1295" s="72"/>
      <c r="X1295" s="72"/>
      <c r="Y1295" s="36">
        <f t="shared" si="41"/>
        <v>1</v>
      </c>
      <c r="Z1295" s="69">
        <f t="shared" si="42"/>
        <v>1</v>
      </c>
      <c r="AA1295" s="22"/>
      <c r="AB1295" s="22"/>
      <c r="AC1295" s="22"/>
    </row>
    <row r="1296" spans="1:29" ht="19.5" customHeight="1" x14ac:dyDescent="0.2">
      <c r="A1296" s="33" t="s">
        <v>2263</v>
      </c>
      <c r="B1296" s="43" t="s">
        <v>2332</v>
      </c>
      <c r="C1296" s="46" t="s">
        <v>6521</v>
      </c>
      <c r="D1296" s="39" t="s">
        <v>4131</v>
      </c>
      <c r="E1296" s="35"/>
      <c r="F1296" s="35" t="s">
        <v>29</v>
      </c>
      <c r="G1296" s="78"/>
      <c r="H1296" s="72"/>
      <c r="I1296" s="72"/>
      <c r="J1296" s="72"/>
      <c r="K1296" s="72"/>
      <c r="L1296" s="72"/>
      <c r="M1296" s="72"/>
      <c r="N1296" s="72"/>
      <c r="O1296" s="72"/>
      <c r="P1296" s="72">
        <v>1</v>
      </c>
      <c r="Q1296" s="72"/>
      <c r="R1296" s="72"/>
      <c r="S1296" s="72"/>
      <c r="T1296" s="72"/>
      <c r="U1296" s="72"/>
      <c r="V1296" s="72"/>
      <c r="W1296" s="72"/>
      <c r="X1296" s="72"/>
      <c r="Y1296" s="36">
        <f t="shared" si="41"/>
        <v>1</v>
      </c>
      <c r="Z1296" s="69">
        <f t="shared" si="42"/>
        <v>1</v>
      </c>
      <c r="AA1296" s="22"/>
      <c r="AB1296" s="22"/>
      <c r="AC1296" s="22"/>
    </row>
    <row r="1297" spans="1:29" ht="19.5" customHeight="1" x14ac:dyDescent="0.2">
      <c r="A1297" s="33" t="s">
        <v>2263</v>
      </c>
      <c r="B1297" s="43" t="s">
        <v>2333</v>
      </c>
      <c r="C1297" s="46" t="s">
        <v>5749</v>
      </c>
      <c r="D1297" s="39" t="s">
        <v>1025</v>
      </c>
      <c r="E1297" s="35"/>
      <c r="F1297" s="35" t="s">
        <v>29</v>
      </c>
      <c r="G1297" s="78"/>
      <c r="H1297" s="72"/>
      <c r="I1297" s="72"/>
      <c r="J1297" s="72"/>
      <c r="K1297" s="72"/>
      <c r="L1297" s="72"/>
      <c r="M1297" s="72"/>
      <c r="N1297" s="72"/>
      <c r="O1297" s="72"/>
      <c r="P1297" s="72"/>
      <c r="Q1297" s="72">
        <v>2</v>
      </c>
      <c r="R1297" s="72"/>
      <c r="S1297" s="72"/>
      <c r="T1297" s="72"/>
      <c r="U1297" s="72"/>
      <c r="V1297" s="72"/>
      <c r="W1297" s="72"/>
      <c r="X1297" s="72"/>
      <c r="Y1297" s="36">
        <f t="shared" si="41"/>
        <v>2</v>
      </c>
      <c r="Z1297" s="69">
        <f t="shared" si="42"/>
        <v>2</v>
      </c>
      <c r="AA1297" s="22"/>
      <c r="AB1297" s="22"/>
      <c r="AC1297" s="22"/>
    </row>
    <row r="1298" spans="1:29" ht="19.5" customHeight="1" x14ac:dyDescent="0.2">
      <c r="A1298" s="33" t="s">
        <v>2263</v>
      </c>
      <c r="B1298" s="43" t="s">
        <v>2334</v>
      </c>
      <c r="C1298" s="46" t="s">
        <v>5750</v>
      </c>
      <c r="D1298" s="39" t="s">
        <v>4079</v>
      </c>
      <c r="E1298" s="35"/>
      <c r="F1298" s="35" t="s">
        <v>29</v>
      </c>
      <c r="G1298" s="78"/>
      <c r="H1298" s="72"/>
      <c r="I1298" s="72"/>
      <c r="J1298" s="72"/>
      <c r="K1298" s="72"/>
      <c r="L1298" s="72"/>
      <c r="M1298" s="72"/>
      <c r="N1298" s="72"/>
      <c r="O1298" s="72"/>
      <c r="P1298" s="72"/>
      <c r="Q1298" s="72">
        <v>1</v>
      </c>
      <c r="R1298" s="72"/>
      <c r="S1298" s="72"/>
      <c r="T1298" s="72"/>
      <c r="U1298" s="72"/>
      <c r="V1298" s="72"/>
      <c r="W1298" s="72"/>
      <c r="X1298" s="72"/>
      <c r="Y1298" s="36">
        <f t="shared" si="41"/>
        <v>1</v>
      </c>
      <c r="Z1298" s="69">
        <f t="shared" si="42"/>
        <v>1</v>
      </c>
      <c r="AA1298" s="22"/>
      <c r="AB1298" s="22"/>
      <c r="AC1298" s="22"/>
    </row>
    <row r="1299" spans="1:29" ht="19.5" customHeight="1" x14ac:dyDescent="0.2">
      <c r="A1299" s="33" t="s">
        <v>2263</v>
      </c>
      <c r="B1299" s="43" t="s">
        <v>2335</v>
      </c>
      <c r="C1299" s="46" t="s">
        <v>5751</v>
      </c>
      <c r="D1299" s="39" t="s">
        <v>2336</v>
      </c>
      <c r="E1299" s="35"/>
      <c r="F1299" s="35" t="s">
        <v>33</v>
      </c>
      <c r="G1299" s="78">
        <v>1</v>
      </c>
      <c r="H1299" s="72"/>
      <c r="I1299" s="72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36">
        <f t="shared" si="41"/>
        <v>1</v>
      </c>
      <c r="Z1299" s="69">
        <f t="shared" si="42"/>
        <v>1</v>
      </c>
      <c r="AA1299" s="22"/>
      <c r="AB1299" s="22"/>
      <c r="AC1299" s="22"/>
    </row>
    <row r="1300" spans="1:29" ht="19.5" customHeight="1" x14ac:dyDescent="0.2">
      <c r="A1300" s="33" t="s">
        <v>2263</v>
      </c>
      <c r="B1300" s="43" t="s">
        <v>2337</v>
      </c>
      <c r="C1300" s="46" t="s">
        <v>5752</v>
      </c>
      <c r="D1300" s="39" t="s">
        <v>4614</v>
      </c>
      <c r="E1300" s="35"/>
      <c r="F1300" s="35" t="s">
        <v>29</v>
      </c>
      <c r="G1300" s="78"/>
      <c r="H1300" s="72"/>
      <c r="I1300" s="72"/>
      <c r="J1300" s="72"/>
      <c r="K1300" s="72"/>
      <c r="L1300" s="72"/>
      <c r="M1300" s="72"/>
      <c r="N1300" s="72"/>
      <c r="O1300" s="72"/>
      <c r="P1300" s="72"/>
      <c r="Q1300" s="72"/>
      <c r="R1300" s="72">
        <v>2</v>
      </c>
      <c r="S1300" s="72"/>
      <c r="T1300" s="72"/>
      <c r="U1300" s="72"/>
      <c r="V1300" s="72"/>
      <c r="W1300" s="72"/>
      <c r="X1300" s="72"/>
      <c r="Y1300" s="36">
        <f t="shared" si="41"/>
        <v>2</v>
      </c>
      <c r="Z1300" s="69">
        <f t="shared" si="42"/>
        <v>2</v>
      </c>
      <c r="AA1300" s="22"/>
      <c r="AB1300" s="22"/>
      <c r="AC1300" s="22"/>
    </row>
    <row r="1301" spans="1:29" ht="19.5" customHeight="1" x14ac:dyDescent="0.2">
      <c r="A1301" s="33" t="s">
        <v>2263</v>
      </c>
      <c r="B1301" s="43" t="s">
        <v>2338</v>
      </c>
      <c r="C1301" s="46" t="s">
        <v>5753</v>
      </c>
      <c r="D1301" s="39" t="s">
        <v>2316</v>
      </c>
      <c r="E1301" s="35"/>
      <c r="F1301" s="35" t="s">
        <v>33</v>
      </c>
      <c r="G1301" s="78"/>
      <c r="H1301" s="72"/>
      <c r="I1301" s="72"/>
      <c r="J1301" s="72"/>
      <c r="K1301" s="72"/>
      <c r="L1301" s="72"/>
      <c r="M1301" s="72"/>
      <c r="N1301" s="72"/>
      <c r="O1301" s="72"/>
      <c r="P1301" s="72">
        <v>1</v>
      </c>
      <c r="Q1301" s="72"/>
      <c r="R1301" s="72"/>
      <c r="S1301" s="72"/>
      <c r="T1301" s="72"/>
      <c r="U1301" s="72"/>
      <c r="V1301" s="72"/>
      <c r="W1301" s="72"/>
      <c r="X1301" s="72"/>
      <c r="Y1301" s="36">
        <f t="shared" si="41"/>
        <v>1</v>
      </c>
      <c r="Z1301" s="69">
        <f t="shared" si="42"/>
        <v>1</v>
      </c>
      <c r="AA1301" s="22"/>
      <c r="AB1301" s="22"/>
      <c r="AC1301" s="22"/>
    </row>
    <row r="1302" spans="1:29" ht="19.5" customHeight="1" x14ac:dyDescent="0.2">
      <c r="A1302" s="33" t="s">
        <v>2263</v>
      </c>
      <c r="B1302" s="43" t="s">
        <v>2339</v>
      </c>
      <c r="C1302" s="46" t="s">
        <v>5754</v>
      </c>
      <c r="D1302" s="39" t="s">
        <v>2340</v>
      </c>
      <c r="E1302" s="35"/>
      <c r="F1302" s="35" t="s">
        <v>29</v>
      </c>
      <c r="G1302" s="78">
        <v>2</v>
      </c>
      <c r="H1302" s="72"/>
      <c r="I1302" s="72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>
        <v>2</v>
      </c>
      <c r="W1302" s="72"/>
      <c r="X1302" s="72"/>
      <c r="Y1302" s="36">
        <f t="shared" si="41"/>
        <v>4</v>
      </c>
      <c r="Z1302" s="69">
        <f t="shared" si="42"/>
        <v>4</v>
      </c>
      <c r="AA1302" s="22"/>
      <c r="AB1302" s="22"/>
      <c r="AC1302" s="22"/>
    </row>
    <row r="1303" spans="1:29" ht="19.5" customHeight="1" x14ac:dyDescent="0.2">
      <c r="A1303" s="33" t="s">
        <v>2263</v>
      </c>
      <c r="B1303" s="43" t="s">
        <v>2341</v>
      </c>
      <c r="C1303" s="46" t="s">
        <v>5755</v>
      </c>
      <c r="D1303" s="39" t="s">
        <v>350</v>
      </c>
      <c r="E1303" s="35"/>
      <c r="F1303" s="35" t="s">
        <v>29</v>
      </c>
      <c r="G1303" s="78"/>
      <c r="H1303" s="72"/>
      <c r="I1303" s="72"/>
      <c r="J1303" s="72"/>
      <c r="K1303" s="72"/>
      <c r="L1303" s="72"/>
      <c r="M1303" s="72"/>
      <c r="N1303" s="72"/>
      <c r="O1303" s="72"/>
      <c r="P1303" s="72"/>
      <c r="Q1303" s="72"/>
      <c r="R1303" s="72">
        <v>2</v>
      </c>
      <c r="S1303" s="72"/>
      <c r="T1303" s="72"/>
      <c r="U1303" s="72"/>
      <c r="V1303" s="72"/>
      <c r="W1303" s="72"/>
      <c r="X1303" s="72"/>
      <c r="Y1303" s="36">
        <f t="shared" si="41"/>
        <v>2</v>
      </c>
      <c r="Z1303" s="69">
        <f t="shared" si="42"/>
        <v>2</v>
      </c>
      <c r="AA1303" s="22"/>
      <c r="AB1303" s="22"/>
      <c r="AC1303" s="22"/>
    </row>
    <row r="1304" spans="1:29" ht="19.5" customHeight="1" x14ac:dyDescent="0.2">
      <c r="A1304" s="33" t="s">
        <v>2263</v>
      </c>
      <c r="B1304" s="43" t="s">
        <v>2342</v>
      </c>
      <c r="C1304" s="46" t="s">
        <v>5756</v>
      </c>
      <c r="D1304" s="39" t="s">
        <v>2343</v>
      </c>
      <c r="E1304" s="35"/>
      <c r="F1304" s="35" t="s">
        <v>29</v>
      </c>
      <c r="G1304" s="78"/>
      <c r="H1304" s="72"/>
      <c r="I1304" s="72"/>
      <c r="J1304" s="72"/>
      <c r="K1304" s="72"/>
      <c r="L1304" s="72"/>
      <c r="M1304" s="72"/>
      <c r="N1304" s="72"/>
      <c r="O1304" s="72"/>
      <c r="P1304" s="72"/>
      <c r="Q1304" s="72">
        <v>2</v>
      </c>
      <c r="R1304" s="72"/>
      <c r="S1304" s="72"/>
      <c r="T1304" s="72"/>
      <c r="U1304" s="72"/>
      <c r="V1304" s="72"/>
      <c r="W1304" s="72"/>
      <c r="X1304" s="72"/>
      <c r="Y1304" s="36">
        <f t="shared" si="41"/>
        <v>2</v>
      </c>
      <c r="Z1304" s="69">
        <f t="shared" si="42"/>
        <v>2</v>
      </c>
      <c r="AA1304" s="22"/>
      <c r="AB1304" s="22"/>
      <c r="AC1304" s="22"/>
    </row>
    <row r="1305" spans="1:29" ht="19.5" customHeight="1" x14ac:dyDescent="0.2">
      <c r="A1305" s="33" t="s">
        <v>2263</v>
      </c>
      <c r="B1305" s="43" t="s">
        <v>2344</v>
      </c>
      <c r="C1305" s="46" t="s">
        <v>5757</v>
      </c>
      <c r="D1305" s="39" t="s">
        <v>4078</v>
      </c>
      <c r="E1305" s="35"/>
      <c r="F1305" s="35" t="s">
        <v>29</v>
      </c>
      <c r="G1305" s="78">
        <v>4</v>
      </c>
      <c r="H1305" s="72"/>
      <c r="I1305" s="72"/>
      <c r="J1305" s="72"/>
      <c r="K1305" s="72"/>
      <c r="L1305" s="72"/>
      <c r="M1305" s="72">
        <v>4</v>
      </c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36">
        <f t="shared" si="41"/>
        <v>8</v>
      </c>
      <c r="Z1305" s="69">
        <f t="shared" si="42"/>
        <v>8</v>
      </c>
      <c r="AA1305" s="22"/>
      <c r="AB1305" s="22"/>
      <c r="AC1305" s="22"/>
    </row>
    <row r="1306" spans="1:29" ht="19.5" customHeight="1" x14ac:dyDescent="0.2">
      <c r="A1306" s="33" t="s">
        <v>2263</v>
      </c>
      <c r="B1306" s="43" t="s">
        <v>2345</v>
      </c>
      <c r="C1306" s="46" t="s">
        <v>6557</v>
      </c>
      <c r="D1306" s="39" t="s">
        <v>2384</v>
      </c>
      <c r="E1306" s="35"/>
      <c r="F1306" s="35" t="s">
        <v>29</v>
      </c>
      <c r="G1306" s="78"/>
      <c r="H1306" s="72"/>
      <c r="I1306" s="72"/>
      <c r="J1306" s="72"/>
      <c r="K1306" s="72">
        <v>2</v>
      </c>
      <c r="L1306" s="72"/>
      <c r="M1306" s="72"/>
      <c r="N1306" s="72"/>
      <c r="O1306" s="72"/>
      <c r="P1306" s="72">
        <v>1</v>
      </c>
      <c r="Q1306" s="72"/>
      <c r="R1306" s="72"/>
      <c r="S1306" s="72"/>
      <c r="T1306" s="72"/>
      <c r="U1306" s="72"/>
      <c r="V1306" s="72"/>
      <c r="W1306" s="72"/>
      <c r="X1306" s="72"/>
      <c r="Y1306" s="36">
        <f t="shared" si="41"/>
        <v>3</v>
      </c>
      <c r="Z1306" s="69">
        <f t="shared" si="42"/>
        <v>3</v>
      </c>
      <c r="AA1306" s="22"/>
      <c r="AB1306" s="22"/>
      <c r="AC1306" s="22"/>
    </row>
    <row r="1307" spans="1:29" ht="19.5" customHeight="1" x14ac:dyDescent="0.2">
      <c r="A1307" s="33" t="s">
        <v>2263</v>
      </c>
      <c r="B1307" s="43" t="s">
        <v>2346</v>
      </c>
      <c r="C1307" s="46" t="s">
        <v>5758</v>
      </c>
      <c r="D1307" s="39" t="s">
        <v>2347</v>
      </c>
      <c r="E1307" s="35"/>
      <c r="F1307" s="35" t="s">
        <v>33</v>
      </c>
      <c r="G1307" s="78"/>
      <c r="H1307" s="72"/>
      <c r="I1307" s="72"/>
      <c r="J1307" s="72"/>
      <c r="K1307" s="72"/>
      <c r="L1307" s="72"/>
      <c r="M1307" s="72"/>
      <c r="N1307" s="72"/>
      <c r="O1307" s="72"/>
      <c r="P1307" s="72"/>
      <c r="Q1307" s="72"/>
      <c r="R1307" s="72">
        <v>2</v>
      </c>
      <c r="S1307" s="72"/>
      <c r="T1307" s="72"/>
      <c r="U1307" s="72"/>
      <c r="V1307" s="72"/>
      <c r="W1307" s="72"/>
      <c r="X1307" s="72"/>
      <c r="Y1307" s="36">
        <f t="shared" si="41"/>
        <v>2</v>
      </c>
      <c r="Z1307" s="69">
        <f t="shared" si="42"/>
        <v>2</v>
      </c>
      <c r="AA1307" s="22"/>
      <c r="AB1307" s="22"/>
      <c r="AC1307" s="22"/>
    </row>
    <row r="1308" spans="1:29" ht="19.5" customHeight="1" x14ac:dyDescent="0.2">
      <c r="A1308" s="33" t="s">
        <v>2263</v>
      </c>
      <c r="B1308" s="43" t="s">
        <v>2348</v>
      </c>
      <c r="C1308" s="46" t="s">
        <v>5759</v>
      </c>
      <c r="D1308" s="39" t="s">
        <v>2349</v>
      </c>
      <c r="E1308" s="35"/>
      <c r="F1308" s="35" t="s">
        <v>29</v>
      </c>
      <c r="G1308" s="78"/>
      <c r="H1308" s="72"/>
      <c r="I1308" s="72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>
        <v>1</v>
      </c>
      <c r="W1308" s="72"/>
      <c r="X1308" s="72"/>
      <c r="Y1308" s="36">
        <f t="shared" si="41"/>
        <v>1</v>
      </c>
      <c r="Z1308" s="69">
        <f t="shared" si="42"/>
        <v>1</v>
      </c>
      <c r="AA1308" s="22"/>
      <c r="AB1308" s="22"/>
      <c r="AC1308" s="22"/>
    </row>
    <row r="1309" spans="1:29" ht="19.5" customHeight="1" x14ac:dyDescent="0.2">
      <c r="A1309" s="33" t="s">
        <v>2263</v>
      </c>
      <c r="B1309" s="43" t="s">
        <v>2350</v>
      </c>
      <c r="C1309" s="46" t="s">
        <v>5760</v>
      </c>
      <c r="D1309" s="39" t="s">
        <v>2351</v>
      </c>
      <c r="E1309" s="35"/>
      <c r="F1309" s="35" t="s">
        <v>33</v>
      </c>
      <c r="G1309" s="78"/>
      <c r="H1309" s="72"/>
      <c r="I1309" s="72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>
        <v>1</v>
      </c>
      <c r="U1309" s="72"/>
      <c r="V1309" s="72"/>
      <c r="W1309" s="72"/>
      <c r="X1309" s="72"/>
      <c r="Y1309" s="36">
        <f t="shared" si="41"/>
        <v>1</v>
      </c>
      <c r="Z1309" s="69">
        <f t="shared" si="42"/>
        <v>1</v>
      </c>
      <c r="AA1309" s="22"/>
      <c r="AB1309" s="22"/>
      <c r="AC1309" s="22"/>
    </row>
    <row r="1310" spans="1:29" ht="19.5" customHeight="1" x14ac:dyDescent="0.2">
      <c r="A1310" s="33" t="s">
        <v>2263</v>
      </c>
      <c r="B1310" s="43" t="s">
        <v>3929</v>
      </c>
      <c r="C1310" s="46" t="s">
        <v>5759</v>
      </c>
      <c r="D1310" s="39" t="s">
        <v>2349</v>
      </c>
      <c r="E1310" s="35"/>
      <c r="F1310" s="35" t="s">
        <v>29</v>
      </c>
      <c r="G1310" s="78"/>
      <c r="H1310" s="72"/>
      <c r="I1310" s="72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>
        <v>1</v>
      </c>
      <c r="T1310" s="72"/>
      <c r="U1310" s="72"/>
      <c r="V1310" s="72"/>
      <c r="W1310" s="72"/>
      <c r="X1310" s="72"/>
      <c r="Y1310" s="36">
        <f t="shared" si="41"/>
        <v>1</v>
      </c>
      <c r="Z1310" s="69">
        <f t="shared" si="42"/>
        <v>1</v>
      </c>
      <c r="AA1310" s="22"/>
      <c r="AB1310" s="22"/>
      <c r="AC1310" s="22"/>
    </row>
    <row r="1311" spans="1:29" ht="19.5" customHeight="1" x14ac:dyDescent="0.2">
      <c r="A1311" s="33" t="s">
        <v>2263</v>
      </c>
      <c r="B1311" s="43" t="s">
        <v>3930</v>
      </c>
      <c r="C1311" s="46" t="s">
        <v>5761</v>
      </c>
      <c r="D1311" s="39" t="s">
        <v>2352</v>
      </c>
      <c r="E1311" s="35"/>
      <c r="F1311" s="35" t="s">
        <v>33</v>
      </c>
      <c r="G1311" s="78"/>
      <c r="H1311" s="72"/>
      <c r="I1311" s="72"/>
      <c r="J1311" s="72"/>
      <c r="K1311" s="72"/>
      <c r="L1311" s="72"/>
      <c r="M1311" s="72"/>
      <c r="N1311" s="72"/>
      <c r="O1311" s="72"/>
      <c r="P1311" s="72"/>
      <c r="Q1311" s="72">
        <v>1</v>
      </c>
      <c r="R1311" s="72"/>
      <c r="S1311" s="72"/>
      <c r="T1311" s="72"/>
      <c r="U1311" s="72"/>
      <c r="V1311" s="72"/>
      <c r="W1311" s="72"/>
      <c r="X1311" s="72"/>
      <c r="Y1311" s="36">
        <f t="shared" si="41"/>
        <v>1</v>
      </c>
      <c r="Z1311" s="69">
        <f t="shared" si="42"/>
        <v>1</v>
      </c>
      <c r="AA1311" s="22"/>
      <c r="AB1311" s="22"/>
      <c r="AC1311" s="22"/>
    </row>
    <row r="1312" spans="1:29" ht="19.5" customHeight="1" x14ac:dyDescent="0.2">
      <c r="A1312" s="33" t="s">
        <v>2263</v>
      </c>
      <c r="B1312" s="43" t="s">
        <v>4012</v>
      </c>
      <c r="C1312" s="46" t="s">
        <v>5762</v>
      </c>
      <c r="D1312" s="39" t="s">
        <v>2353</v>
      </c>
      <c r="E1312" s="35"/>
      <c r="F1312" s="35" t="s">
        <v>29</v>
      </c>
      <c r="G1312" s="78"/>
      <c r="H1312" s="72"/>
      <c r="I1312" s="72"/>
      <c r="J1312" s="72"/>
      <c r="K1312" s="72"/>
      <c r="L1312" s="72"/>
      <c r="M1312" s="72"/>
      <c r="N1312" s="72"/>
      <c r="O1312" s="72"/>
      <c r="P1312" s="72"/>
      <c r="Q1312" s="72"/>
      <c r="R1312" s="72">
        <v>1</v>
      </c>
      <c r="S1312" s="72"/>
      <c r="T1312" s="72"/>
      <c r="U1312" s="72"/>
      <c r="V1312" s="72"/>
      <c r="W1312" s="72"/>
      <c r="X1312" s="72"/>
      <c r="Y1312" s="36">
        <f t="shared" si="41"/>
        <v>1</v>
      </c>
      <c r="Z1312" s="69">
        <f t="shared" si="42"/>
        <v>1</v>
      </c>
      <c r="AA1312" s="22"/>
      <c r="AB1312" s="22"/>
      <c r="AC1312" s="22"/>
    </row>
    <row r="1313" spans="1:29" ht="19.5" customHeight="1" x14ac:dyDescent="0.2">
      <c r="A1313" s="33" t="s">
        <v>2263</v>
      </c>
      <c r="B1313" s="43" t="s">
        <v>4939</v>
      </c>
      <c r="C1313" s="46" t="s">
        <v>5763</v>
      </c>
      <c r="D1313" s="39" t="s">
        <v>4077</v>
      </c>
      <c r="E1313" s="35"/>
      <c r="F1313" s="35" t="s">
        <v>29</v>
      </c>
      <c r="G1313" s="78"/>
      <c r="H1313" s="72"/>
      <c r="I1313" s="72"/>
      <c r="J1313" s="72"/>
      <c r="K1313" s="72"/>
      <c r="L1313" s="72"/>
      <c r="M1313" s="72"/>
      <c r="N1313" s="72"/>
      <c r="O1313" s="72"/>
      <c r="P1313" s="72"/>
      <c r="Q1313" s="72">
        <v>2</v>
      </c>
      <c r="R1313" s="72"/>
      <c r="S1313" s="72"/>
      <c r="T1313" s="72"/>
      <c r="U1313" s="72"/>
      <c r="V1313" s="72"/>
      <c r="W1313" s="72"/>
      <c r="X1313" s="72"/>
      <c r="Y1313" s="36">
        <f t="shared" si="41"/>
        <v>2</v>
      </c>
      <c r="Z1313" s="69">
        <f t="shared" si="42"/>
        <v>2</v>
      </c>
      <c r="AA1313" s="22"/>
      <c r="AB1313" s="22"/>
      <c r="AC1313" s="22"/>
    </row>
    <row r="1314" spans="1:29" ht="19.5" customHeight="1" x14ac:dyDescent="0.2">
      <c r="A1314" s="33" t="s">
        <v>2263</v>
      </c>
      <c r="B1314" s="43" t="s">
        <v>4013</v>
      </c>
      <c r="C1314" s="46" t="s">
        <v>5764</v>
      </c>
      <c r="D1314" s="39" t="s">
        <v>2354</v>
      </c>
      <c r="E1314" s="35"/>
      <c r="F1314" s="35" t="s">
        <v>33</v>
      </c>
      <c r="G1314" s="78"/>
      <c r="H1314" s="72"/>
      <c r="I1314" s="72"/>
      <c r="J1314" s="72"/>
      <c r="K1314" s="72"/>
      <c r="L1314" s="72"/>
      <c r="M1314" s="72"/>
      <c r="N1314" s="72"/>
      <c r="O1314" s="72"/>
      <c r="P1314" s="72"/>
      <c r="Q1314" s="72"/>
      <c r="R1314" s="72">
        <v>2</v>
      </c>
      <c r="S1314" s="72"/>
      <c r="T1314" s="72"/>
      <c r="U1314" s="72"/>
      <c r="V1314" s="72"/>
      <c r="W1314" s="72"/>
      <c r="X1314" s="72"/>
      <c r="Y1314" s="36">
        <f t="shared" si="41"/>
        <v>2</v>
      </c>
      <c r="Z1314" s="69">
        <f t="shared" si="42"/>
        <v>2</v>
      </c>
      <c r="AA1314" s="22"/>
      <c r="AB1314" s="22"/>
      <c r="AC1314" s="22"/>
    </row>
    <row r="1315" spans="1:29" ht="19.5" customHeight="1" x14ac:dyDescent="0.2">
      <c r="A1315" s="33" t="s">
        <v>2263</v>
      </c>
      <c r="B1315" s="43" t="s">
        <v>2355</v>
      </c>
      <c r="C1315" s="46" t="s">
        <v>5765</v>
      </c>
      <c r="D1315" s="39" t="s">
        <v>2356</v>
      </c>
      <c r="E1315" s="35"/>
      <c r="F1315" s="35" t="s">
        <v>33</v>
      </c>
      <c r="G1315" s="78"/>
      <c r="H1315" s="72"/>
      <c r="I1315" s="72"/>
      <c r="J1315" s="72"/>
      <c r="K1315" s="72"/>
      <c r="L1315" s="72"/>
      <c r="M1315" s="72"/>
      <c r="N1315" s="72"/>
      <c r="O1315" s="72"/>
      <c r="P1315" s="72"/>
      <c r="Q1315" s="72"/>
      <c r="R1315" s="72">
        <v>2</v>
      </c>
      <c r="S1315" s="72"/>
      <c r="T1315" s="72"/>
      <c r="U1315" s="72"/>
      <c r="V1315" s="72"/>
      <c r="W1315" s="72"/>
      <c r="X1315" s="72"/>
      <c r="Y1315" s="36">
        <f t="shared" si="41"/>
        <v>2</v>
      </c>
      <c r="Z1315" s="69">
        <f t="shared" si="42"/>
        <v>2</v>
      </c>
      <c r="AA1315" s="22"/>
      <c r="AB1315" s="22"/>
      <c r="AC1315" s="22"/>
    </row>
    <row r="1316" spans="1:29" ht="19.5" customHeight="1" x14ac:dyDescent="0.2">
      <c r="A1316" s="33" t="s">
        <v>2263</v>
      </c>
      <c r="B1316" s="43" t="s">
        <v>2357</v>
      </c>
      <c r="C1316" s="46" t="s">
        <v>5766</v>
      </c>
      <c r="D1316" s="39" t="s">
        <v>2303</v>
      </c>
      <c r="E1316" s="35"/>
      <c r="F1316" s="35" t="s">
        <v>29</v>
      </c>
      <c r="G1316" s="78"/>
      <c r="H1316" s="72"/>
      <c r="I1316" s="72"/>
      <c r="J1316" s="72"/>
      <c r="K1316" s="72"/>
      <c r="L1316" s="72"/>
      <c r="M1316" s="72"/>
      <c r="N1316" s="72"/>
      <c r="O1316" s="72"/>
      <c r="P1316" s="72"/>
      <c r="Q1316" s="72"/>
      <c r="R1316" s="72">
        <v>2</v>
      </c>
      <c r="S1316" s="72"/>
      <c r="T1316" s="72"/>
      <c r="U1316" s="72"/>
      <c r="V1316" s="72"/>
      <c r="W1316" s="72"/>
      <c r="X1316" s="72"/>
      <c r="Y1316" s="36">
        <f t="shared" si="41"/>
        <v>2</v>
      </c>
      <c r="Z1316" s="69">
        <f t="shared" si="42"/>
        <v>2</v>
      </c>
      <c r="AA1316" s="22"/>
      <c r="AB1316" s="22"/>
      <c r="AC1316" s="22"/>
    </row>
    <row r="1317" spans="1:29" ht="19.5" customHeight="1" x14ac:dyDescent="0.2">
      <c r="A1317" s="33" t="s">
        <v>2263</v>
      </c>
      <c r="B1317" s="43" t="s">
        <v>2358</v>
      </c>
      <c r="C1317" s="46" t="s">
        <v>5767</v>
      </c>
      <c r="D1317" s="39" t="s">
        <v>4077</v>
      </c>
      <c r="E1317" s="35"/>
      <c r="F1317" s="35" t="s">
        <v>29</v>
      </c>
      <c r="G1317" s="78"/>
      <c r="H1317" s="72"/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>
        <v>2</v>
      </c>
      <c r="T1317" s="72"/>
      <c r="U1317" s="72"/>
      <c r="V1317" s="72"/>
      <c r="W1317" s="72"/>
      <c r="X1317" s="72"/>
      <c r="Y1317" s="36">
        <f t="shared" si="41"/>
        <v>2</v>
      </c>
      <c r="Z1317" s="69">
        <f t="shared" si="42"/>
        <v>2</v>
      </c>
      <c r="AA1317" s="22"/>
      <c r="AB1317" s="22"/>
      <c r="AC1317" s="22"/>
    </row>
    <row r="1318" spans="1:29" ht="19.5" customHeight="1" x14ac:dyDescent="0.2">
      <c r="A1318" s="33" t="s">
        <v>2263</v>
      </c>
      <c r="B1318" s="43" t="s">
        <v>2359</v>
      </c>
      <c r="C1318" s="46" t="s">
        <v>5768</v>
      </c>
      <c r="D1318" s="39" t="s">
        <v>3740</v>
      </c>
      <c r="E1318" s="35"/>
      <c r="F1318" s="35" t="s">
        <v>29</v>
      </c>
      <c r="G1318" s="78"/>
      <c r="H1318" s="72"/>
      <c r="I1318" s="72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>
        <v>1</v>
      </c>
      <c r="V1318" s="72"/>
      <c r="W1318" s="72"/>
      <c r="X1318" s="72"/>
      <c r="Y1318" s="36">
        <f t="shared" si="41"/>
        <v>1</v>
      </c>
      <c r="Z1318" s="69">
        <f t="shared" si="42"/>
        <v>1</v>
      </c>
      <c r="AA1318" s="22"/>
      <c r="AB1318" s="22"/>
      <c r="AC1318" s="22"/>
    </row>
    <row r="1319" spans="1:29" ht="19.5" customHeight="1" x14ac:dyDescent="0.2">
      <c r="A1319" s="33" t="s">
        <v>2263</v>
      </c>
      <c r="B1319" s="43" t="s">
        <v>2361</v>
      </c>
      <c r="C1319" s="46" t="s">
        <v>5769</v>
      </c>
      <c r="D1319" s="39" t="s">
        <v>4129</v>
      </c>
      <c r="E1319" s="35"/>
      <c r="F1319" s="35" t="s">
        <v>29</v>
      </c>
      <c r="G1319" s="78"/>
      <c r="H1319" s="72"/>
      <c r="I1319" s="72"/>
      <c r="J1319" s="72"/>
      <c r="K1319" s="72"/>
      <c r="L1319" s="72"/>
      <c r="M1319" s="72"/>
      <c r="N1319" s="72"/>
      <c r="O1319" s="72"/>
      <c r="P1319" s="72">
        <v>2</v>
      </c>
      <c r="Q1319" s="72"/>
      <c r="R1319" s="72"/>
      <c r="S1319" s="72"/>
      <c r="T1319" s="72"/>
      <c r="U1319" s="72"/>
      <c r="V1319" s="72"/>
      <c r="W1319" s="72"/>
      <c r="X1319" s="72"/>
      <c r="Y1319" s="36">
        <f t="shared" si="41"/>
        <v>2</v>
      </c>
      <c r="Z1319" s="69">
        <f t="shared" si="42"/>
        <v>2</v>
      </c>
      <c r="AA1319" s="22"/>
      <c r="AB1319" s="22"/>
      <c r="AC1319" s="22"/>
    </row>
    <row r="1320" spans="1:29" ht="19.5" customHeight="1" x14ac:dyDescent="0.2">
      <c r="A1320" s="33" t="s">
        <v>2263</v>
      </c>
      <c r="B1320" s="43" t="s">
        <v>2362</v>
      </c>
      <c r="C1320" s="46" t="s">
        <v>5770</v>
      </c>
      <c r="D1320" s="39" t="s">
        <v>2363</v>
      </c>
      <c r="E1320" s="35"/>
      <c r="F1320" s="35" t="s">
        <v>29</v>
      </c>
      <c r="G1320" s="78"/>
      <c r="H1320" s="72"/>
      <c r="I1320" s="72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>
        <v>2</v>
      </c>
      <c r="U1320" s="72"/>
      <c r="V1320" s="72"/>
      <c r="W1320" s="72"/>
      <c r="X1320" s="72"/>
      <c r="Y1320" s="36">
        <f t="shared" si="41"/>
        <v>2</v>
      </c>
      <c r="Z1320" s="69">
        <f t="shared" si="42"/>
        <v>2</v>
      </c>
      <c r="AA1320" s="22"/>
      <c r="AB1320" s="22"/>
      <c r="AC1320" s="22"/>
    </row>
    <row r="1321" spans="1:29" ht="19.5" customHeight="1" x14ac:dyDescent="0.2">
      <c r="A1321" s="33" t="s">
        <v>2263</v>
      </c>
      <c r="B1321" s="43" t="s">
        <v>2364</v>
      </c>
      <c r="C1321" s="46" t="s">
        <v>5771</v>
      </c>
      <c r="D1321" s="39" t="s">
        <v>2365</v>
      </c>
      <c r="E1321" s="35"/>
      <c r="F1321" s="35" t="s">
        <v>29</v>
      </c>
      <c r="G1321" s="78"/>
      <c r="H1321" s="72"/>
      <c r="I1321" s="72"/>
      <c r="J1321" s="72"/>
      <c r="K1321" s="72"/>
      <c r="L1321" s="72"/>
      <c r="M1321" s="72"/>
      <c r="N1321" s="72"/>
      <c r="O1321" s="72"/>
      <c r="P1321" s="72"/>
      <c r="Q1321" s="72"/>
      <c r="R1321" s="72">
        <v>1</v>
      </c>
      <c r="S1321" s="72"/>
      <c r="T1321" s="72"/>
      <c r="U1321" s="72"/>
      <c r="V1321" s="72"/>
      <c r="W1321" s="72"/>
      <c r="X1321" s="72"/>
      <c r="Y1321" s="36">
        <f t="shared" si="41"/>
        <v>1</v>
      </c>
      <c r="Z1321" s="69">
        <f t="shared" si="42"/>
        <v>1</v>
      </c>
      <c r="AA1321" s="22"/>
      <c r="AB1321" s="22"/>
      <c r="AC1321" s="22"/>
    </row>
    <row r="1322" spans="1:29" ht="19.5" customHeight="1" x14ac:dyDescent="0.2">
      <c r="A1322" s="33" t="s">
        <v>2263</v>
      </c>
      <c r="B1322" s="43" t="s">
        <v>2366</v>
      </c>
      <c r="C1322" s="46" t="s">
        <v>5772</v>
      </c>
      <c r="D1322" s="39" t="s">
        <v>2367</v>
      </c>
      <c r="E1322" s="35"/>
      <c r="F1322" s="35" t="s">
        <v>29</v>
      </c>
      <c r="G1322" s="78"/>
      <c r="H1322" s="72"/>
      <c r="I1322" s="72"/>
      <c r="J1322" s="72"/>
      <c r="K1322" s="72"/>
      <c r="L1322" s="72"/>
      <c r="M1322" s="72"/>
      <c r="N1322" s="72"/>
      <c r="O1322" s="72">
        <v>2</v>
      </c>
      <c r="P1322" s="72"/>
      <c r="Q1322" s="72"/>
      <c r="R1322" s="72"/>
      <c r="S1322" s="72"/>
      <c r="T1322" s="72"/>
      <c r="U1322" s="72"/>
      <c r="V1322" s="72"/>
      <c r="W1322" s="72"/>
      <c r="X1322" s="72"/>
      <c r="Y1322" s="36">
        <f t="shared" si="41"/>
        <v>2</v>
      </c>
      <c r="Z1322" s="69">
        <f t="shared" si="42"/>
        <v>2</v>
      </c>
      <c r="AA1322" s="22"/>
      <c r="AB1322" s="22"/>
      <c r="AC1322" s="22"/>
    </row>
    <row r="1323" spans="1:29" ht="19.5" customHeight="1" x14ac:dyDescent="0.2">
      <c r="A1323" s="33" t="s">
        <v>2263</v>
      </c>
      <c r="B1323" s="43" t="s">
        <v>2368</v>
      </c>
      <c r="C1323" s="46" t="s">
        <v>5773</v>
      </c>
      <c r="D1323" s="39" t="s">
        <v>4061</v>
      </c>
      <c r="E1323" s="35" t="s">
        <v>4060</v>
      </c>
      <c r="F1323" s="35" t="s">
        <v>29</v>
      </c>
      <c r="G1323" s="78"/>
      <c r="H1323" s="72"/>
      <c r="I1323" s="72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>
        <v>1</v>
      </c>
      <c r="T1323" s="72"/>
      <c r="U1323" s="72"/>
      <c r="V1323" s="72"/>
      <c r="W1323" s="72"/>
      <c r="X1323" s="72"/>
      <c r="Y1323" s="36">
        <f t="shared" si="41"/>
        <v>1</v>
      </c>
      <c r="Z1323" s="69">
        <f t="shared" si="42"/>
        <v>1</v>
      </c>
      <c r="AA1323" s="22"/>
      <c r="AB1323" s="22"/>
      <c r="AC1323" s="22"/>
    </row>
    <row r="1324" spans="1:29" ht="19.5" customHeight="1" x14ac:dyDescent="0.2">
      <c r="A1324" s="33" t="s">
        <v>2263</v>
      </c>
      <c r="B1324" s="43" t="s">
        <v>2369</v>
      </c>
      <c r="C1324" s="46" t="s">
        <v>2370</v>
      </c>
      <c r="D1324" s="39" t="s">
        <v>2304</v>
      </c>
      <c r="E1324" s="35"/>
      <c r="F1324" s="35" t="s">
        <v>33</v>
      </c>
      <c r="G1324" s="78"/>
      <c r="H1324" s="72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>
        <v>1</v>
      </c>
      <c r="V1324" s="72"/>
      <c r="W1324" s="72"/>
      <c r="X1324" s="72"/>
      <c r="Y1324" s="36">
        <f t="shared" si="41"/>
        <v>1</v>
      </c>
      <c r="Z1324" s="69">
        <f t="shared" si="42"/>
        <v>1</v>
      </c>
      <c r="AA1324" s="22"/>
      <c r="AB1324" s="22"/>
      <c r="AC1324" s="22"/>
    </row>
    <row r="1325" spans="1:29" ht="19.5" customHeight="1" x14ac:dyDescent="0.2">
      <c r="A1325" s="33" t="s">
        <v>2263</v>
      </c>
      <c r="B1325" s="43" t="s">
        <v>2371</v>
      </c>
      <c r="C1325" s="46" t="s">
        <v>6309</v>
      </c>
      <c r="D1325" s="39" t="s">
        <v>2372</v>
      </c>
      <c r="E1325" s="35"/>
      <c r="F1325" s="35" t="s">
        <v>29</v>
      </c>
      <c r="G1325" s="78">
        <v>1</v>
      </c>
      <c r="H1325" s="72"/>
      <c r="I1325" s="72"/>
      <c r="J1325" s="72"/>
      <c r="K1325" s="72"/>
      <c r="L1325" s="72"/>
      <c r="M1325" s="72">
        <v>1</v>
      </c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36">
        <f t="shared" si="41"/>
        <v>2</v>
      </c>
      <c r="Z1325" s="69">
        <f t="shared" si="42"/>
        <v>2</v>
      </c>
      <c r="AA1325" s="22"/>
      <c r="AB1325" s="22"/>
      <c r="AC1325" s="22"/>
    </row>
    <row r="1326" spans="1:29" ht="19.5" customHeight="1" x14ac:dyDescent="0.2">
      <c r="A1326" s="33" t="s">
        <v>2263</v>
      </c>
      <c r="B1326" s="43" t="s">
        <v>2373</v>
      </c>
      <c r="C1326" s="46" t="s">
        <v>6310</v>
      </c>
      <c r="D1326" s="39" t="s">
        <v>2374</v>
      </c>
      <c r="E1326" s="35"/>
      <c r="F1326" s="35" t="s">
        <v>29</v>
      </c>
      <c r="G1326" s="78"/>
      <c r="H1326" s="72"/>
      <c r="I1326" s="72">
        <v>2</v>
      </c>
      <c r="J1326" s="72"/>
      <c r="K1326" s="72"/>
      <c r="L1326" s="72"/>
      <c r="M1326" s="72"/>
      <c r="N1326" s="72"/>
      <c r="O1326" s="72"/>
      <c r="P1326" s="72"/>
      <c r="Q1326" s="72"/>
      <c r="R1326" s="72">
        <v>1</v>
      </c>
      <c r="S1326" s="72"/>
      <c r="T1326" s="72"/>
      <c r="U1326" s="72"/>
      <c r="V1326" s="72"/>
      <c r="W1326" s="72"/>
      <c r="X1326" s="72"/>
      <c r="Y1326" s="36">
        <f t="shared" si="41"/>
        <v>3</v>
      </c>
      <c r="Z1326" s="69">
        <f t="shared" si="42"/>
        <v>3</v>
      </c>
      <c r="AA1326" s="22"/>
      <c r="AB1326" s="22"/>
      <c r="AC1326" s="22"/>
    </row>
    <row r="1327" spans="1:29" ht="19.5" customHeight="1" x14ac:dyDescent="0.2">
      <c r="A1327" s="33" t="s">
        <v>2263</v>
      </c>
      <c r="B1327" s="43" t="s">
        <v>2375</v>
      </c>
      <c r="C1327" s="46" t="s">
        <v>5774</v>
      </c>
      <c r="D1327" s="39" t="s">
        <v>314</v>
      </c>
      <c r="E1327" s="35"/>
      <c r="F1327" s="35" t="s">
        <v>29</v>
      </c>
      <c r="G1327" s="78"/>
      <c r="H1327" s="72"/>
      <c r="I1327" s="72"/>
      <c r="J1327" s="72"/>
      <c r="K1327" s="72"/>
      <c r="L1327" s="72"/>
      <c r="M1327" s="72"/>
      <c r="N1327" s="72"/>
      <c r="O1327" s="72"/>
      <c r="P1327" s="72">
        <v>2</v>
      </c>
      <c r="Q1327" s="72"/>
      <c r="R1327" s="72"/>
      <c r="S1327" s="72"/>
      <c r="T1327" s="72"/>
      <c r="U1327" s="72"/>
      <c r="V1327" s="72"/>
      <c r="W1327" s="72"/>
      <c r="X1327" s="72"/>
      <c r="Y1327" s="36">
        <f t="shared" si="41"/>
        <v>2</v>
      </c>
      <c r="Z1327" s="69">
        <f t="shared" si="42"/>
        <v>2</v>
      </c>
      <c r="AA1327" s="22"/>
      <c r="AB1327" s="22"/>
      <c r="AC1327" s="22"/>
    </row>
    <row r="1328" spans="1:29" ht="19.5" customHeight="1" x14ac:dyDescent="0.2">
      <c r="A1328" s="33" t="s">
        <v>2263</v>
      </c>
      <c r="B1328" s="43" t="s">
        <v>2376</v>
      </c>
      <c r="C1328" s="46" t="s">
        <v>5775</v>
      </c>
      <c r="D1328" s="39" t="s">
        <v>2324</v>
      </c>
      <c r="E1328" s="35"/>
      <c r="F1328" s="35" t="s">
        <v>29</v>
      </c>
      <c r="G1328" s="78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>
        <v>2</v>
      </c>
      <c r="R1328" s="72"/>
      <c r="S1328" s="72"/>
      <c r="T1328" s="72"/>
      <c r="U1328" s="72"/>
      <c r="V1328" s="72"/>
      <c r="W1328" s="72"/>
      <c r="X1328" s="72"/>
      <c r="Y1328" s="36">
        <f t="shared" si="41"/>
        <v>2</v>
      </c>
      <c r="Z1328" s="69">
        <f t="shared" si="42"/>
        <v>2</v>
      </c>
      <c r="AA1328" s="22"/>
      <c r="AB1328" s="22"/>
      <c r="AC1328" s="22"/>
    </row>
    <row r="1329" spans="1:29" ht="19.5" customHeight="1" x14ac:dyDescent="0.2">
      <c r="A1329" s="33" t="s">
        <v>2263</v>
      </c>
      <c r="B1329" s="43" t="s">
        <v>2377</v>
      </c>
      <c r="C1329" s="46" t="s">
        <v>6311</v>
      </c>
      <c r="D1329" s="39" t="s">
        <v>2378</v>
      </c>
      <c r="E1329" s="35"/>
      <c r="F1329" s="35" t="s">
        <v>29</v>
      </c>
      <c r="G1329" s="78"/>
      <c r="H1329" s="72"/>
      <c r="I1329" s="72"/>
      <c r="J1329" s="72"/>
      <c r="K1329" s="72"/>
      <c r="L1329" s="72">
        <v>2</v>
      </c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36">
        <f t="shared" si="41"/>
        <v>2</v>
      </c>
      <c r="Z1329" s="69">
        <f t="shared" si="42"/>
        <v>2</v>
      </c>
      <c r="AA1329" s="22"/>
      <c r="AB1329" s="22"/>
      <c r="AC1329" s="22"/>
    </row>
    <row r="1330" spans="1:29" ht="19.5" customHeight="1" x14ac:dyDescent="0.2">
      <c r="A1330" s="33" t="s">
        <v>2263</v>
      </c>
      <c r="B1330" s="43" t="s">
        <v>2379</v>
      </c>
      <c r="C1330" s="46" t="s">
        <v>5776</v>
      </c>
      <c r="D1330" s="39" t="s">
        <v>2322</v>
      </c>
      <c r="E1330" s="35"/>
      <c r="F1330" s="35" t="s">
        <v>33</v>
      </c>
      <c r="G1330" s="78"/>
      <c r="H1330" s="72"/>
      <c r="I1330" s="72"/>
      <c r="J1330" s="72"/>
      <c r="K1330" s="72"/>
      <c r="L1330" s="72"/>
      <c r="M1330" s="72"/>
      <c r="N1330" s="72"/>
      <c r="O1330" s="72"/>
      <c r="P1330" s="72"/>
      <c r="Q1330" s="72">
        <v>1</v>
      </c>
      <c r="R1330" s="72"/>
      <c r="S1330" s="72"/>
      <c r="T1330" s="72"/>
      <c r="U1330" s="72"/>
      <c r="V1330" s="72"/>
      <c r="W1330" s="72"/>
      <c r="X1330" s="72"/>
      <c r="Y1330" s="36">
        <f t="shared" si="41"/>
        <v>1</v>
      </c>
      <c r="Z1330" s="69">
        <f t="shared" si="42"/>
        <v>1</v>
      </c>
      <c r="AA1330" s="22"/>
      <c r="AB1330" s="22"/>
      <c r="AC1330" s="22"/>
    </row>
    <row r="1331" spans="1:29" ht="19.5" customHeight="1" x14ac:dyDescent="0.2">
      <c r="A1331" s="33" t="s">
        <v>2263</v>
      </c>
      <c r="B1331" s="43" t="s">
        <v>2380</v>
      </c>
      <c r="C1331" s="46" t="s">
        <v>5777</v>
      </c>
      <c r="D1331" s="39" t="s">
        <v>314</v>
      </c>
      <c r="E1331" s="35"/>
      <c r="F1331" s="35" t="s">
        <v>29</v>
      </c>
      <c r="G1331" s="78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>
        <v>1</v>
      </c>
      <c r="T1331" s="72"/>
      <c r="U1331" s="72"/>
      <c r="V1331" s="72"/>
      <c r="W1331" s="72"/>
      <c r="X1331" s="72"/>
      <c r="Y1331" s="36">
        <f t="shared" si="41"/>
        <v>1</v>
      </c>
      <c r="Z1331" s="69">
        <f t="shared" si="42"/>
        <v>1</v>
      </c>
      <c r="AA1331" s="22"/>
      <c r="AB1331" s="22"/>
      <c r="AC1331" s="22"/>
    </row>
    <row r="1332" spans="1:29" ht="19.5" customHeight="1" x14ac:dyDescent="0.2">
      <c r="A1332" s="33" t="s">
        <v>2263</v>
      </c>
      <c r="B1332" s="43" t="s">
        <v>2381</v>
      </c>
      <c r="C1332" s="46" t="s">
        <v>5778</v>
      </c>
      <c r="D1332" s="39" t="s">
        <v>2382</v>
      </c>
      <c r="E1332" s="35"/>
      <c r="F1332" s="35" t="s">
        <v>29</v>
      </c>
      <c r="G1332" s="78">
        <v>2</v>
      </c>
      <c r="H1332" s="72"/>
      <c r="I1332" s="72"/>
      <c r="J1332" s="72"/>
      <c r="K1332" s="72"/>
      <c r="L1332" s="72"/>
      <c r="M1332" s="72"/>
      <c r="N1332" s="72">
        <v>2</v>
      </c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36">
        <f t="shared" si="41"/>
        <v>4</v>
      </c>
      <c r="Z1332" s="69">
        <f t="shared" si="42"/>
        <v>4</v>
      </c>
      <c r="AA1332" s="22"/>
      <c r="AB1332" s="22"/>
      <c r="AC1332" s="22"/>
    </row>
    <row r="1333" spans="1:29" ht="19.5" customHeight="1" x14ac:dyDescent="0.2">
      <c r="A1333" s="33" t="s">
        <v>2263</v>
      </c>
      <c r="B1333" s="43" t="s">
        <v>2383</v>
      </c>
      <c r="C1333" s="46" t="s">
        <v>5779</v>
      </c>
      <c r="D1333" s="39" t="s">
        <v>2384</v>
      </c>
      <c r="E1333" s="35"/>
      <c r="F1333" s="35" t="s">
        <v>29</v>
      </c>
      <c r="G1333" s="78"/>
      <c r="H1333" s="72"/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>
        <v>1</v>
      </c>
      <c r="T1333" s="72"/>
      <c r="U1333" s="72"/>
      <c r="V1333" s="72"/>
      <c r="W1333" s="72"/>
      <c r="X1333" s="72"/>
      <c r="Y1333" s="36">
        <f t="shared" si="41"/>
        <v>1</v>
      </c>
      <c r="Z1333" s="69">
        <f t="shared" si="42"/>
        <v>1</v>
      </c>
      <c r="AA1333" s="22"/>
      <c r="AB1333" s="22"/>
      <c r="AC1333" s="22"/>
    </row>
    <row r="1334" spans="1:29" ht="19.5" customHeight="1" x14ac:dyDescent="0.2">
      <c r="A1334" s="33" t="s">
        <v>2263</v>
      </c>
      <c r="B1334" s="43" t="s">
        <v>2385</v>
      </c>
      <c r="C1334" s="46" t="s">
        <v>5780</v>
      </c>
      <c r="D1334" s="39" t="s">
        <v>3857</v>
      </c>
      <c r="E1334" s="35"/>
      <c r="F1334" s="35" t="s">
        <v>29</v>
      </c>
      <c r="G1334" s="78"/>
      <c r="H1334" s="72"/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>
        <v>2</v>
      </c>
      <c r="T1334" s="72"/>
      <c r="U1334" s="72"/>
      <c r="V1334" s="72"/>
      <c r="W1334" s="72"/>
      <c r="X1334" s="72"/>
      <c r="Y1334" s="36">
        <f t="shared" si="41"/>
        <v>2</v>
      </c>
      <c r="Z1334" s="69">
        <f t="shared" si="42"/>
        <v>2</v>
      </c>
      <c r="AA1334" s="22"/>
      <c r="AB1334" s="22"/>
      <c r="AC1334" s="22"/>
    </row>
    <row r="1335" spans="1:29" ht="19.5" customHeight="1" x14ac:dyDescent="0.2">
      <c r="A1335" s="33" t="s">
        <v>2263</v>
      </c>
      <c r="B1335" s="43" t="s">
        <v>2386</v>
      </c>
      <c r="C1335" s="46" t="s">
        <v>5781</v>
      </c>
      <c r="D1335" s="39" t="s">
        <v>2285</v>
      </c>
      <c r="E1335" s="35"/>
      <c r="F1335" s="35" t="s">
        <v>33</v>
      </c>
      <c r="G1335" s="78"/>
      <c r="H1335" s="72"/>
      <c r="I1335" s="72">
        <v>2</v>
      </c>
      <c r="J1335" s="72"/>
      <c r="K1335" s="72">
        <v>2</v>
      </c>
      <c r="L1335" s="72">
        <v>2</v>
      </c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36">
        <f t="shared" si="41"/>
        <v>6</v>
      </c>
      <c r="Z1335" s="69">
        <f t="shared" si="42"/>
        <v>6</v>
      </c>
      <c r="AA1335" s="22"/>
      <c r="AB1335" s="22"/>
      <c r="AC1335" s="22"/>
    </row>
    <row r="1336" spans="1:29" ht="19.5" customHeight="1" x14ac:dyDescent="0.2">
      <c r="A1336" s="33" t="s">
        <v>2263</v>
      </c>
      <c r="B1336" s="43" t="s">
        <v>2387</v>
      </c>
      <c r="C1336" s="46" t="s">
        <v>6312</v>
      </c>
      <c r="D1336" s="39" t="s">
        <v>2372</v>
      </c>
      <c r="E1336" s="35"/>
      <c r="F1336" s="35" t="s">
        <v>29</v>
      </c>
      <c r="G1336" s="78"/>
      <c r="H1336" s="72"/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>
        <v>1</v>
      </c>
      <c r="T1336" s="72"/>
      <c r="U1336" s="72"/>
      <c r="V1336" s="72"/>
      <c r="W1336" s="72"/>
      <c r="X1336" s="72"/>
      <c r="Y1336" s="36">
        <f t="shared" si="41"/>
        <v>1</v>
      </c>
      <c r="Z1336" s="69">
        <f t="shared" si="42"/>
        <v>1</v>
      </c>
      <c r="AA1336" s="22"/>
      <c r="AB1336" s="22"/>
      <c r="AC1336" s="22"/>
    </row>
    <row r="1337" spans="1:29" ht="19.5" customHeight="1" x14ac:dyDescent="0.2">
      <c r="A1337" s="33" t="s">
        <v>2263</v>
      </c>
      <c r="B1337" s="43" t="s">
        <v>2388</v>
      </c>
      <c r="C1337" s="46" t="s">
        <v>5782</v>
      </c>
      <c r="D1337" s="39" t="s">
        <v>2389</v>
      </c>
      <c r="E1337" s="35"/>
      <c r="F1337" s="35" t="s">
        <v>29</v>
      </c>
      <c r="G1337" s="78"/>
      <c r="H1337" s="72"/>
      <c r="I1337" s="72"/>
      <c r="J1337" s="72"/>
      <c r="K1337" s="72"/>
      <c r="L1337" s="72"/>
      <c r="M1337" s="72"/>
      <c r="N1337" s="72"/>
      <c r="O1337" s="72"/>
      <c r="P1337" s="72"/>
      <c r="Q1337" s="72">
        <v>2</v>
      </c>
      <c r="R1337" s="72"/>
      <c r="S1337" s="72"/>
      <c r="T1337" s="72"/>
      <c r="U1337" s="72"/>
      <c r="V1337" s="72">
        <v>1</v>
      </c>
      <c r="W1337" s="72"/>
      <c r="X1337" s="72"/>
      <c r="Y1337" s="36">
        <f t="shared" si="41"/>
        <v>3</v>
      </c>
      <c r="Z1337" s="69">
        <f t="shared" si="42"/>
        <v>3</v>
      </c>
      <c r="AA1337" s="22"/>
      <c r="AB1337" s="22"/>
      <c r="AC1337" s="22"/>
    </row>
    <row r="1338" spans="1:29" ht="19.5" customHeight="1" x14ac:dyDescent="0.2">
      <c r="A1338" s="33" t="s">
        <v>2263</v>
      </c>
      <c r="B1338" s="43" t="s">
        <v>2390</v>
      </c>
      <c r="C1338" s="46" t="s">
        <v>6313</v>
      </c>
      <c r="D1338" s="39" t="s">
        <v>3740</v>
      </c>
      <c r="E1338" s="35"/>
      <c r="F1338" s="35" t="s">
        <v>29</v>
      </c>
      <c r="G1338" s="78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>
        <v>1</v>
      </c>
      <c r="T1338" s="72"/>
      <c r="U1338" s="72"/>
      <c r="V1338" s="72"/>
      <c r="W1338" s="72"/>
      <c r="X1338" s="72"/>
      <c r="Y1338" s="36">
        <f t="shared" si="41"/>
        <v>1</v>
      </c>
      <c r="Z1338" s="69">
        <f t="shared" si="42"/>
        <v>1</v>
      </c>
      <c r="AA1338" s="22"/>
      <c r="AB1338" s="22"/>
      <c r="AC1338" s="22"/>
    </row>
    <row r="1339" spans="1:29" ht="19.5" customHeight="1" x14ac:dyDescent="0.2">
      <c r="A1339" s="33" t="s">
        <v>2263</v>
      </c>
      <c r="B1339" s="43" t="s">
        <v>2391</v>
      </c>
      <c r="C1339" s="46" t="s">
        <v>6314</v>
      </c>
      <c r="D1339" s="39" t="s">
        <v>27</v>
      </c>
      <c r="E1339" s="35"/>
      <c r="F1339" s="35" t="s">
        <v>29</v>
      </c>
      <c r="G1339" s="78"/>
      <c r="H1339" s="72"/>
      <c r="I1339" s="72"/>
      <c r="J1339" s="72"/>
      <c r="K1339" s="72">
        <v>1</v>
      </c>
      <c r="L1339" s="72"/>
      <c r="M1339" s="72"/>
      <c r="N1339" s="72"/>
      <c r="O1339" s="72">
        <v>1</v>
      </c>
      <c r="P1339" s="72"/>
      <c r="Q1339" s="72">
        <v>1</v>
      </c>
      <c r="R1339" s="72"/>
      <c r="S1339" s="72"/>
      <c r="T1339" s="72"/>
      <c r="U1339" s="72"/>
      <c r="V1339" s="72"/>
      <c r="W1339" s="72"/>
      <c r="X1339" s="72"/>
      <c r="Y1339" s="36">
        <f t="shared" si="41"/>
        <v>3</v>
      </c>
      <c r="Z1339" s="69">
        <f t="shared" si="42"/>
        <v>3</v>
      </c>
      <c r="AA1339" s="22"/>
      <c r="AB1339" s="22"/>
      <c r="AC1339" s="22"/>
    </row>
    <row r="1340" spans="1:29" ht="19.5" customHeight="1" x14ac:dyDescent="0.2">
      <c r="A1340" s="33" t="s">
        <v>2263</v>
      </c>
      <c r="B1340" s="43" t="s">
        <v>2392</v>
      </c>
      <c r="C1340" s="46" t="s">
        <v>5783</v>
      </c>
      <c r="D1340" s="39" t="s">
        <v>2292</v>
      </c>
      <c r="E1340" s="35"/>
      <c r="F1340" s="35" t="s">
        <v>29</v>
      </c>
      <c r="G1340" s="78"/>
      <c r="H1340" s="72"/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>
        <v>1</v>
      </c>
      <c r="T1340" s="72"/>
      <c r="U1340" s="72"/>
      <c r="V1340" s="72"/>
      <c r="W1340" s="72"/>
      <c r="X1340" s="72"/>
      <c r="Y1340" s="36">
        <f t="shared" si="41"/>
        <v>1</v>
      </c>
      <c r="Z1340" s="69">
        <f t="shared" si="42"/>
        <v>1</v>
      </c>
      <c r="AA1340" s="22"/>
      <c r="AB1340" s="22"/>
      <c r="AC1340" s="22"/>
    </row>
    <row r="1341" spans="1:29" ht="19.5" customHeight="1" x14ac:dyDescent="0.2">
      <c r="A1341" s="33" t="s">
        <v>2263</v>
      </c>
      <c r="B1341" s="43" t="s">
        <v>2393</v>
      </c>
      <c r="C1341" s="46" t="s">
        <v>5784</v>
      </c>
      <c r="D1341" s="39" t="s">
        <v>2394</v>
      </c>
      <c r="E1341" s="35"/>
      <c r="F1341" s="35" t="s">
        <v>33</v>
      </c>
      <c r="G1341" s="78"/>
      <c r="H1341" s="72"/>
      <c r="I1341" s="72"/>
      <c r="J1341" s="72">
        <v>1</v>
      </c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36">
        <f t="shared" si="41"/>
        <v>1</v>
      </c>
      <c r="Z1341" s="69">
        <f t="shared" si="42"/>
        <v>1</v>
      </c>
      <c r="AA1341" s="22"/>
      <c r="AB1341" s="22"/>
      <c r="AC1341" s="22"/>
    </row>
    <row r="1342" spans="1:29" ht="19.5" customHeight="1" x14ac:dyDescent="0.2">
      <c r="A1342" s="33" t="s">
        <v>2263</v>
      </c>
      <c r="B1342" s="43" t="s">
        <v>2395</v>
      </c>
      <c r="C1342" s="46" t="s">
        <v>6522</v>
      </c>
      <c r="D1342" s="39" t="s">
        <v>4077</v>
      </c>
      <c r="E1342" s="35"/>
      <c r="F1342" s="35" t="s">
        <v>29</v>
      </c>
      <c r="G1342" s="78"/>
      <c r="H1342" s="72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>
        <v>1</v>
      </c>
      <c r="T1342" s="72"/>
      <c r="U1342" s="72"/>
      <c r="V1342" s="72"/>
      <c r="W1342" s="72"/>
      <c r="X1342" s="72"/>
      <c r="Y1342" s="36">
        <f t="shared" si="41"/>
        <v>1</v>
      </c>
      <c r="Z1342" s="69">
        <f t="shared" si="42"/>
        <v>1</v>
      </c>
      <c r="AA1342" s="22"/>
      <c r="AB1342" s="22"/>
      <c r="AC1342" s="22"/>
    </row>
    <row r="1343" spans="1:29" ht="19.5" customHeight="1" x14ac:dyDescent="0.2">
      <c r="A1343" s="33" t="s">
        <v>2263</v>
      </c>
      <c r="B1343" s="43" t="s">
        <v>2396</v>
      </c>
      <c r="C1343" s="46" t="s">
        <v>5785</v>
      </c>
      <c r="D1343" s="39" t="s">
        <v>2267</v>
      </c>
      <c r="E1343" s="35"/>
      <c r="F1343" s="35" t="s">
        <v>29</v>
      </c>
      <c r="G1343" s="78"/>
      <c r="H1343" s="72"/>
      <c r="I1343" s="72"/>
      <c r="J1343" s="72"/>
      <c r="K1343" s="72"/>
      <c r="L1343" s="72"/>
      <c r="M1343" s="72"/>
      <c r="N1343" s="72"/>
      <c r="O1343" s="72"/>
      <c r="P1343" s="72">
        <v>1</v>
      </c>
      <c r="Q1343" s="72"/>
      <c r="R1343" s="72"/>
      <c r="S1343" s="72"/>
      <c r="T1343" s="72"/>
      <c r="U1343" s="72"/>
      <c r="V1343" s="72"/>
      <c r="W1343" s="72"/>
      <c r="X1343" s="72"/>
      <c r="Y1343" s="36">
        <f t="shared" si="41"/>
        <v>1</v>
      </c>
      <c r="Z1343" s="69">
        <f t="shared" si="42"/>
        <v>1</v>
      </c>
      <c r="AA1343" s="22"/>
      <c r="AB1343" s="22"/>
      <c r="AC1343" s="22"/>
    </row>
    <row r="1344" spans="1:29" ht="19.5" customHeight="1" x14ac:dyDescent="0.2">
      <c r="A1344" s="33" t="s">
        <v>2263</v>
      </c>
      <c r="B1344" s="43" t="s">
        <v>2397</v>
      </c>
      <c r="C1344" s="46" t="s">
        <v>6315</v>
      </c>
      <c r="D1344" s="39" t="s">
        <v>2398</v>
      </c>
      <c r="E1344" s="35"/>
      <c r="F1344" s="35" t="s">
        <v>29</v>
      </c>
      <c r="G1344" s="78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>
        <v>1</v>
      </c>
      <c r="R1344" s="72"/>
      <c r="S1344" s="72"/>
      <c r="T1344" s="72"/>
      <c r="U1344" s="72"/>
      <c r="V1344" s="72"/>
      <c r="W1344" s="72"/>
      <c r="X1344" s="72"/>
      <c r="Y1344" s="36">
        <f t="shared" si="41"/>
        <v>1</v>
      </c>
      <c r="Z1344" s="69">
        <f t="shared" si="42"/>
        <v>1</v>
      </c>
      <c r="AA1344" s="22"/>
      <c r="AB1344" s="22"/>
      <c r="AC1344" s="22"/>
    </row>
    <row r="1345" spans="1:29" ht="19.5" customHeight="1" x14ac:dyDescent="0.2">
      <c r="A1345" s="33" t="s">
        <v>2263</v>
      </c>
      <c r="B1345" s="43" t="s">
        <v>2399</v>
      </c>
      <c r="C1345" s="46" t="s">
        <v>5786</v>
      </c>
      <c r="D1345" s="39" t="s">
        <v>2303</v>
      </c>
      <c r="E1345" s="35"/>
      <c r="F1345" s="35" t="s">
        <v>29</v>
      </c>
      <c r="G1345" s="78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>
        <v>2</v>
      </c>
      <c r="R1345" s="72"/>
      <c r="S1345" s="72"/>
      <c r="T1345" s="72"/>
      <c r="U1345" s="72"/>
      <c r="V1345" s="72"/>
      <c r="W1345" s="72"/>
      <c r="X1345" s="72"/>
      <c r="Y1345" s="36">
        <f t="shared" si="41"/>
        <v>2</v>
      </c>
      <c r="Z1345" s="69">
        <f t="shared" si="42"/>
        <v>2</v>
      </c>
      <c r="AA1345" s="22"/>
      <c r="AB1345" s="22"/>
      <c r="AC1345" s="22"/>
    </row>
    <row r="1346" spans="1:29" ht="19.5" customHeight="1" x14ac:dyDescent="0.2">
      <c r="A1346" s="33" t="s">
        <v>2263</v>
      </c>
      <c r="B1346" s="43" t="s">
        <v>2400</v>
      </c>
      <c r="C1346" s="46" t="s">
        <v>5787</v>
      </c>
      <c r="D1346" s="39" t="s">
        <v>3857</v>
      </c>
      <c r="E1346" s="35"/>
      <c r="F1346" s="35" t="s">
        <v>29</v>
      </c>
      <c r="G1346" s="78"/>
      <c r="H1346" s="72"/>
      <c r="I1346" s="72"/>
      <c r="J1346" s="72"/>
      <c r="K1346" s="72"/>
      <c r="L1346" s="72"/>
      <c r="M1346" s="72"/>
      <c r="N1346" s="72"/>
      <c r="O1346" s="72"/>
      <c r="P1346" s="72">
        <v>1</v>
      </c>
      <c r="Q1346" s="72"/>
      <c r="R1346" s="72"/>
      <c r="S1346" s="72"/>
      <c r="T1346" s="72"/>
      <c r="U1346" s="72"/>
      <c r="V1346" s="72"/>
      <c r="W1346" s="72"/>
      <c r="X1346" s="72"/>
      <c r="Y1346" s="36">
        <f t="shared" ref="Y1346:Y1409" si="43">G1346+H1346+I1346+J1346+K1346+L1346+M1346+N1346+O1346+P1346+Q1346+R1346+S1346+T1346+U1346+V1346+W1346+X1346</f>
        <v>1</v>
      </c>
      <c r="Z1346" s="69">
        <f t="shared" si="42"/>
        <v>1</v>
      </c>
      <c r="AA1346" s="22"/>
      <c r="AB1346" s="22"/>
      <c r="AC1346" s="22"/>
    </row>
    <row r="1347" spans="1:29" ht="19.5" customHeight="1" x14ac:dyDescent="0.2">
      <c r="A1347" s="33" t="s">
        <v>2263</v>
      </c>
      <c r="B1347" s="43" t="s">
        <v>2402</v>
      </c>
      <c r="C1347" s="46" t="s">
        <v>2403</v>
      </c>
      <c r="D1347" s="39" t="s">
        <v>2277</v>
      </c>
      <c r="E1347" s="35" t="s">
        <v>2278</v>
      </c>
      <c r="F1347" s="35" t="s">
        <v>29</v>
      </c>
      <c r="G1347" s="78">
        <v>1</v>
      </c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36">
        <f t="shared" si="43"/>
        <v>1</v>
      </c>
      <c r="Z1347" s="69">
        <f t="shared" si="42"/>
        <v>1</v>
      </c>
      <c r="AA1347" s="22"/>
      <c r="AB1347" s="22"/>
      <c r="AC1347" s="22"/>
    </row>
    <row r="1348" spans="1:29" ht="19.5" customHeight="1" x14ac:dyDescent="0.2">
      <c r="A1348" s="33" t="s">
        <v>2263</v>
      </c>
      <c r="B1348" s="43" t="s">
        <v>2401</v>
      </c>
      <c r="C1348" s="46" t="s">
        <v>5788</v>
      </c>
      <c r="D1348" s="39" t="s">
        <v>2298</v>
      </c>
      <c r="E1348" s="35"/>
      <c r="F1348" s="35" t="s">
        <v>29</v>
      </c>
      <c r="G1348" s="78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>
        <v>1</v>
      </c>
      <c r="R1348" s="72"/>
      <c r="S1348" s="72"/>
      <c r="T1348" s="72"/>
      <c r="U1348" s="72"/>
      <c r="V1348" s="72"/>
      <c r="W1348" s="72"/>
      <c r="X1348" s="72"/>
      <c r="Y1348" s="36">
        <f t="shared" si="43"/>
        <v>1</v>
      </c>
      <c r="Z1348" s="69">
        <f t="shared" ref="Z1348:Z1411" si="44">IF(Y1348="","",Y1348)</f>
        <v>1</v>
      </c>
      <c r="AA1348" s="22"/>
      <c r="AB1348" s="22"/>
      <c r="AC1348" s="22"/>
    </row>
    <row r="1349" spans="1:29" ht="19.5" customHeight="1" x14ac:dyDescent="0.2">
      <c r="A1349" s="33" t="s">
        <v>2263</v>
      </c>
      <c r="B1349" s="43" t="s">
        <v>2404</v>
      </c>
      <c r="C1349" s="46" t="s">
        <v>6523</v>
      </c>
      <c r="D1349" s="39" t="s">
        <v>2363</v>
      </c>
      <c r="E1349" s="35"/>
      <c r="F1349" s="35" t="s">
        <v>29</v>
      </c>
      <c r="G1349" s="78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>
        <v>3</v>
      </c>
      <c r="R1349" s="72"/>
      <c r="S1349" s="72"/>
      <c r="T1349" s="72"/>
      <c r="U1349" s="72"/>
      <c r="V1349" s="72"/>
      <c r="W1349" s="72"/>
      <c r="X1349" s="72"/>
      <c r="Y1349" s="36">
        <f t="shared" si="43"/>
        <v>3</v>
      </c>
      <c r="Z1349" s="69">
        <f t="shared" si="44"/>
        <v>3</v>
      </c>
      <c r="AA1349" s="22"/>
      <c r="AB1349" s="22"/>
      <c r="AC1349" s="22"/>
    </row>
    <row r="1350" spans="1:29" ht="19.5" customHeight="1" x14ac:dyDescent="0.2">
      <c r="A1350" s="33" t="s">
        <v>2263</v>
      </c>
      <c r="B1350" s="43" t="s">
        <v>6524</v>
      </c>
      <c r="C1350" s="46" t="s">
        <v>5789</v>
      </c>
      <c r="D1350" s="39" t="s">
        <v>2405</v>
      </c>
      <c r="E1350" s="35"/>
      <c r="F1350" s="35" t="s">
        <v>29</v>
      </c>
      <c r="G1350" s="78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>
        <v>3</v>
      </c>
      <c r="R1350" s="72"/>
      <c r="S1350" s="72"/>
      <c r="T1350" s="72"/>
      <c r="U1350" s="72"/>
      <c r="V1350" s="72"/>
      <c r="W1350" s="72"/>
      <c r="X1350" s="72"/>
      <c r="Y1350" s="36">
        <f t="shared" si="43"/>
        <v>3</v>
      </c>
      <c r="Z1350" s="69">
        <f t="shared" si="44"/>
        <v>3</v>
      </c>
      <c r="AA1350" s="22"/>
      <c r="AB1350" s="22"/>
      <c r="AC1350" s="22"/>
    </row>
    <row r="1351" spans="1:29" ht="19.5" customHeight="1" x14ac:dyDescent="0.2">
      <c r="A1351" s="33" t="s">
        <v>2263</v>
      </c>
      <c r="B1351" s="43" t="s">
        <v>2406</v>
      </c>
      <c r="C1351" s="46" t="s">
        <v>5790</v>
      </c>
      <c r="D1351" s="39" t="s">
        <v>3740</v>
      </c>
      <c r="E1351" s="35"/>
      <c r="F1351" s="35" t="s">
        <v>29</v>
      </c>
      <c r="G1351" s="78"/>
      <c r="H1351" s="72"/>
      <c r="I1351" s="72">
        <v>5</v>
      </c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36">
        <f t="shared" si="43"/>
        <v>5</v>
      </c>
      <c r="Z1351" s="69">
        <f t="shared" si="44"/>
        <v>5</v>
      </c>
      <c r="AA1351" s="22"/>
      <c r="AB1351" s="22"/>
      <c r="AC1351" s="22"/>
    </row>
    <row r="1352" spans="1:29" ht="19.5" customHeight="1" x14ac:dyDescent="0.2">
      <c r="A1352" s="33" t="s">
        <v>2263</v>
      </c>
      <c r="B1352" s="43" t="s">
        <v>2407</v>
      </c>
      <c r="C1352" s="46" t="s">
        <v>5791</v>
      </c>
      <c r="D1352" s="39" t="s">
        <v>2408</v>
      </c>
      <c r="E1352" s="35"/>
      <c r="F1352" s="35" t="s">
        <v>29</v>
      </c>
      <c r="G1352" s="78"/>
      <c r="H1352" s="72"/>
      <c r="I1352" s="72"/>
      <c r="J1352" s="72"/>
      <c r="K1352" s="72"/>
      <c r="L1352" s="72"/>
      <c r="M1352" s="72"/>
      <c r="N1352" s="72"/>
      <c r="O1352" s="72"/>
      <c r="P1352" s="72">
        <v>1</v>
      </c>
      <c r="Q1352" s="72"/>
      <c r="R1352" s="72"/>
      <c r="S1352" s="72"/>
      <c r="T1352" s="72"/>
      <c r="U1352" s="72"/>
      <c r="V1352" s="72"/>
      <c r="W1352" s="72"/>
      <c r="X1352" s="72"/>
      <c r="Y1352" s="36">
        <f t="shared" si="43"/>
        <v>1</v>
      </c>
      <c r="Z1352" s="69">
        <f t="shared" si="44"/>
        <v>1</v>
      </c>
      <c r="AA1352" s="22"/>
      <c r="AB1352" s="22"/>
      <c r="AC1352" s="22"/>
    </row>
    <row r="1353" spans="1:29" ht="19.5" customHeight="1" x14ac:dyDescent="0.2">
      <c r="A1353" s="33" t="s">
        <v>2263</v>
      </c>
      <c r="B1353" s="43" t="s">
        <v>2409</v>
      </c>
      <c r="C1353" s="46" t="s">
        <v>5792</v>
      </c>
      <c r="D1353" s="39" t="s">
        <v>2363</v>
      </c>
      <c r="E1353" s="35"/>
      <c r="F1353" s="35" t="s">
        <v>29</v>
      </c>
      <c r="G1353" s="78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>
        <v>1</v>
      </c>
      <c r="T1353" s="72"/>
      <c r="U1353" s="72"/>
      <c r="V1353" s="72"/>
      <c r="W1353" s="72"/>
      <c r="X1353" s="72"/>
      <c r="Y1353" s="36">
        <f t="shared" si="43"/>
        <v>1</v>
      </c>
      <c r="Z1353" s="69">
        <f t="shared" si="44"/>
        <v>1</v>
      </c>
      <c r="AA1353" s="22"/>
      <c r="AB1353" s="22"/>
      <c r="AC1353" s="22"/>
    </row>
    <row r="1354" spans="1:29" ht="19.5" customHeight="1" x14ac:dyDescent="0.2">
      <c r="A1354" s="33" t="s">
        <v>2263</v>
      </c>
      <c r="B1354" s="43" t="s">
        <v>2410</v>
      </c>
      <c r="C1354" s="46" t="s">
        <v>6316</v>
      </c>
      <c r="D1354" s="39" t="s">
        <v>2411</v>
      </c>
      <c r="E1354" s="35"/>
      <c r="F1354" s="35" t="s">
        <v>33</v>
      </c>
      <c r="G1354" s="78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>
        <v>1</v>
      </c>
      <c r="R1354" s="72"/>
      <c r="S1354" s="72"/>
      <c r="T1354" s="72"/>
      <c r="U1354" s="72"/>
      <c r="V1354" s="72"/>
      <c r="W1354" s="72"/>
      <c r="X1354" s="72"/>
      <c r="Y1354" s="36">
        <f t="shared" si="43"/>
        <v>1</v>
      </c>
      <c r="Z1354" s="69">
        <f t="shared" si="44"/>
        <v>1</v>
      </c>
      <c r="AA1354" s="22"/>
      <c r="AB1354" s="22"/>
      <c r="AC1354" s="22"/>
    </row>
    <row r="1355" spans="1:29" ht="19.5" customHeight="1" x14ac:dyDescent="0.2">
      <c r="A1355" s="33" t="s">
        <v>2263</v>
      </c>
      <c r="B1355" s="43" t="s">
        <v>3931</v>
      </c>
      <c r="C1355" s="46" t="s">
        <v>5793</v>
      </c>
      <c r="D1355" s="39" t="s">
        <v>2349</v>
      </c>
      <c r="E1355" s="35"/>
      <c r="F1355" s="35" t="s">
        <v>29</v>
      </c>
      <c r="G1355" s="78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>
        <v>1</v>
      </c>
      <c r="R1355" s="72"/>
      <c r="S1355" s="72"/>
      <c r="T1355" s="72"/>
      <c r="U1355" s="72"/>
      <c r="V1355" s="72"/>
      <c r="W1355" s="72"/>
      <c r="X1355" s="72"/>
      <c r="Y1355" s="36">
        <f t="shared" si="43"/>
        <v>1</v>
      </c>
      <c r="Z1355" s="69">
        <f t="shared" si="44"/>
        <v>1</v>
      </c>
      <c r="AA1355" s="22"/>
      <c r="AB1355" s="22"/>
      <c r="AC1355" s="22"/>
    </row>
    <row r="1356" spans="1:29" ht="20.25" customHeight="1" x14ac:dyDescent="0.2">
      <c r="A1356" s="33" t="s">
        <v>2263</v>
      </c>
      <c r="B1356" s="43" t="s">
        <v>3932</v>
      </c>
      <c r="C1356" s="46" t="s">
        <v>5794</v>
      </c>
      <c r="D1356" s="39" t="s">
        <v>350</v>
      </c>
      <c r="E1356" s="35"/>
      <c r="F1356" s="35" t="s">
        <v>29</v>
      </c>
      <c r="G1356" s="78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>
        <v>1</v>
      </c>
      <c r="R1356" s="72"/>
      <c r="S1356" s="72"/>
      <c r="T1356" s="72"/>
      <c r="U1356" s="72"/>
      <c r="V1356" s="72"/>
      <c r="W1356" s="72"/>
      <c r="X1356" s="72"/>
      <c r="Y1356" s="36">
        <f t="shared" si="43"/>
        <v>1</v>
      </c>
      <c r="Z1356" s="69">
        <f t="shared" si="44"/>
        <v>1</v>
      </c>
      <c r="AA1356" s="22"/>
      <c r="AB1356" s="22"/>
      <c r="AC1356" s="22"/>
    </row>
    <row r="1357" spans="1:29" ht="19.5" customHeight="1" x14ac:dyDescent="0.2">
      <c r="A1357" s="33" t="s">
        <v>2263</v>
      </c>
      <c r="B1357" s="43" t="s">
        <v>3933</v>
      </c>
      <c r="C1357" s="46" t="s">
        <v>5761</v>
      </c>
      <c r="D1357" s="39" t="s">
        <v>2352</v>
      </c>
      <c r="E1357" s="35"/>
      <c r="F1357" s="35" t="s">
        <v>33</v>
      </c>
      <c r="G1357" s="78"/>
      <c r="H1357" s="72"/>
      <c r="I1357" s="72"/>
      <c r="J1357" s="72"/>
      <c r="K1357" s="72"/>
      <c r="L1357" s="72"/>
      <c r="M1357" s="72"/>
      <c r="N1357" s="72">
        <v>1</v>
      </c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36">
        <f t="shared" si="43"/>
        <v>1</v>
      </c>
      <c r="Z1357" s="69">
        <f t="shared" si="44"/>
        <v>1</v>
      </c>
      <c r="AA1357" s="22"/>
      <c r="AB1357" s="22"/>
      <c r="AC1357" s="22"/>
    </row>
    <row r="1358" spans="1:29" ht="19.5" customHeight="1" x14ac:dyDescent="0.2">
      <c r="A1358" s="33" t="s">
        <v>2263</v>
      </c>
      <c r="B1358" s="43" t="s">
        <v>2412</v>
      </c>
      <c r="C1358" s="46" t="s">
        <v>5795</v>
      </c>
      <c r="D1358" s="39" t="s">
        <v>4042</v>
      </c>
      <c r="E1358" s="35"/>
      <c r="F1358" s="35" t="s">
        <v>33</v>
      </c>
      <c r="G1358" s="78"/>
      <c r="H1358" s="72"/>
      <c r="I1358" s="72"/>
      <c r="J1358" s="72"/>
      <c r="K1358" s="72"/>
      <c r="L1358" s="72"/>
      <c r="M1358" s="72"/>
      <c r="N1358" s="72"/>
      <c r="O1358" s="72"/>
      <c r="P1358" s="72">
        <v>1</v>
      </c>
      <c r="Q1358" s="72"/>
      <c r="R1358" s="72"/>
      <c r="S1358" s="72"/>
      <c r="T1358" s="72"/>
      <c r="U1358" s="72"/>
      <c r="V1358" s="72"/>
      <c r="W1358" s="72"/>
      <c r="X1358" s="72"/>
      <c r="Y1358" s="36">
        <f t="shared" si="43"/>
        <v>1</v>
      </c>
      <c r="Z1358" s="69">
        <f t="shared" si="44"/>
        <v>1</v>
      </c>
      <c r="AA1358" s="22"/>
      <c r="AB1358" s="22"/>
      <c r="AC1358" s="22"/>
    </row>
    <row r="1359" spans="1:29" ht="19.5" customHeight="1" x14ac:dyDescent="0.2">
      <c r="A1359" s="33" t="s">
        <v>2263</v>
      </c>
      <c r="B1359" s="43" t="s">
        <v>2413</v>
      </c>
      <c r="C1359" s="46" t="s">
        <v>5796</v>
      </c>
      <c r="D1359" s="39" t="s">
        <v>4027</v>
      </c>
      <c r="E1359" s="35"/>
      <c r="F1359" s="35" t="s">
        <v>29</v>
      </c>
      <c r="G1359" s="78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>
        <v>1</v>
      </c>
      <c r="S1359" s="72"/>
      <c r="T1359" s="72"/>
      <c r="U1359" s="72"/>
      <c r="V1359" s="72"/>
      <c r="W1359" s="72"/>
      <c r="X1359" s="72"/>
      <c r="Y1359" s="36">
        <f t="shared" si="43"/>
        <v>1</v>
      </c>
      <c r="Z1359" s="69">
        <f t="shared" si="44"/>
        <v>1</v>
      </c>
      <c r="AA1359" s="22"/>
      <c r="AB1359" s="22"/>
      <c r="AC1359" s="22"/>
    </row>
    <row r="1360" spans="1:29" ht="19.5" customHeight="1" x14ac:dyDescent="0.2">
      <c r="A1360" s="33" t="s">
        <v>2263</v>
      </c>
      <c r="B1360" s="43" t="s">
        <v>2414</v>
      </c>
      <c r="C1360" s="46" t="s">
        <v>5766</v>
      </c>
      <c r="D1360" s="39" t="s">
        <v>2303</v>
      </c>
      <c r="E1360" s="35"/>
      <c r="F1360" s="35" t="s">
        <v>29</v>
      </c>
      <c r="G1360" s="78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>
        <v>1</v>
      </c>
      <c r="S1360" s="72"/>
      <c r="T1360" s="72"/>
      <c r="U1360" s="72"/>
      <c r="V1360" s="72"/>
      <c r="W1360" s="72"/>
      <c r="X1360" s="72"/>
      <c r="Y1360" s="36">
        <f t="shared" si="43"/>
        <v>1</v>
      </c>
      <c r="Z1360" s="69">
        <f t="shared" si="44"/>
        <v>1</v>
      </c>
      <c r="AA1360" s="22"/>
      <c r="AB1360" s="22"/>
      <c r="AC1360" s="22"/>
    </row>
    <row r="1361" spans="1:29" ht="19.5" customHeight="1" x14ac:dyDescent="0.2">
      <c r="A1361" s="33" t="s">
        <v>2263</v>
      </c>
      <c r="B1361" s="43" t="s">
        <v>2415</v>
      </c>
      <c r="C1361" s="46" t="s">
        <v>5797</v>
      </c>
      <c r="D1361" s="39" t="s">
        <v>4042</v>
      </c>
      <c r="E1361" s="35"/>
      <c r="F1361" s="35" t="s">
        <v>33</v>
      </c>
      <c r="G1361" s="78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>
        <v>2</v>
      </c>
      <c r="S1361" s="72"/>
      <c r="T1361" s="72"/>
      <c r="U1361" s="72"/>
      <c r="V1361" s="72"/>
      <c r="W1361" s="72"/>
      <c r="X1361" s="72"/>
      <c r="Y1361" s="36">
        <f t="shared" si="43"/>
        <v>2</v>
      </c>
      <c r="Z1361" s="69">
        <f t="shared" si="44"/>
        <v>2</v>
      </c>
      <c r="AA1361" s="22"/>
      <c r="AB1361" s="22"/>
      <c r="AC1361" s="22"/>
    </row>
    <row r="1362" spans="1:29" ht="19.5" customHeight="1" x14ac:dyDescent="0.2">
      <c r="A1362" s="33" t="s">
        <v>2263</v>
      </c>
      <c r="B1362" s="43" t="s">
        <v>2416</v>
      </c>
      <c r="C1362" s="46" t="s">
        <v>5798</v>
      </c>
      <c r="D1362" s="39" t="s">
        <v>2389</v>
      </c>
      <c r="E1362" s="35"/>
      <c r="F1362" s="35" t="s">
        <v>29</v>
      </c>
      <c r="G1362" s="78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>
        <v>2</v>
      </c>
      <c r="S1362" s="72"/>
      <c r="T1362" s="72"/>
      <c r="U1362" s="72"/>
      <c r="V1362" s="72"/>
      <c r="W1362" s="72"/>
      <c r="X1362" s="72"/>
      <c r="Y1362" s="36">
        <f t="shared" si="43"/>
        <v>2</v>
      </c>
      <c r="Z1362" s="69">
        <f t="shared" si="44"/>
        <v>2</v>
      </c>
      <c r="AA1362" s="22"/>
      <c r="AB1362" s="22"/>
      <c r="AC1362" s="22"/>
    </row>
    <row r="1363" spans="1:29" ht="19.5" customHeight="1" x14ac:dyDescent="0.2">
      <c r="A1363" s="33" t="s">
        <v>2263</v>
      </c>
      <c r="B1363" s="43" t="s">
        <v>2417</v>
      </c>
      <c r="C1363" s="46" t="s">
        <v>5799</v>
      </c>
      <c r="D1363" s="39" t="s">
        <v>4078</v>
      </c>
      <c r="E1363" s="35"/>
      <c r="F1363" s="35" t="s">
        <v>29</v>
      </c>
      <c r="G1363" s="78"/>
      <c r="H1363" s="72"/>
      <c r="I1363" s="72"/>
      <c r="J1363" s="72"/>
      <c r="K1363" s="72">
        <v>1</v>
      </c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36">
        <f t="shared" si="43"/>
        <v>1</v>
      </c>
      <c r="Z1363" s="69">
        <f t="shared" si="44"/>
        <v>1</v>
      </c>
      <c r="AA1363" s="22"/>
      <c r="AB1363" s="22"/>
      <c r="AC1363" s="22"/>
    </row>
    <row r="1364" spans="1:29" ht="19.5" customHeight="1" x14ac:dyDescent="0.2">
      <c r="A1364" s="33" t="s">
        <v>2263</v>
      </c>
      <c r="B1364" s="43" t="s">
        <v>4014</v>
      </c>
      <c r="C1364" s="46" t="s">
        <v>5800</v>
      </c>
      <c r="D1364" s="39" t="s">
        <v>314</v>
      </c>
      <c r="E1364" s="35"/>
      <c r="F1364" s="35" t="s">
        <v>29</v>
      </c>
      <c r="G1364" s="78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>
        <v>1</v>
      </c>
      <c r="S1364" s="72"/>
      <c r="T1364" s="72"/>
      <c r="U1364" s="72"/>
      <c r="V1364" s="72"/>
      <c r="W1364" s="72"/>
      <c r="X1364" s="72"/>
      <c r="Y1364" s="36">
        <f t="shared" si="43"/>
        <v>1</v>
      </c>
      <c r="Z1364" s="69">
        <f t="shared" si="44"/>
        <v>1</v>
      </c>
      <c r="AA1364" s="22"/>
      <c r="AB1364" s="22"/>
      <c r="AC1364" s="22"/>
    </row>
    <row r="1365" spans="1:29" ht="19.5" customHeight="1" x14ac:dyDescent="0.2">
      <c r="A1365" s="33" t="s">
        <v>2263</v>
      </c>
      <c r="B1365" s="43" t="s">
        <v>2418</v>
      </c>
      <c r="C1365" s="46" t="s">
        <v>5801</v>
      </c>
      <c r="D1365" s="39" t="s">
        <v>1025</v>
      </c>
      <c r="E1365" s="35"/>
      <c r="F1365" s="35" t="s">
        <v>29</v>
      </c>
      <c r="G1365" s="78"/>
      <c r="H1365" s="72">
        <v>1</v>
      </c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36">
        <f t="shared" si="43"/>
        <v>1</v>
      </c>
      <c r="Z1365" s="69">
        <f t="shared" si="44"/>
        <v>1</v>
      </c>
      <c r="AA1365" s="22"/>
      <c r="AB1365" s="22"/>
      <c r="AC1365" s="22"/>
    </row>
    <row r="1366" spans="1:29" ht="19.5" customHeight="1" x14ac:dyDescent="0.2">
      <c r="A1366" s="33" t="s">
        <v>2263</v>
      </c>
      <c r="B1366" s="43" t="s">
        <v>2419</v>
      </c>
      <c r="C1366" s="46" t="s">
        <v>5748</v>
      </c>
      <c r="D1366" s="39" t="s">
        <v>4080</v>
      </c>
      <c r="E1366" s="35"/>
      <c r="F1366" s="35" t="s">
        <v>29</v>
      </c>
      <c r="G1366" s="78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>
        <v>1</v>
      </c>
      <c r="W1366" s="72"/>
      <c r="X1366" s="72"/>
      <c r="Y1366" s="36">
        <f t="shared" si="43"/>
        <v>1</v>
      </c>
      <c r="Z1366" s="69">
        <f t="shared" si="44"/>
        <v>1</v>
      </c>
      <c r="AA1366" s="22"/>
      <c r="AB1366" s="22"/>
      <c r="AC1366" s="22"/>
    </row>
    <row r="1367" spans="1:29" ht="19.5" customHeight="1" x14ac:dyDescent="0.2">
      <c r="A1367" s="33" t="s">
        <v>2263</v>
      </c>
      <c r="B1367" s="43" t="s">
        <v>2420</v>
      </c>
      <c r="C1367" s="46" t="s">
        <v>6553</v>
      </c>
      <c r="D1367" s="39" t="s">
        <v>2421</v>
      </c>
      <c r="E1367" s="35"/>
      <c r="F1367" s="35" t="s">
        <v>33</v>
      </c>
      <c r="G1367" s="78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>
        <v>1</v>
      </c>
      <c r="R1367" s="72"/>
      <c r="S1367" s="72"/>
      <c r="T1367" s="72"/>
      <c r="U1367" s="72"/>
      <c r="V1367" s="72"/>
      <c r="W1367" s="72"/>
      <c r="X1367" s="72"/>
      <c r="Y1367" s="36">
        <f t="shared" si="43"/>
        <v>1</v>
      </c>
      <c r="Z1367" s="69">
        <f t="shared" si="44"/>
        <v>1</v>
      </c>
      <c r="AA1367" s="22"/>
      <c r="AB1367" s="22"/>
      <c r="AC1367" s="22"/>
    </row>
    <row r="1368" spans="1:29" ht="19.5" customHeight="1" x14ac:dyDescent="0.2">
      <c r="A1368" s="33" t="s">
        <v>2263</v>
      </c>
      <c r="B1368" s="43" t="s">
        <v>2422</v>
      </c>
      <c r="C1368" s="46" t="s">
        <v>6425</v>
      </c>
      <c r="D1368" s="39" t="s">
        <v>2394</v>
      </c>
      <c r="E1368" s="35"/>
      <c r="F1368" s="35" t="s">
        <v>33</v>
      </c>
      <c r="G1368" s="78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>
        <v>1</v>
      </c>
      <c r="T1368" s="72"/>
      <c r="U1368" s="72"/>
      <c r="V1368" s="72"/>
      <c r="W1368" s="72"/>
      <c r="X1368" s="72"/>
      <c r="Y1368" s="36">
        <f t="shared" si="43"/>
        <v>1</v>
      </c>
      <c r="Z1368" s="69">
        <f t="shared" si="44"/>
        <v>1</v>
      </c>
      <c r="AA1368" s="22"/>
      <c r="AB1368" s="22"/>
      <c r="AC1368" s="22"/>
    </row>
    <row r="1369" spans="1:29" ht="19.5" customHeight="1" x14ac:dyDescent="0.2">
      <c r="A1369" s="33" t="s">
        <v>2263</v>
      </c>
      <c r="B1369" s="43" t="s">
        <v>2423</v>
      </c>
      <c r="C1369" s="46" t="s">
        <v>5802</v>
      </c>
      <c r="D1369" s="39" t="s">
        <v>2367</v>
      </c>
      <c r="E1369" s="35"/>
      <c r="F1369" s="35" t="s">
        <v>29</v>
      </c>
      <c r="G1369" s="78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>
        <v>1</v>
      </c>
      <c r="R1369" s="72"/>
      <c r="S1369" s="72"/>
      <c r="T1369" s="72"/>
      <c r="U1369" s="72"/>
      <c r="V1369" s="72"/>
      <c r="W1369" s="72"/>
      <c r="X1369" s="72"/>
      <c r="Y1369" s="36">
        <f t="shared" si="43"/>
        <v>1</v>
      </c>
      <c r="Z1369" s="69">
        <f t="shared" si="44"/>
        <v>1</v>
      </c>
      <c r="AA1369" s="22"/>
      <c r="AB1369" s="22"/>
      <c r="AC1369" s="22"/>
    </row>
    <row r="1370" spans="1:29" ht="19.5" customHeight="1" x14ac:dyDescent="0.2">
      <c r="A1370" s="33" t="s">
        <v>2263</v>
      </c>
      <c r="B1370" s="43" t="s">
        <v>2424</v>
      </c>
      <c r="C1370" s="46" t="s">
        <v>6426</v>
      </c>
      <c r="D1370" s="39" t="s">
        <v>2425</v>
      </c>
      <c r="E1370" s="35"/>
      <c r="F1370" s="35" t="s">
        <v>29</v>
      </c>
      <c r="G1370" s="78"/>
      <c r="H1370" s="72"/>
      <c r="I1370" s="72"/>
      <c r="J1370" s="72"/>
      <c r="K1370" s="72"/>
      <c r="L1370" s="72">
        <v>1</v>
      </c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36">
        <f t="shared" si="43"/>
        <v>1</v>
      </c>
      <c r="Z1370" s="69">
        <f t="shared" si="44"/>
        <v>1</v>
      </c>
      <c r="AA1370" s="22"/>
      <c r="AB1370" s="22"/>
      <c r="AC1370" s="22"/>
    </row>
    <row r="1371" spans="1:29" ht="19.5" customHeight="1" x14ac:dyDescent="0.2">
      <c r="A1371" s="33" t="s">
        <v>2263</v>
      </c>
      <c r="B1371" s="43" t="s">
        <v>2426</v>
      </c>
      <c r="C1371" s="46" t="s">
        <v>5803</v>
      </c>
      <c r="D1371" s="39" t="s">
        <v>2294</v>
      </c>
      <c r="E1371" s="35"/>
      <c r="F1371" s="35" t="s">
        <v>29</v>
      </c>
      <c r="G1371" s="78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>
        <v>1</v>
      </c>
      <c r="R1371" s="72"/>
      <c r="S1371" s="72"/>
      <c r="T1371" s="72"/>
      <c r="U1371" s="72"/>
      <c r="V1371" s="72"/>
      <c r="W1371" s="72"/>
      <c r="X1371" s="72"/>
      <c r="Y1371" s="36">
        <f t="shared" si="43"/>
        <v>1</v>
      </c>
      <c r="Z1371" s="69">
        <f t="shared" si="44"/>
        <v>1</v>
      </c>
      <c r="AA1371" s="22"/>
      <c r="AB1371" s="22"/>
      <c r="AC1371" s="22"/>
    </row>
    <row r="1372" spans="1:29" ht="19.5" customHeight="1" x14ac:dyDescent="0.2">
      <c r="A1372" s="33" t="s">
        <v>2263</v>
      </c>
      <c r="B1372" s="43" t="s">
        <v>2427</v>
      </c>
      <c r="C1372" s="46" t="s">
        <v>5804</v>
      </c>
      <c r="D1372" s="39" t="s">
        <v>2378</v>
      </c>
      <c r="E1372" s="35"/>
      <c r="F1372" s="35" t="s">
        <v>29</v>
      </c>
      <c r="G1372" s="78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>
        <v>1</v>
      </c>
      <c r="R1372" s="72"/>
      <c r="S1372" s="72"/>
      <c r="T1372" s="72"/>
      <c r="U1372" s="72"/>
      <c r="V1372" s="72"/>
      <c r="W1372" s="72"/>
      <c r="X1372" s="72"/>
      <c r="Y1372" s="36">
        <f t="shared" si="43"/>
        <v>1</v>
      </c>
      <c r="Z1372" s="69">
        <f t="shared" si="44"/>
        <v>1</v>
      </c>
      <c r="AA1372" s="22"/>
      <c r="AB1372" s="22"/>
      <c r="AC1372" s="22"/>
    </row>
    <row r="1373" spans="1:29" ht="19.5" customHeight="1" x14ac:dyDescent="0.2">
      <c r="A1373" s="33" t="s">
        <v>2263</v>
      </c>
      <c r="B1373" s="43" t="s">
        <v>4317</v>
      </c>
      <c r="C1373" s="46" t="s">
        <v>5805</v>
      </c>
      <c r="D1373" s="39" t="s">
        <v>2275</v>
      </c>
      <c r="E1373" s="35"/>
      <c r="F1373" s="35" t="s">
        <v>29</v>
      </c>
      <c r="G1373" s="78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>
        <v>2</v>
      </c>
      <c r="T1373" s="72"/>
      <c r="U1373" s="72"/>
      <c r="V1373" s="72"/>
      <c r="W1373" s="72"/>
      <c r="X1373" s="72"/>
      <c r="Y1373" s="36">
        <f t="shared" si="43"/>
        <v>2</v>
      </c>
      <c r="Z1373" s="69">
        <f t="shared" si="44"/>
        <v>2</v>
      </c>
      <c r="AA1373" s="22"/>
      <c r="AB1373" s="22"/>
      <c r="AC1373" s="22"/>
    </row>
    <row r="1374" spans="1:29" ht="19.5" customHeight="1" x14ac:dyDescent="0.2">
      <c r="A1374" s="33" t="s">
        <v>2263</v>
      </c>
      <c r="B1374" s="43" t="s">
        <v>2428</v>
      </c>
      <c r="C1374" s="46" t="s">
        <v>5806</v>
      </c>
      <c r="D1374" s="39" t="s">
        <v>2429</v>
      </c>
      <c r="E1374" s="35"/>
      <c r="F1374" s="35" t="s">
        <v>33</v>
      </c>
      <c r="G1374" s="78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>
        <v>2</v>
      </c>
      <c r="R1374" s="72"/>
      <c r="S1374" s="72"/>
      <c r="T1374" s="72"/>
      <c r="U1374" s="72"/>
      <c r="V1374" s="72"/>
      <c r="W1374" s="72"/>
      <c r="X1374" s="72"/>
      <c r="Y1374" s="36">
        <f t="shared" si="43"/>
        <v>2</v>
      </c>
      <c r="Z1374" s="69">
        <f t="shared" si="44"/>
        <v>2</v>
      </c>
      <c r="AA1374" s="22"/>
      <c r="AB1374" s="22"/>
      <c r="AC1374" s="22"/>
    </row>
    <row r="1375" spans="1:29" ht="19.5" customHeight="1" x14ac:dyDescent="0.2">
      <c r="A1375" s="33" t="s">
        <v>2263</v>
      </c>
      <c r="B1375" s="43" t="s">
        <v>2430</v>
      </c>
      <c r="C1375" s="46" t="s">
        <v>5807</v>
      </c>
      <c r="D1375" s="39" t="s">
        <v>2353</v>
      </c>
      <c r="E1375" s="35"/>
      <c r="F1375" s="35" t="s">
        <v>29</v>
      </c>
      <c r="G1375" s="78"/>
      <c r="H1375" s="72">
        <v>1</v>
      </c>
      <c r="I1375" s="72"/>
      <c r="J1375" s="72"/>
      <c r="K1375" s="72">
        <v>2</v>
      </c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36">
        <f t="shared" si="43"/>
        <v>3</v>
      </c>
      <c r="Z1375" s="69">
        <f t="shared" si="44"/>
        <v>3</v>
      </c>
      <c r="AA1375" s="22"/>
      <c r="AB1375" s="22"/>
      <c r="AC1375" s="22"/>
    </row>
    <row r="1376" spans="1:29" ht="19.5" customHeight="1" x14ac:dyDescent="0.2">
      <c r="A1376" s="33" t="s">
        <v>2263</v>
      </c>
      <c r="B1376" s="43" t="s">
        <v>2431</v>
      </c>
      <c r="C1376" s="46" t="s">
        <v>5808</v>
      </c>
      <c r="D1376" s="39" t="s">
        <v>2265</v>
      </c>
      <c r="E1376" s="35"/>
      <c r="F1376" s="35" t="s">
        <v>33</v>
      </c>
      <c r="G1376" s="78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>
        <v>1</v>
      </c>
      <c r="R1376" s="72">
        <v>1</v>
      </c>
      <c r="S1376" s="72"/>
      <c r="T1376" s="72"/>
      <c r="U1376" s="72"/>
      <c r="V1376" s="72"/>
      <c r="W1376" s="72"/>
      <c r="X1376" s="72"/>
      <c r="Y1376" s="36">
        <f t="shared" si="43"/>
        <v>2</v>
      </c>
      <c r="Z1376" s="69">
        <f t="shared" si="44"/>
        <v>2</v>
      </c>
      <c r="AA1376" s="22"/>
      <c r="AB1376" s="22"/>
      <c r="AC1376" s="22"/>
    </row>
    <row r="1377" spans="1:29" ht="19.5" customHeight="1" x14ac:dyDescent="0.2">
      <c r="A1377" s="33" t="s">
        <v>2263</v>
      </c>
      <c r="B1377" s="43" t="s">
        <v>2432</v>
      </c>
      <c r="C1377" s="46" t="s">
        <v>5759</v>
      </c>
      <c r="D1377" s="39" t="s">
        <v>2349</v>
      </c>
      <c r="E1377" s="35"/>
      <c r="F1377" s="35" t="s">
        <v>29</v>
      </c>
      <c r="G1377" s="78"/>
      <c r="H1377" s="72"/>
      <c r="I1377" s="72"/>
      <c r="J1377" s="72"/>
      <c r="K1377" s="72"/>
      <c r="L1377" s="72"/>
      <c r="M1377" s="72"/>
      <c r="N1377" s="72"/>
      <c r="O1377" s="72"/>
      <c r="P1377" s="72">
        <v>1</v>
      </c>
      <c r="Q1377" s="72"/>
      <c r="R1377" s="72"/>
      <c r="S1377" s="72"/>
      <c r="T1377" s="72"/>
      <c r="U1377" s="72"/>
      <c r="V1377" s="72"/>
      <c r="W1377" s="72"/>
      <c r="X1377" s="72"/>
      <c r="Y1377" s="36">
        <f t="shared" si="43"/>
        <v>1</v>
      </c>
      <c r="Z1377" s="69">
        <f t="shared" si="44"/>
        <v>1</v>
      </c>
      <c r="AA1377" s="22"/>
      <c r="AB1377" s="22"/>
      <c r="AC1377" s="22"/>
    </row>
    <row r="1378" spans="1:29" ht="19.5" customHeight="1" x14ac:dyDescent="0.2">
      <c r="A1378" s="33" t="s">
        <v>2263</v>
      </c>
      <c r="B1378" s="43" t="s">
        <v>2433</v>
      </c>
      <c r="C1378" s="46" t="s">
        <v>6427</v>
      </c>
      <c r="D1378" s="39" t="s">
        <v>2434</v>
      </c>
      <c r="E1378" s="35"/>
      <c r="F1378" s="35" t="s">
        <v>33</v>
      </c>
      <c r="G1378" s="78"/>
      <c r="H1378" s="72"/>
      <c r="I1378" s="72">
        <v>1</v>
      </c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36">
        <f t="shared" si="43"/>
        <v>1</v>
      </c>
      <c r="Z1378" s="69">
        <f t="shared" si="44"/>
        <v>1</v>
      </c>
      <c r="AA1378" s="22"/>
      <c r="AB1378" s="22"/>
      <c r="AC1378" s="22"/>
    </row>
    <row r="1379" spans="1:29" ht="19.5" customHeight="1" x14ac:dyDescent="0.2">
      <c r="A1379" s="33" t="s">
        <v>2263</v>
      </c>
      <c r="B1379" s="43" t="s">
        <v>2435</v>
      </c>
      <c r="C1379" s="46" t="s">
        <v>5809</v>
      </c>
      <c r="D1379" s="39" t="s">
        <v>2318</v>
      </c>
      <c r="E1379" s="35"/>
      <c r="F1379" s="35" t="s">
        <v>33</v>
      </c>
      <c r="G1379" s="78"/>
      <c r="H1379" s="72"/>
      <c r="I1379" s="72"/>
      <c r="J1379" s="72"/>
      <c r="K1379" s="72"/>
      <c r="L1379" s="72"/>
      <c r="M1379" s="72">
        <v>2</v>
      </c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36">
        <f t="shared" si="43"/>
        <v>2</v>
      </c>
      <c r="Z1379" s="69">
        <f t="shared" si="44"/>
        <v>2</v>
      </c>
      <c r="AA1379" s="22"/>
      <c r="AB1379" s="22"/>
      <c r="AC1379" s="22"/>
    </row>
    <row r="1380" spans="1:29" ht="19.5" customHeight="1" x14ac:dyDescent="0.2">
      <c r="A1380" s="33" t="s">
        <v>2263</v>
      </c>
      <c r="B1380" s="43" t="s">
        <v>2436</v>
      </c>
      <c r="C1380" s="46" t="s">
        <v>5810</v>
      </c>
      <c r="D1380" s="39" t="s">
        <v>2437</v>
      </c>
      <c r="E1380" s="35"/>
      <c r="F1380" s="35" t="s">
        <v>33</v>
      </c>
      <c r="G1380" s="78"/>
      <c r="H1380" s="72"/>
      <c r="I1380" s="72"/>
      <c r="J1380" s="72"/>
      <c r="K1380" s="72"/>
      <c r="L1380" s="72"/>
      <c r="M1380" s="72"/>
      <c r="N1380" s="72"/>
      <c r="O1380" s="72"/>
      <c r="P1380" s="72">
        <v>9</v>
      </c>
      <c r="Q1380" s="72"/>
      <c r="R1380" s="72"/>
      <c r="S1380" s="72"/>
      <c r="T1380" s="72"/>
      <c r="U1380" s="72"/>
      <c r="V1380" s="72"/>
      <c r="W1380" s="72"/>
      <c r="X1380" s="72"/>
      <c r="Y1380" s="36">
        <f t="shared" si="43"/>
        <v>9</v>
      </c>
      <c r="Z1380" s="69">
        <f t="shared" si="44"/>
        <v>9</v>
      </c>
      <c r="AA1380" s="22"/>
      <c r="AB1380" s="22"/>
      <c r="AC1380" s="22"/>
    </row>
    <row r="1381" spans="1:29" ht="19.5" customHeight="1" x14ac:dyDescent="0.2">
      <c r="A1381" s="33" t="s">
        <v>2263</v>
      </c>
      <c r="B1381" s="43" t="s">
        <v>2438</v>
      </c>
      <c r="C1381" s="46" t="s">
        <v>5811</v>
      </c>
      <c r="D1381" s="39" t="s">
        <v>2439</v>
      </c>
      <c r="E1381" s="35"/>
      <c r="F1381" s="35" t="s">
        <v>33</v>
      </c>
      <c r="G1381" s="78"/>
      <c r="H1381" s="72"/>
      <c r="I1381" s="72"/>
      <c r="J1381" s="72">
        <v>3</v>
      </c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36">
        <f t="shared" si="43"/>
        <v>3</v>
      </c>
      <c r="Z1381" s="69">
        <f t="shared" si="44"/>
        <v>3</v>
      </c>
      <c r="AA1381" s="22"/>
      <c r="AB1381" s="22"/>
      <c r="AC1381" s="22"/>
    </row>
    <row r="1382" spans="1:29" ht="19.5" customHeight="1" x14ac:dyDescent="0.2">
      <c r="A1382" s="33" t="s">
        <v>2263</v>
      </c>
      <c r="B1382" s="43" t="s">
        <v>2440</v>
      </c>
      <c r="C1382" s="46" t="s">
        <v>5812</v>
      </c>
      <c r="D1382" s="39" t="s">
        <v>2298</v>
      </c>
      <c r="E1382" s="35"/>
      <c r="F1382" s="35" t="s">
        <v>29</v>
      </c>
      <c r="G1382" s="78"/>
      <c r="H1382" s="72"/>
      <c r="I1382" s="72"/>
      <c r="J1382" s="72"/>
      <c r="K1382" s="72"/>
      <c r="L1382" s="72"/>
      <c r="M1382" s="72"/>
      <c r="N1382" s="72"/>
      <c r="O1382" s="72">
        <v>2</v>
      </c>
      <c r="P1382" s="72"/>
      <c r="Q1382" s="72"/>
      <c r="R1382" s="72"/>
      <c r="S1382" s="72"/>
      <c r="T1382" s="72"/>
      <c r="U1382" s="72"/>
      <c r="V1382" s="72"/>
      <c r="W1382" s="72"/>
      <c r="X1382" s="72"/>
      <c r="Y1382" s="36">
        <f t="shared" si="43"/>
        <v>2</v>
      </c>
      <c r="Z1382" s="69">
        <f t="shared" si="44"/>
        <v>2</v>
      </c>
      <c r="AA1382" s="22"/>
      <c r="AB1382" s="22"/>
      <c r="AC1382" s="22"/>
    </row>
    <row r="1383" spans="1:29" ht="19.5" customHeight="1" x14ac:dyDescent="0.2">
      <c r="A1383" s="33" t="s">
        <v>2263</v>
      </c>
      <c r="B1383" s="43" t="s">
        <v>2360</v>
      </c>
      <c r="C1383" s="46" t="s">
        <v>5813</v>
      </c>
      <c r="D1383" s="39" t="s">
        <v>4027</v>
      </c>
      <c r="E1383" s="35"/>
      <c r="F1383" s="35" t="s">
        <v>29</v>
      </c>
      <c r="G1383" s="78"/>
      <c r="H1383" s="72"/>
      <c r="I1383" s="72"/>
      <c r="J1383" s="72"/>
      <c r="K1383" s="72"/>
      <c r="L1383" s="72"/>
      <c r="M1383" s="72"/>
      <c r="N1383" s="72"/>
      <c r="O1383" s="72"/>
      <c r="P1383" s="72"/>
      <c r="Q1383" s="72">
        <v>2</v>
      </c>
      <c r="R1383" s="72"/>
      <c r="S1383" s="72"/>
      <c r="T1383" s="72"/>
      <c r="U1383" s="72"/>
      <c r="V1383" s="72"/>
      <c r="W1383" s="72"/>
      <c r="X1383" s="72"/>
      <c r="Y1383" s="36">
        <f t="shared" si="43"/>
        <v>2</v>
      </c>
      <c r="Z1383" s="69">
        <f t="shared" si="44"/>
        <v>2</v>
      </c>
      <c r="AA1383" s="22"/>
      <c r="AB1383" s="22"/>
      <c r="AC1383" s="22"/>
    </row>
    <row r="1384" spans="1:29" ht="19.5" customHeight="1" x14ac:dyDescent="0.2">
      <c r="A1384" s="33" t="s">
        <v>2441</v>
      </c>
      <c r="B1384" s="33" t="s">
        <v>2442</v>
      </c>
      <c r="C1384" s="34" t="s">
        <v>5814</v>
      </c>
      <c r="D1384" s="35" t="s">
        <v>15</v>
      </c>
      <c r="E1384" s="35" t="s">
        <v>2443</v>
      </c>
      <c r="F1384" s="35" t="s">
        <v>17</v>
      </c>
      <c r="G1384" s="78"/>
      <c r="H1384" s="72"/>
      <c r="I1384" s="72"/>
      <c r="J1384" s="72"/>
      <c r="K1384" s="72"/>
      <c r="L1384" s="72"/>
      <c r="M1384" s="72"/>
      <c r="N1384" s="72"/>
      <c r="O1384" s="72"/>
      <c r="P1384" s="72"/>
      <c r="Q1384" s="72">
        <v>1</v>
      </c>
      <c r="R1384" s="72"/>
      <c r="S1384" s="72"/>
      <c r="T1384" s="72"/>
      <c r="U1384" s="72"/>
      <c r="V1384" s="72"/>
      <c r="W1384" s="72"/>
      <c r="X1384" s="72"/>
      <c r="Y1384" s="36">
        <f t="shared" si="43"/>
        <v>1</v>
      </c>
      <c r="Z1384" s="69">
        <f t="shared" si="44"/>
        <v>1</v>
      </c>
      <c r="AA1384" s="22"/>
      <c r="AB1384" s="22"/>
      <c r="AC1384" s="22"/>
    </row>
    <row r="1385" spans="1:29" ht="19.5" customHeight="1" x14ac:dyDescent="0.2">
      <c r="A1385" s="33" t="s">
        <v>2441</v>
      </c>
      <c r="B1385" s="33" t="s">
        <v>2444</v>
      </c>
      <c r="C1385" s="34" t="s">
        <v>5815</v>
      </c>
      <c r="D1385" s="35" t="s">
        <v>2445</v>
      </c>
      <c r="E1385" s="35" t="s">
        <v>2446</v>
      </c>
      <c r="F1385" s="39" t="s">
        <v>17</v>
      </c>
      <c r="G1385" s="78"/>
      <c r="H1385" s="72"/>
      <c r="I1385" s="72"/>
      <c r="J1385" s="72"/>
      <c r="K1385" s="72"/>
      <c r="L1385" s="72"/>
      <c r="M1385" s="72"/>
      <c r="N1385" s="72"/>
      <c r="O1385" s="72">
        <v>1</v>
      </c>
      <c r="P1385" s="72">
        <v>1</v>
      </c>
      <c r="Q1385" s="72"/>
      <c r="R1385" s="72"/>
      <c r="S1385" s="72"/>
      <c r="T1385" s="72"/>
      <c r="U1385" s="72"/>
      <c r="V1385" s="72"/>
      <c r="W1385" s="72"/>
      <c r="X1385" s="72"/>
      <c r="Y1385" s="36">
        <f t="shared" si="43"/>
        <v>2</v>
      </c>
      <c r="Z1385" s="69">
        <f t="shared" si="44"/>
        <v>2</v>
      </c>
      <c r="AA1385" s="22"/>
      <c r="AB1385" s="22"/>
      <c r="AC1385" s="22"/>
    </row>
    <row r="1386" spans="1:29" ht="19.5" customHeight="1" x14ac:dyDescent="0.2">
      <c r="A1386" s="33" t="s">
        <v>2441</v>
      </c>
      <c r="B1386" s="33" t="s">
        <v>2447</v>
      </c>
      <c r="C1386" s="34" t="s">
        <v>5816</v>
      </c>
      <c r="D1386" s="35" t="s">
        <v>15</v>
      </c>
      <c r="E1386" s="35" t="s">
        <v>2448</v>
      </c>
      <c r="F1386" s="39" t="s">
        <v>17</v>
      </c>
      <c r="G1386" s="78"/>
      <c r="H1386" s="72"/>
      <c r="I1386" s="72"/>
      <c r="J1386" s="72"/>
      <c r="K1386" s="72"/>
      <c r="L1386" s="72"/>
      <c r="M1386" s="72"/>
      <c r="N1386" s="72"/>
      <c r="O1386" s="72"/>
      <c r="P1386" s="72"/>
      <c r="Q1386" s="72">
        <v>1</v>
      </c>
      <c r="R1386" s="72"/>
      <c r="S1386" s="72"/>
      <c r="T1386" s="72"/>
      <c r="U1386" s="72"/>
      <c r="V1386" s="72"/>
      <c r="W1386" s="72"/>
      <c r="X1386" s="72"/>
      <c r="Y1386" s="36">
        <f t="shared" si="43"/>
        <v>1</v>
      </c>
      <c r="Z1386" s="69">
        <f t="shared" si="44"/>
        <v>1</v>
      </c>
      <c r="AA1386" s="22"/>
      <c r="AB1386" s="22"/>
      <c r="AC1386" s="22"/>
    </row>
    <row r="1387" spans="1:29" ht="19.5" customHeight="1" x14ac:dyDescent="0.2">
      <c r="A1387" s="33" t="s">
        <v>2441</v>
      </c>
      <c r="B1387" s="33" t="s">
        <v>2449</v>
      </c>
      <c r="C1387" s="34" t="s">
        <v>5817</v>
      </c>
      <c r="D1387" s="35" t="s">
        <v>15</v>
      </c>
      <c r="E1387" s="35" t="s">
        <v>2450</v>
      </c>
      <c r="F1387" s="39" t="s">
        <v>17</v>
      </c>
      <c r="G1387" s="78"/>
      <c r="H1387" s="72"/>
      <c r="I1387" s="72"/>
      <c r="J1387" s="72"/>
      <c r="K1387" s="72"/>
      <c r="L1387" s="72"/>
      <c r="M1387" s="72"/>
      <c r="N1387" s="72"/>
      <c r="O1387" s="72"/>
      <c r="P1387" s="72">
        <v>1</v>
      </c>
      <c r="Q1387" s="72"/>
      <c r="R1387" s="72"/>
      <c r="S1387" s="72"/>
      <c r="T1387" s="72"/>
      <c r="U1387" s="72"/>
      <c r="V1387" s="72"/>
      <c r="W1387" s="72"/>
      <c r="X1387" s="72"/>
      <c r="Y1387" s="36">
        <f t="shared" si="43"/>
        <v>1</v>
      </c>
      <c r="Z1387" s="69">
        <f t="shared" si="44"/>
        <v>1</v>
      </c>
      <c r="AA1387" s="22"/>
      <c r="AB1387" s="22"/>
      <c r="AC1387" s="22"/>
    </row>
    <row r="1388" spans="1:29" ht="19.5" customHeight="1" x14ac:dyDescent="0.2">
      <c r="A1388" s="33" t="s">
        <v>2441</v>
      </c>
      <c r="B1388" s="33" t="s">
        <v>3934</v>
      </c>
      <c r="C1388" s="34" t="s">
        <v>5818</v>
      </c>
      <c r="D1388" s="35" t="s">
        <v>2451</v>
      </c>
      <c r="E1388" s="35" t="s">
        <v>2452</v>
      </c>
      <c r="F1388" s="39" t="s">
        <v>17</v>
      </c>
      <c r="G1388" s="78"/>
      <c r="H1388" s="72"/>
      <c r="I1388" s="72">
        <v>1</v>
      </c>
      <c r="J1388" s="72"/>
      <c r="K1388" s="72"/>
      <c r="L1388" s="72"/>
      <c r="M1388" s="72"/>
      <c r="N1388" s="72"/>
      <c r="O1388" s="72"/>
      <c r="P1388" s="72"/>
      <c r="Q1388" s="72">
        <v>1</v>
      </c>
      <c r="R1388" s="72"/>
      <c r="S1388" s="72"/>
      <c r="T1388" s="72"/>
      <c r="U1388" s="72"/>
      <c r="V1388" s="72"/>
      <c r="W1388" s="72"/>
      <c r="X1388" s="72"/>
      <c r="Y1388" s="36">
        <f t="shared" si="43"/>
        <v>2</v>
      </c>
      <c r="Z1388" s="69">
        <f t="shared" si="44"/>
        <v>2</v>
      </c>
      <c r="AA1388" s="22"/>
      <c r="AB1388" s="22"/>
      <c r="AC1388" s="22"/>
    </row>
    <row r="1389" spans="1:29" ht="19.5" customHeight="1" x14ac:dyDescent="0.2">
      <c r="A1389" s="33" t="s">
        <v>2441</v>
      </c>
      <c r="B1389" s="33" t="s">
        <v>4015</v>
      </c>
      <c r="C1389" s="34" t="s">
        <v>5819</v>
      </c>
      <c r="D1389" s="35" t="s">
        <v>2453</v>
      </c>
      <c r="E1389" s="35" t="s">
        <v>2454</v>
      </c>
      <c r="F1389" s="39" t="s">
        <v>17</v>
      </c>
      <c r="G1389" s="78"/>
      <c r="H1389" s="72"/>
      <c r="I1389" s="72"/>
      <c r="J1389" s="72"/>
      <c r="K1389" s="72"/>
      <c r="L1389" s="72"/>
      <c r="M1389" s="72"/>
      <c r="N1389" s="72"/>
      <c r="O1389" s="72"/>
      <c r="P1389" s="72"/>
      <c r="Q1389" s="72">
        <v>1</v>
      </c>
      <c r="R1389" s="72"/>
      <c r="S1389" s="72"/>
      <c r="T1389" s="72"/>
      <c r="U1389" s="72"/>
      <c r="V1389" s="72"/>
      <c r="W1389" s="72"/>
      <c r="X1389" s="72"/>
      <c r="Y1389" s="36">
        <f t="shared" si="43"/>
        <v>1</v>
      </c>
      <c r="Z1389" s="69">
        <f t="shared" si="44"/>
        <v>1</v>
      </c>
      <c r="AA1389" s="22"/>
      <c r="AB1389" s="22"/>
      <c r="AC1389" s="22"/>
    </row>
    <row r="1390" spans="1:29" ht="19.5" customHeight="1" x14ac:dyDescent="0.2">
      <c r="A1390" s="33" t="s">
        <v>2441</v>
      </c>
      <c r="B1390" s="33" t="s">
        <v>2455</v>
      </c>
      <c r="C1390" s="34" t="s">
        <v>5820</v>
      </c>
      <c r="D1390" s="35" t="s">
        <v>2456</v>
      </c>
      <c r="E1390" s="35" t="s">
        <v>2457</v>
      </c>
      <c r="F1390" s="35" t="s">
        <v>17</v>
      </c>
      <c r="G1390" s="78"/>
      <c r="H1390" s="72"/>
      <c r="I1390" s="72">
        <v>10</v>
      </c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36">
        <f t="shared" si="43"/>
        <v>10</v>
      </c>
      <c r="Z1390" s="69">
        <f t="shared" si="44"/>
        <v>10</v>
      </c>
      <c r="AA1390" s="22"/>
      <c r="AB1390" s="22"/>
      <c r="AC1390" s="22"/>
    </row>
    <row r="1391" spans="1:29" ht="19.5" customHeight="1" x14ac:dyDescent="0.2">
      <c r="A1391" s="33" t="s">
        <v>2441</v>
      </c>
      <c r="B1391" s="33" t="s">
        <v>2458</v>
      </c>
      <c r="C1391" s="34" t="s">
        <v>5821</v>
      </c>
      <c r="D1391" s="35" t="s">
        <v>2451</v>
      </c>
      <c r="E1391" s="35" t="s">
        <v>2476</v>
      </c>
      <c r="F1391" s="35" t="s">
        <v>17</v>
      </c>
      <c r="G1391" s="78"/>
      <c r="H1391" s="72"/>
      <c r="I1391" s="72"/>
      <c r="J1391" s="72"/>
      <c r="K1391" s="72"/>
      <c r="L1391" s="72"/>
      <c r="M1391" s="72"/>
      <c r="N1391" s="72"/>
      <c r="O1391" s="72"/>
      <c r="P1391" s="72"/>
      <c r="Q1391" s="72">
        <v>4</v>
      </c>
      <c r="R1391" s="72"/>
      <c r="S1391" s="72"/>
      <c r="T1391" s="72"/>
      <c r="U1391" s="72"/>
      <c r="V1391" s="72"/>
      <c r="W1391" s="72"/>
      <c r="X1391" s="72"/>
      <c r="Y1391" s="36">
        <f t="shared" si="43"/>
        <v>4</v>
      </c>
      <c r="Z1391" s="69">
        <f t="shared" si="44"/>
        <v>4</v>
      </c>
      <c r="AA1391" s="22"/>
      <c r="AB1391" s="22"/>
      <c r="AC1391" s="22"/>
    </row>
    <row r="1392" spans="1:29" ht="19.5" customHeight="1" x14ac:dyDescent="0.2">
      <c r="A1392" s="33" t="s">
        <v>2441</v>
      </c>
      <c r="B1392" s="33" t="s">
        <v>2459</v>
      </c>
      <c r="C1392" s="34" t="s">
        <v>4940</v>
      </c>
      <c r="D1392" s="35" t="s">
        <v>15</v>
      </c>
      <c r="E1392" s="35" t="s">
        <v>2460</v>
      </c>
      <c r="F1392" s="35" t="s">
        <v>17</v>
      </c>
      <c r="G1392" s="78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>
        <v>4</v>
      </c>
      <c r="R1392" s="72"/>
      <c r="S1392" s="72"/>
      <c r="T1392" s="72"/>
      <c r="U1392" s="72"/>
      <c r="V1392" s="72"/>
      <c r="W1392" s="72"/>
      <c r="X1392" s="72"/>
      <c r="Y1392" s="36">
        <f t="shared" si="43"/>
        <v>4</v>
      </c>
      <c r="Z1392" s="69">
        <f t="shared" si="44"/>
        <v>4</v>
      </c>
      <c r="AA1392" s="22"/>
      <c r="AB1392" s="22"/>
      <c r="AC1392" s="22"/>
    </row>
    <row r="1393" spans="1:29" ht="19.5" customHeight="1" x14ac:dyDescent="0.2">
      <c r="A1393" s="33" t="s">
        <v>2441</v>
      </c>
      <c r="B1393" s="33" t="s">
        <v>2461</v>
      </c>
      <c r="C1393" s="34" t="s">
        <v>5822</v>
      </c>
      <c r="D1393" s="35" t="s">
        <v>2451</v>
      </c>
      <c r="E1393" s="35" t="s">
        <v>2462</v>
      </c>
      <c r="F1393" s="35" t="s">
        <v>17</v>
      </c>
      <c r="G1393" s="78"/>
      <c r="H1393" s="72"/>
      <c r="I1393" s="72">
        <v>20</v>
      </c>
      <c r="J1393" s="72"/>
      <c r="K1393" s="72"/>
      <c r="L1393" s="72"/>
      <c r="M1393" s="72"/>
      <c r="N1393" s="72"/>
      <c r="O1393" s="72"/>
      <c r="P1393" s="72"/>
      <c r="Q1393" s="72">
        <v>2</v>
      </c>
      <c r="R1393" s="72"/>
      <c r="S1393" s="72"/>
      <c r="T1393" s="72"/>
      <c r="U1393" s="72"/>
      <c r="V1393" s="72"/>
      <c r="W1393" s="72"/>
      <c r="X1393" s="72"/>
      <c r="Y1393" s="36">
        <f t="shared" si="43"/>
        <v>22</v>
      </c>
      <c r="Z1393" s="69">
        <f t="shared" si="44"/>
        <v>22</v>
      </c>
      <c r="AA1393" s="22"/>
      <c r="AB1393" s="22"/>
      <c r="AC1393" s="22"/>
    </row>
    <row r="1394" spans="1:29" ht="19.5" customHeight="1" x14ac:dyDescent="0.2">
      <c r="A1394" s="33" t="s">
        <v>2441</v>
      </c>
      <c r="B1394" s="33" t="s">
        <v>2463</v>
      </c>
      <c r="C1394" s="34" t="s">
        <v>5823</v>
      </c>
      <c r="D1394" s="35" t="s">
        <v>2451</v>
      </c>
      <c r="E1394" s="35" t="s">
        <v>2464</v>
      </c>
      <c r="F1394" s="35" t="s">
        <v>17</v>
      </c>
      <c r="G1394" s="78"/>
      <c r="H1394" s="72"/>
      <c r="I1394" s="72"/>
      <c r="J1394" s="72"/>
      <c r="K1394" s="72"/>
      <c r="L1394" s="72"/>
      <c r="M1394" s="72"/>
      <c r="N1394" s="72"/>
      <c r="O1394" s="72"/>
      <c r="P1394" s="72">
        <v>2</v>
      </c>
      <c r="Q1394" s="72"/>
      <c r="R1394" s="72"/>
      <c r="S1394" s="72"/>
      <c r="T1394" s="72"/>
      <c r="U1394" s="72"/>
      <c r="V1394" s="72"/>
      <c r="W1394" s="72"/>
      <c r="X1394" s="72"/>
      <c r="Y1394" s="36">
        <f t="shared" si="43"/>
        <v>2</v>
      </c>
      <c r="Z1394" s="69">
        <f t="shared" si="44"/>
        <v>2</v>
      </c>
      <c r="AA1394" s="22"/>
      <c r="AB1394" s="22"/>
      <c r="AC1394" s="22"/>
    </row>
    <row r="1395" spans="1:29" ht="19.5" customHeight="1" x14ac:dyDescent="0.2">
      <c r="A1395" s="33" t="s">
        <v>2441</v>
      </c>
      <c r="B1395" s="33" t="s">
        <v>2465</v>
      </c>
      <c r="C1395" s="34" t="s">
        <v>5824</v>
      </c>
      <c r="D1395" s="35" t="s">
        <v>15</v>
      </c>
      <c r="E1395" s="35" t="s">
        <v>2477</v>
      </c>
      <c r="F1395" s="35" t="s">
        <v>17</v>
      </c>
      <c r="G1395" s="78"/>
      <c r="H1395" s="72"/>
      <c r="I1395" s="72">
        <v>2</v>
      </c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36">
        <f t="shared" si="43"/>
        <v>2</v>
      </c>
      <c r="Z1395" s="69">
        <f t="shared" si="44"/>
        <v>2</v>
      </c>
      <c r="AA1395" s="22"/>
      <c r="AB1395" s="22"/>
      <c r="AC1395" s="22"/>
    </row>
    <row r="1396" spans="1:29" ht="19.5" customHeight="1" x14ac:dyDescent="0.2">
      <c r="A1396" s="33" t="s">
        <v>2441</v>
      </c>
      <c r="B1396" s="33" t="s">
        <v>2466</v>
      </c>
      <c r="C1396" s="34" t="s">
        <v>5825</v>
      </c>
      <c r="D1396" s="35" t="s">
        <v>2451</v>
      </c>
      <c r="E1396" s="35" t="s">
        <v>2467</v>
      </c>
      <c r="F1396" s="35" t="s">
        <v>17</v>
      </c>
      <c r="G1396" s="78"/>
      <c r="H1396" s="72"/>
      <c r="I1396" s="72">
        <v>2</v>
      </c>
      <c r="J1396" s="72"/>
      <c r="K1396" s="72"/>
      <c r="L1396" s="72"/>
      <c r="M1396" s="72"/>
      <c r="N1396" s="72"/>
      <c r="O1396" s="72"/>
      <c r="P1396" s="72"/>
      <c r="Q1396" s="72">
        <v>2</v>
      </c>
      <c r="R1396" s="72"/>
      <c r="S1396" s="72"/>
      <c r="T1396" s="72"/>
      <c r="U1396" s="72"/>
      <c r="V1396" s="72"/>
      <c r="W1396" s="72"/>
      <c r="X1396" s="72"/>
      <c r="Y1396" s="36">
        <f t="shared" si="43"/>
        <v>4</v>
      </c>
      <c r="Z1396" s="69">
        <f t="shared" si="44"/>
        <v>4</v>
      </c>
      <c r="AA1396" s="22"/>
      <c r="AB1396" s="22"/>
      <c r="AC1396" s="22"/>
    </row>
    <row r="1397" spans="1:29" ht="19.5" customHeight="1" x14ac:dyDescent="0.2">
      <c r="A1397" s="33" t="s">
        <v>2441</v>
      </c>
      <c r="B1397" s="33" t="s">
        <v>2468</v>
      </c>
      <c r="C1397" s="34" t="s">
        <v>5826</v>
      </c>
      <c r="D1397" s="35" t="s">
        <v>2456</v>
      </c>
      <c r="E1397" s="35" t="s">
        <v>2469</v>
      </c>
      <c r="F1397" s="35" t="s">
        <v>17</v>
      </c>
      <c r="G1397" s="78"/>
      <c r="H1397" s="72"/>
      <c r="I1397" s="72">
        <v>18</v>
      </c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36">
        <f t="shared" si="43"/>
        <v>18</v>
      </c>
      <c r="Z1397" s="69">
        <f t="shared" si="44"/>
        <v>18</v>
      </c>
      <c r="AA1397" s="22"/>
      <c r="AB1397" s="22"/>
      <c r="AC1397" s="22"/>
    </row>
    <row r="1398" spans="1:29" ht="19.5" customHeight="1" x14ac:dyDescent="0.2">
      <c r="A1398" s="33" t="s">
        <v>2441</v>
      </c>
      <c r="B1398" s="33" t="s">
        <v>2470</v>
      </c>
      <c r="C1398" s="34" t="s">
        <v>5827</v>
      </c>
      <c r="D1398" s="35" t="s">
        <v>2451</v>
      </c>
      <c r="E1398" s="35" t="s">
        <v>2471</v>
      </c>
      <c r="F1398" s="35" t="s">
        <v>17</v>
      </c>
      <c r="G1398" s="78"/>
      <c r="H1398" s="72"/>
      <c r="I1398" s="72">
        <v>12</v>
      </c>
      <c r="J1398" s="72"/>
      <c r="K1398" s="72"/>
      <c r="L1398" s="72"/>
      <c r="M1398" s="72"/>
      <c r="N1398" s="72"/>
      <c r="O1398" s="72"/>
      <c r="P1398" s="72"/>
      <c r="Q1398" s="72">
        <v>2</v>
      </c>
      <c r="R1398" s="72"/>
      <c r="S1398" s="72"/>
      <c r="T1398" s="72"/>
      <c r="U1398" s="72"/>
      <c r="V1398" s="72"/>
      <c r="W1398" s="72"/>
      <c r="X1398" s="72"/>
      <c r="Y1398" s="36">
        <f t="shared" si="43"/>
        <v>14</v>
      </c>
      <c r="Z1398" s="69">
        <f t="shared" si="44"/>
        <v>14</v>
      </c>
      <c r="AA1398" s="22"/>
      <c r="AB1398" s="22"/>
      <c r="AC1398" s="22"/>
    </row>
    <row r="1399" spans="1:29" ht="19.5" customHeight="1" x14ac:dyDescent="0.2">
      <c r="A1399" s="33" t="s">
        <v>2441</v>
      </c>
      <c r="B1399" s="33" t="s">
        <v>2472</v>
      </c>
      <c r="C1399" s="34" t="s">
        <v>5828</v>
      </c>
      <c r="D1399" s="35" t="s">
        <v>2451</v>
      </c>
      <c r="E1399" s="35" t="s">
        <v>2473</v>
      </c>
      <c r="F1399" s="35" t="s">
        <v>17</v>
      </c>
      <c r="G1399" s="78"/>
      <c r="H1399" s="72"/>
      <c r="I1399" s="72">
        <v>10</v>
      </c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36">
        <f t="shared" si="43"/>
        <v>10</v>
      </c>
      <c r="Z1399" s="69">
        <f t="shared" si="44"/>
        <v>10</v>
      </c>
      <c r="AA1399" s="22"/>
      <c r="AB1399" s="22"/>
      <c r="AC1399" s="22"/>
    </row>
    <row r="1400" spans="1:29" ht="19.5" customHeight="1" x14ac:dyDescent="0.2">
      <c r="A1400" s="33" t="s">
        <v>2441</v>
      </c>
      <c r="B1400" s="33" t="s">
        <v>2474</v>
      </c>
      <c r="C1400" s="34" t="s">
        <v>5816</v>
      </c>
      <c r="D1400" s="35" t="s">
        <v>15</v>
      </c>
      <c r="E1400" s="35" t="s">
        <v>2448</v>
      </c>
      <c r="F1400" s="35" t="s">
        <v>17</v>
      </c>
      <c r="G1400" s="78"/>
      <c r="H1400" s="72"/>
      <c r="I1400" s="72"/>
      <c r="J1400" s="72"/>
      <c r="K1400" s="72"/>
      <c r="L1400" s="72"/>
      <c r="M1400" s="72"/>
      <c r="N1400" s="72"/>
      <c r="O1400" s="72"/>
      <c r="P1400" s="72"/>
      <c r="Q1400" s="72">
        <v>1</v>
      </c>
      <c r="R1400" s="72"/>
      <c r="S1400" s="72"/>
      <c r="T1400" s="72"/>
      <c r="U1400" s="72"/>
      <c r="V1400" s="72"/>
      <c r="W1400" s="72"/>
      <c r="X1400" s="72"/>
      <c r="Y1400" s="36">
        <f t="shared" si="43"/>
        <v>1</v>
      </c>
      <c r="Z1400" s="69">
        <f t="shared" si="44"/>
        <v>1</v>
      </c>
      <c r="AA1400" s="22"/>
      <c r="AB1400" s="22"/>
      <c r="AC1400" s="22"/>
    </row>
    <row r="1401" spans="1:29" ht="19.5" customHeight="1" x14ac:dyDescent="0.2">
      <c r="A1401" s="33" t="s">
        <v>2441</v>
      </c>
      <c r="B1401" s="33" t="s">
        <v>2475</v>
      </c>
      <c r="C1401" s="34" t="s">
        <v>5817</v>
      </c>
      <c r="D1401" s="35" t="s">
        <v>15</v>
      </c>
      <c r="E1401" s="35" t="s">
        <v>2450</v>
      </c>
      <c r="F1401" s="35" t="s">
        <v>17</v>
      </c>
      <c r="G1401" s="78"/>
      <c r="H1401" s="72"/>
      <c r="I1401" s="72"/>
      <c r="J1401" s="72"/>
      <c r="K1401" s="72"/>
      <c r="L1401" s="72"/>
      <c r="M1401" s="72"/>
      <c r="N1401" s="72"/>
      <c r="O1401" s="72"/>
      <c r="P1401" s="72">
        <v>1</v>
      </c>
      <c r="Q1401" s="72"/>
      <c r="R1401" s="72"/>
      <c r="S1401" s="72"/>
      <c r="T1401" s="72"/>
      <c r="U1401" s="72"/>
      <c r="V1401" s="72"/>
      <c r="W1401" s="72"/>
      <c r="X1401" s="72"/>
      <c r="Y1401" s="36">
        <f t="shared" si="43"/>
        <v>1</v>
      </c>
      <c r="Z1401" s="69">
        <f t="shared" si="44"/>
        <v>1</v>
      </c>
      <c r="AA1401" s="22"/>
      <c r="AB1401" s="22"/>
      <c r="AC1401" s="22"/>
    </row>
    <row r="1402" spans="1:29" ht="19.5" customHeight="1" x14ac:dyDescent="0.2">
      <c r="A1402" s="33" t="s">
        <v>2441</v>
      </c>
      <c r="B1402" s="33" t="s">
        <v>3935</v>
      </c>
      <c r="C1402" s="34" t="s">
        <v>5818</v>
      </c>
      <c r="D1402" s="35" t="s">
        <v>2451</v>
      </c>
      <c r="E1402" s="35" t="s">
        <v>2452</v>
      </c>
      <c r="F1402" s="35" t="s">
        <v>17</v>
      </c>
      <c r="G1402" s="78"/>
      <c r="H1402" s="72"/>
      <c r="I1402" s="72">
        <v>1</v>
      </c>
      <c r="J1402" s="72"/>
      <c r="K1402" s="72"/>
      <c r="L1402" s="72"/>
      <c r="M1402" s="72"/>
      <c r="N1402" s="72"/>
      <c r="O1402" s="72"/>
      <c r="P1402" s="72"/>
      <c r="Q1402" s="72">
        <v>1</v>
      </c>
      <c r="R1402" s="72"/>
      <c r="S1402" s="72"/>
      <c r="T1402" s="72"/>
      <c r="U1402" s="72"/>
      <c r="V1402" s="72"/>
      <c r="W1402" s="72"/>
      <c r="X1402" s="72"/>
      <c r="Y1402" s="36">
        <f t="shared" si="43"/>
        <v>2</v>
      </c>
      <c r="Z1402" s="69">
        <f t="shared" si="44"/>
        <v>2</v>
      </c>
      <c r="AA1402" s="22"/>
      <c r="AB1402" s="22"/>
      <c r="AC1402" s="22"/>
    </row>
    <row r="1403" spans="1:29" ht="19.5" customHeight="1" x14ac:dyDescent="0.2">
      <c r="A1403" s="33" t="s">
        <v>2441</v>
      </c>
      <c r="B1403" s="33" t="s">
        <v>4016</v>
      </c>
      <c r="C1403" s="34" t="s">
        <v>5819</v>
      </c>
      <c r="D1403" s="35" t="s">
        <v>2453</v>
      </c>
      <c r="E1403" s="35" t="s">
        <v>2454</v>
      </c>
      <c r="F1403" s="35" t="s">
        <v>17</v>
      </c>
      <c r="G1403" s="78"/>
      <c r="H1403" s="72"/>
      <c r="I1403" s="72"/>
      <c r="J1403" s="72"/>
      <c r="K1403" s="72"/>
      <c r="L1403" s="72"/>
      <c r="M1403" s="72"/>
      <c r="N1403" s="72"/>
      <c r="O1403" s="72"/>
      <c r="P1403" s="72"/>
      <c r="Q1403" s="72">
        <v>1</v>
      </c>
      <c r="R1403" s="72"/>
      <c r="S1403" s="72"/>
      <c r="T1403" s="72"/>
      <c r="U1403" s="72"/>
      <c r="V1403" s="72"/>
      <c r="W1403" s="72"/>
      <c r="X1403" s="72"/>
      <c r="Y1403" s="36">
        <f t="shared" si="43"/>
        <v>1</v>
      </c>
      <c r="Z1403" s="69">
        <f t="shared" si="44"/>
        <v>1</v>
      </c>
      <c r="AA1403" s="22"/>
      <c r="AB1403" s="22"/>
      <c r="AC1403" s="22"/>
    </row>
    <row r="1404" spans="1:29" ht="19.5" customHeight="1" x14ac:dyDescent="0.2">
      <c r="A1404" s="33" t="s">
        <v>2441</v>
      </c>
      <c r="B1404" s="33" t="s">
        <v>2478</v>
      </c>
      <c r="C1404" s="34" t="s">
        <v>2479</v>
      </c>
      <c r="D1404" s="35" t="s">
        <v>2445</v>
      </c>
      <c r="E1404" s="35" t="s">
        <v>2480</v>
      </c>
      <c r="F1404" s="35" t="s">
        <v>17</v>
      </c>
      <c r="G1404" s="78"/>
      <c r="H1404" s="72"/>
      <c r="I1404" s="72"/>
      <c r="J1404" s="72"/>
      <c r="K1404" s="72"/>
      <c r="L1404" s="72"/>
      <c r="M1404" s="72"/>
      <c r="N1404" s="72"/>
      <c r="O1404" s="72">
        <v>3</v>
      </c>
      <c r="P1404" s="72">
        <v>3</v>
      </c>
      <c r="Q1404" s="72"/>
      <c r="R1404" s="72"/>
      <c r="S1404" s="72"/>
      <c r="T1404" s="72"/>
      <c r="U1404" s="72"/>
      <c r="V1404" s="72"/>
      <c r="W1404" s="72"/>
      <c r="X1404" s="72"/>
      <c r="Y1404" s="36">
        <f t="shared" si="43"/>
        <v>6</v>
      </c>
      <c r="Z1404" s="69">
        <f t="shared" si="44"/>
        <v>6</v>
      </c>
      <c r="AA1404" s="22"/>
      <c r="AB1404" s="22"/>
      <c r="AC1404" s="22"/>
    </row>
    <row r="1405" spans="1:29" ht="19.5" customHeight="1" x14ac:dyDescent="0.2">
      <c r="A1405" s="33" t="s">
        <v>2441</v>
      </c>
      <c r="B1405" s="33" t="s">
        <v>2481</v>
      </c>
      <c r="C1405" s="34" t="s">
        <v>2482</v>
      </c>
      <c r="D1405" s="35" t="s">
        <v>15</v>
      </c>
      <c r="E1405" s="35" t="s">
        <v>2483</v>
      </c>
      <c r="F1405" s="35" t="s">
        <v>17</v>
      </c>
      <c r="G1405" s="78"/>
      <c r="H1405" s="72"/>
      <c r="I1405" s="72"/>
      <c r="J1405" s="72"/>
      <c r="K1405" s="72"/>
      <c r="L1405" s="72"/>
      <c r="M1405" s="72">
        <v>1</v>
      </c>
      <c r="N1405" s="72"/>
      <c r="O1405" s="72">
        <v>3</v>
      </c>
      <c r="P1405" s="72">
        <v>3</v>
      </c>
      <c r="Q1405" s="72"/>
      <c r="R1405" s="72"/>
      <c r="S1405" s="72"/>
      <c r="T1405" s="72"/>
      <c r="U1405" s="72"/>
      <c r="V1405" s="72"/>
      <c r="W1405" s="72"/>
      <c r="X1405" s="72"/>
      <c r="Y1405" s="36">
        <f t="shared" si="43"/>
        <v>7</v>
      </c>
      <c r="Z1405" s="69">
        <f t="shared" si="44"/>
        <v>7</v>
      </c>
      <c r="AA1405" s="22"/>
      <c r="AB1405" s="22"/>
      <c r="AC1405" s="22"/>
    </row>
    <row r="1406" spans="1:29" ht="19.5" customHeight="1" x14ac:dyDescent="0.2">
      <c r="A1406" s="33" t="s">
        <v>2441</v>
      </c>
      <c r="B1406" s="33" t="s">
        <v>2484</v>
      </c>
      <c r="C1406" s="34" t="s">
        <v>5829</v>
      </c>
      <c r="D1406" s="35" t="s">
        <v>4104</v>
      </c>
      <c r="E1406" s="35" t="s">
        <v>2485</v>
      </c>
      <c r="F1406" s="35" t="s">
        <v>17</v>
      </c>
      <c r="G1406" s="78"/>
      <c r="H1406" s="72"/>
      <c r="I1406" s="72">
        <v>1</v>
      </c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36">
        <f t="shared" si="43"/>
        <v>1</v>
      </c>
      <c r="Z1406" s="69">
        <f t="shared" si="44"/>
        <v>1</v>
      </c>
      <c r="AA1406" s="22"/>
      <c r="AB1406" s="22"/>
      <c r="AC1406" s="22"/>
    </row>
    <row r="1407" spans="1:29" ht="19.5" customHeight="1" x14ac:dyDescent="0.2">
      <c r="A1407" s="33" t="s">
        <v>2441</v>
      </c>
      <c r="B1407" s="34" t="s">
        <v>2486</v>
      </c>
      <c r="C1407" s="34" t="s">
        <v>5830</v>
      </c>
      <c r="D1407" s="35" t="s">
        <v>2487</v>
      </c>
      <c r="E1407" s="35" t="s">
        <v>2488</v>
      </c>
      <c r="F1407" s="35" t="s">
        <v>17</v>
      </c>
      <c r="G1407" s="78"/>
      <c r="H1407" s="72"/>
      <c r="I1407" s="72">
        <v>1</v>
      </c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36">
        <f t="shared" si="43"/>
        <v>1</v>
      </c>
      <c r="Z1407" s="69">
        <f t="shared" si="44"/>
        <v>1</v>
      </c>
      <c r="AA1407" s="22"/>
      <c r="AB1407" s="22"/>
      <c r="AC1407" s="22"/>
    </row>
    <row r="1408" spans="1:29" ht="19.5" customHeight="1" x14ac:dyDescent="0.2">
      <c r="A1408" s="33" t="s">
        <v>2441</v>
      </c>
      <c r="B1408" s="33" t="s">
        <v>2489</v>
      </c>
      <c r="C1408" s="34" t="s">
        <v>5831</v>
      </c>
      <c r="D1408" s="35" t="s">
        <v>2487</v>
      </c>
      <c r="E1408" s="35" t="s">
        <v>4784</v>
      </c>
      <c r="F1408" s="35" t="s">
        <v>17</v>
      </c>
      <c r="G1408" s="78"/>
      <c r="H1408" s="72"/>
      <c r="I1408" s="72"/>
      <c r="J1408" s="72"/>
      <c r="K1408" s="72"/>
      <c r="L1408" s="72">
        <v>2</v>
      </c>
      <c r="M1408" s="72">
        <v>2</v>
      </c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36">
        <f t="shared" si="43"/>
        <v>4</v>
      </c>
      <c r="Z1408" s="69">
        <f t="shared" si="44"/>
        <v>4</v>
      </c>
      <c r="AA1408" s="22"/>
      <c r="AB1408" s="22"/>
      <c r="AC1408" s="22"/>
    </row>
    <row r="1409" spans="1:29" ht="19.5" customHeight="1" x14ac:dyDescent="0.2">
      <c r="A1409" s="33" t="s">
        <v>2441</v>
      </c>
      <c r="B1409" s="33" t="s">
        <v>2490</v>
      </c>
      <c r="C1409" s="34" t="s">
        <v>5832</v>
      </c>
      <c r="D1409" s="35" t="s">
        <v>2491</v>
      </c>
      <c r="E1409" s="35" t="s">
        <v>2492</v>
      </c>
      <c r="F1409" s="35" t="s">
        <v>17</v>
      </c>
      <c r="G1409" s="78"/>
      <c r="H1409" s="72"/>
      <c r="I1409" s="72">
        <v>10</v>
      </c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36">
        <f t="shared" si="43"/>
        <v>10</v>
      </c>
      <c r="Z1409" s="69">
        <f t="shared" si="44"/>
        <v>10</v>
      </c>
      <c r="AA1409" s="22"/>
      <c r="AB1409" s="22"/>
      <c r="AC1409" s="22"/>
    </row>
    <row r="1410" spans="1:29" ht="19.5" customHeight="1" x14ac:dyDescent="0.2">
      <c r="A1410" s="33" t="s">
        <v>2441</v>
      </c>
      <c r="B1410" s="33" t="s">
        <v>2493</v>
      </c>
      <c r="C1410" s="34" t="s">
        <v>5833</v>
      </c>
      <c r="D1410" s="35" t="s">
        <v>4125</v>
      </c>
      <c r="E1410" s="35" t="s">
        <v>2494</v>
      </c>
      <c r="F1410" s="35" t="s">
        <v>17</v>
      </c>
      <c r="G1410" s="78"/>
      <c r="H1410" s="72"/>
      <c r="I1410" s="72"/>
      <c r="J1410" s="72"/>
      <c r="K1410" s="72"/>
      <c r="L1410" s="72"/>
      <c r="M1410" s="72"/>
      <c r="N1410" s="72"/>
      <c r="O1410" s="72"/>
      <c r="P1410" s="72"/>
      <c r="Q1410" s="72">
        <v>2</v>
      </c>
      <c r="R1410" s="72"/>
      <c r="S1410" s="72"/>
      <c r="T1410" s="72"/>
      <c r="U1410" s="72"/>
      <c r="V1410" s="72"/>
      <c r="W1410" s="72"/>
      <c r="X1410" s="72"/>
      <c r="Y1410" s="36">
        <f t="shared" ref="Y1410:Y1473" si="45">G1410+H1410+I1410+J1410+K1410+L1410+M1410+N1410+O1410+P1410+Q1410+R1410+S1410+T1410+U1410+V1410+W1410+X1410</f>
        <v>2</v>
      </c>
      <c r="Z1410" s="69">
        <f t="shared" si="44"/>
        <v>2</v>
      </c>
      <c r="AA1410" s="22"/>
      <c r="AB1410" s="22"/>
      <c r="AC1410" s="22"/>
    </row>
    <row r="1411" spans="1:29" ht="19.5" customHeight="1" x14ac:dyDescent="0.2">
      <c r="A1411" s="33" t="s">
        <v>2441</v>
      </c>
      <c r="B1411" s="33" t="s">
        <v>2495</v>
      </c>
      <c r="C1411" s="34" t="s">
        <v>5834</v>
      </c>
      <c r="D1411" s="35" t="s">
        <v>2445</v>
      </c>
      <c r="E1411" s="35" t="s">
        <v>2496</v>
      </c>
      <c r="F1411" s="35" t="s">
        <v>17</v>
      </c>
      <c r="G1411" s="78"/>
      <c r="H1411" s="72"/>
      <c r="I1411" s="72"/>
      <c r="J1411" s="72"/>
      <c r="K1411" s="72"/>
      <c r="L1411" s="72"/>
      <c r="M1411" s="72"/>
      <c r="N1411" s="72"/>
      <c r="O1411" s="72">
        <v>1</v>
      </c>
      <c r="P1411" s="72">
        <v>1</v>
      </c>
      <c r="Q1411" s="72"/>
      <c r="R1411" s="72"/>
      <c r="S1411" s="72"/>
      <c r="T1411" s="72"/>
      <c r="U1411" s="72"/>
      <c r="V1411" s="72"/>
      <c r="W1411" s="72"/>
      <c r="X1411" s="72"/>
      <c r="Y1411" s="36">
        <f t="shared" si="45"/>
        <v>2</v>
      </c>
      <c r="Z1411" s="69">
        <f t="shared" si="44"/>
        <v>2</v>
      </c>
      <c r="AA1411" s="22"/>
      <c r="AB1411" s="22"/>
      <c r="AC1411" s="22"/>
    </row>
    <row r="1412" spans="1:29" ht="19.5" customHeight="1" x14ac:dyDescent="0.2">
      <c r="A1412" s="33" t="s">
        <v>2441</v>
      </c>
      <c r="B1412" s="33" t="s">
        <v>2497</v>
      </c>
      <c r="C1412" s="34" t="s">
        <v>5835</v>
      </c>
      <c r="D1412" s="35" t="s">
        <v>15</v>
      </c>
      <c r="E1412" s="35" t="s">
        <v>2498</v>
      </c>
      <c r="F1412" s="35" t="s">
        <v>17</v>
      </c>
      <c r="G1412" s="78"/>
      <c r="H1412" s="72"/>
      <c r="I1412" s="72"/>
      <c r="J1412" s="72"/>
      <c r="K1412" s="72"/>
      <c r="L1412" s="72"/>
      <c r="M1412" s="72"/>
      <c r="N1412" s="72"/>
      <c r="O1412" s="72"/>
      <c r="P1412" s="72"/>
      <c r="Q1412" s="72">
        <v>2</v>
      </c>
      <c r="R1412" s="72"/>
      <c r="S1412" s="72"/>
      <c r="T1412" s="72"/>
      <c r="U1412" s="72"/>
      <c r="V1412" s="72"/>
      <c r="W1412" s="72"/>
      <c r="X1412" s="72"/>
      <c r="Y1412" s="36">
        <f t="shared" si="45"/>
        <v>2</v>
      </c>
      <c r="Z1412" s="69">
        <f t="shared" ref="Z1412:Z1475" si="46">IF(Y1412="","",Y1412)</f>
        <v>2</v>
      </c>
      <c r="AA1412" s="22"/>
      <c r="AB1412" s="22"/>
      <c r="AC1412" s="22"/>
    </row>
    <row r="1413" spans="1:29" ht="19.5" customHeight="1" x14ac:dyDescent="0.2">
      <c r="A1413" s="33" t="s">
        <v>2441</v>
      </c>
      <c r="B1413" s="33" t="s">
        <v>2499</v>
      </c>
      <c r="C1413" s="34" t="s">
        <v>5836</v>
      </c>
      <c r="D1413" s="35" t="s">
        <v>2456</v>
      </c>
      <c r="E1413" s="35" t="s">
        <v>2500</v>
      </c>
      <c r="F1413" s="35" t="s">
        <v>17</v>
      </c>
      <c r="G1413" s="78"/>
      <c r="H1413" s="72"/>
      <c r="I1413" s="72"/>
      <c r="J1413" s="72"/>
      <c r="K1413" s="72"/>
      <c r="L1413" s="72"/>
      <c r="M1413" s="72"/>
      <c r="N1413" s="72"/>
      <c r="O1413" s="72"/>
      <c r="P1413" s="72"/>
      <c r="Q1413" s="72">
        <v>2</v>
      </c>
      <c r="R1413" s="72"/>
      <c r="S1413" s="72"/>
      <c r="T1413" s="72"/>
      <c r="U1413" s="72"/>
      <c r="V1413" s="72"/>
      <c r="W1413" s="72"/>
      <c r="X1413" s="72"/>
      <c r="Y1413" s="36">
        <f t="shared" si="45"/>
        <v>2</v>
      </c>
      <c r="Z1413" s="69">
        <f t="shared" si="46"/>
        <v>2</v>
      </c>
      <c r="AA1413" s="22"/>
      <c r="AB1413" s="22"/>
      <c r="AC1413" s="22"/>
    </row>
    <row r="1414" spans="1:29" ht="19.5" customHeight="1" x14ac:dyDescent="0.2">
      <c r="A1414" s="33" t="s">
        <v>2441</v>
      </c>
      <c r="B1414" s="33" t="s">
        <v>2501</v>
      </c>
      <c r="C1414" s="34" t="s">
        <v>5837</v>
      </c>
      <c r="D1414" s="35" t="s">
        <v>2456</v>
      </c>
      <c r="E1414" s="35" t="s">
        <v>2502</v>
      </c>
      <c r="F1414" s="35" t="s">
        <v>17</v>
      </c>
      <c r="G1414" s="78"/>
      <c r="H1414" s="72"/>
      <c r="I1414" s="72"/>
      <c r="J1414" s="72"/>
      <c r="K1414" s="72"/>
      <c r="L1414" s="72"/>
      <c r="M1414" s="72"/>
      <c r="N1414" s="72"/>
      <c r="O1414" s="72"/>
      <c r="P1414" s="72"/>
      <c r="Q1414" s="72">
        <v>2</v>
      </c>
      <c r="R1414" s="72"/>
      <c r="S1414" s="72"/>
      <c r="T1414" s="72"/>
      <c r="U1414" s="72"/>
      <c r="V1414" s="72"/>
      <c r="W1414" s="72"/>
      <c r="X1414" s="72"/>
      <c r="Y1414" s="36">
        <f t="shared" si="45"/>
        <v>2</v>
      </c>
      <c r="Z1414" s="69">
        <f t="shared" si="46"/>
        <v>2</v>
      </c>
      <c r="AA1414" s="22"/>
      <c r="AB1414" s="22"/>
      <c r="AC1414" s="22"/>
    </row>
    <row r="1415" spans="1:29" ht="19.5" customHeight="1" x14ac:dyDescent="0.2">
      <c r="A1415" s="33" t="s">
        <v>2441</v>
      </c>
      <c r="B1415" s="33" t="s">
        <v>2503</v>
      </c>
      <c r="C1415" s="34" t="s">
        <v>6428</v>
      </c>
      <c r="D1415" s="35" t="s">
        <v>2504</v>
      </c>
      <c r="E1415" s="35" t="s">
        <v>2505</v>
      </c>
      <c r="F1415" s="35" t="s">
        <v>17</v>
      </c>
      <c r="G1415" s="78"/>
      <c r="H1415" s="72"/>
      <c r="I1415" s="72"/>
      <c r="J1415" s="72"/>
      <c r="K1415" s="72"/>
      <c r="L1415" s="72"/>
      <c r="M1415" s="72"/>
      <c r="N1415" s="72"/>
      <c r="O1415" s="72"/>
      <c r="P1415" s="72"/>
      <c r="Q1415" s="72">
        <v>3</v>
      </c>
      <c r="R1415" s="72"/>
      <c r="S1415" s="72"/>
      <c r="T1415" s="72"/>
      <c r="U1415" s="72"/>
      <c r="V1415" s="72"/>
      <c r="W1415" s="72"/>
      <c r="X1415" s="72"/>
      <c r="Y1415" s="36">
        <f t="shared" si="45"/>
        <v>3</v>
      </c>
      <c r="Z1415" s="69">
        <f t="shared" si="46"/>
        <v>3</v>
      </c>
      <c r="AA1415" s="22"/>
      <c r="AB1415" s="22"/>
      <c r="AC1415" s="22"/>
    </row>
    <row r="1416" spans="1:29" ht="19.5" customHeight="1" x14ac:dyDescent="0.2">
      <c r="A1416" s="33" t="s">
        <v>2441</v>
      </c>
      <c r="B1416" s="33" t="s">
        <v>2506</v>
      </c>
      <c r="C1416" s="34" t="s">
        <v>5838</v>
      </c>
      <c r="D1416" s="35" t="s">
        <v>15</v>
      </c>
      <c r="E1416" s="35" t="s">
        <v>2507</v>
      </c>
      <c r="F1416" s="35" t="s">
        <v>17</v>
      </c>
      <c r="G1416" s="78"/>
      <c r="H1416" s="72"/>
      <c r="I1416" s="72"/>
      <c r="J1416" s="72"/>
      <c r="K1416" s="72"/>
      <c r="L1416" s="72"/>
      <c r="M1416" s="72"/>
      <c r="N1416" s="72"/>
      <c r="O1416" s="72"/>
      <c r="P1416" s="72"/>
      <c r="Q1416" s="72">
        <v>3</v>
      </c>
      <c r="R1416" s="72"/>
      <c r="S1416" s="72"/>
      <c r="T1416" s="72"/>
      <c r="U1416" s="72"/>
      <c r="V1416" s="72"/>
      <c r="W1416" s="72"/>
      <c r="X1416" s="72"/>
      <c r="Y1416" s="36">
        <f t="shared" si="45"/>
        <v>3</v>
      </c>
      <c r="Z1416" s="69">
        <f t="shared" si="46"/>
        <v>3</v>
      </c>
      <c r="AA1416" s="22"/>
      <c r="AB1416" s="22"/>
      <c r="AC1416" s="22"/>
    </row>
    <row r="1417" spans="1:29" ht="19.5" customHeight="1" x14ac:dyDescent="0.2">
      <c r="A1417" s="33" t="s">
        <v>2441</v>
      </c>
      <c r="B1417" s="33" t="s">
        <v>2508</v>
      </c>
      <c r="C1417" s="34" t="s">
        <v>5839</v>
      </c>
      <c r="D1417" s="35" t="s">
        <v>4059</v>
      </c>
      <c r="E1417" s="35" t="s">
        <v>2509</v>
      </c>
      <c r="F1417" s="35" t="s">
        <v>17</v>
      </c>
      <c r="G1417" s="78"/>
      <c r="H1417" s="72"/>
      <c r="I1417" s="72"/>
      <c r="J1417" s="72"/>
      <c r="K1417" s="72"/>
      <c r="L1417" s="72"/>
      <c r="M1417" s="72"/>
      <c r="N1417" s="72"/>
      <c r="O1417" s="72"/>
      <c r="P1417" s="72"/>
      <c r="Q1417" s="72">
        <v>2</v>
      </c>
      <c r="R1417" s="72"/>
      <c r="S1417" s="72"/>
      <c r="T1417" s="72"/>
      <c r="U1417" s="72"/>
      <c r="V1417" s="72"/>
      <c r="W1417" s="72"/>
      <c r="X1417" s="72"/>
      <c r="Y1417" s="36">
        <f t="shared" si="45"/>
        <v>2</v>
      </c>
      <c r="Z1417" s="69">
        <f t="shared" si="46"/>
        <v>2</v>
      </c>
      <c r="AA1417" s="22"/>
      <c r="AB1417" s="22"/>
      <c r="AC1417" s="22"/>
    </row>
    <row r="1418" spans="1:29" ht="19.5" customHeight="1" x14ac:dyDescent="0.2">
      <c r="A1418" s="33" t="s">
        <v>2441</v>
      </c>
      <c r="B1418" s="33" t="s">
        <v>2510</v>
      </c>
      <c r="C1418" s="34" t="s">
        <v>5840</v>
      </c>
      <c r="D1418" s="35" t="s">
        <v>2487</v>
      </c>
      <c r="E1418" s="35" t="s">
        <v>2511</v>
      </c>
      <c r="F1418" s="35" t="s">
        <v>17</v>
      </c>
      <c r="G1418" s="78"/>
      <c r="H1418" s="72"/>
      <c r="I1418" s="72"/>
      <c r="J1418" s="72"/>
      <c r="K1418" s="72"/>
      <c r="L1418" s="72"/>
      <c r="M1418" s="72">
        <v>1</v>
      </c>
      <c r="N1418" s="72"/>
      <c r="O1418" s="72">
        <v>2</v>
      </c>
      <c r="P1418" s="72">
        <v>2</v>
      </c>
      <c r="Q1418" s="72"/>
      <c r="R1418" s="72"/>
      <c r="S1418" s="72"/>
      <c r="T1418" s="72"/>
      <c r="U1418" s="72"/>
      <c r="V1418" s="72"/>
      <c r="W1418" s="72"/>
      <c r="X1418" s="72"/>
      <c r="Y1418" s="36">
        <f t="shared" si="45"/>
        <v>5</v>
      </c>
      <c r="Z1418" s="69">
        <f t="shared" si="46"/>
        <v>5</v>
      </c>
      <c r="AA1418" s="22"/>
      <c r="AB1418" s="22"/>
      <c r="AC1418" s="22"/>
    </row>
    <row r="1419" spans="1:29" ht="19.5" customHeight="1" x14ac:dyDescent="0.2">
      <c r="A1419" s="33" t="s">
        <v>2441</v>
      </c>
      <c r="B1419" s="33" t="s">
        <v>2512</v>
      </c>
      <c r="C1419" s="34" t="s">
        <v>2513</v>
      </c>
      <c r="D1419" s="35" t="s">
        <v>15</v>
      </c>
      <c r="E1419" s="35" t="s">
        <v>2514</v>
      </c>
      <c r="F1419" s="35" t="s">
        <v>17</v>
      </c>
      <c r="G1419" s="78"/>
      <c r="H1419" s="72"/>
      <c r="I1419" s="72">
        <v>3</v>
      </c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36">
        <f t="shared" si="45"/>
        <v>3</v>
      </c>
      <c r="Z1419" s="69">
        <f t="shared" si="46"/>
        <v>3</v>
      </c>
      <c r="AA1419" s="22"/>
      <c r="AB1419" s="22"/>
      <c r="AC1419" s="22"/>
    </row>
    <row r="1420" spans="1:29" ht="19.5" customHeight="1" x14ac:dyDescent="0.2">
      <c r="A1420" s="33" t="s">
        <v>2441</v>
      </c>
      <c r="B1420" s="33" t="s">
        <v>2515</v>
      </c>
      <c r="C1420" s="34" t="s">
        <v>5841</v>
      </c>
      <c r="D1420" s="35" t="s">
        <v>2456</v>
      </c>
      <c r="E1420" s="35" t="s">
        <v>2516</v>
      </c>
      <c r="F1420" s="35" t="s">
        <v>17</v>
      </c>
      <c r="G1420" s="78"/>
      <c r="H1420" s="72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>
        <v>1</v>
      </c>
      <c r="T1420" s="72"/>
      <c r="U1420" s="72"/>
      <c r="V1420" s="72"/>
      <c r="W1420" s="72"/>
      <c r="X1420" s="72"/>
      <c r="Y1420" s="36">
        <f t="shared" si="45"/>
        <v>1</v>
      </c>
      <c r="Z1420" s="69">
        <f t="shared" si="46"/>
        <v>1</v>
      </c>
      <c r="AA1420" s="22"/>
      <c r="AB1420" s="22"/>
      <c r="AC1420" s="22"/>
    </row>
    <row r="1421" spans="1:29" ht="19.5" customHeight="1" x14ac:dyDescent="0.2">
      <c r="A1421" s="33" t="s">
        <v>2441</v>
      </c>
      <c r="B1421" s="33" t="s">
        <v>2517</v>
      </c>
      <c r="C1421" s="34" t="s">
        <v>2518</v>
      </c>
      <c r="D1421" s="35" t="s">
        <v>2451</v>
      </c>
      <c r="E1421" s="35" t="s">
        <v>2519</v>
      </c>
      <c r="F1421" s="35" t="s">
        <v>17</v>
      </c>
      <c r="G1421" s="78"/>
      <c r="H1421" s="72"/>
      <c r="I1421" s="72">
        <v>1</v>
      </c>
      <c r="J1421" s="72"/>
      <c r="K1421" s="72"/>
      <c r="L1421" s="72"/>
      <c r="M1421" s="72"/>
      <c r="N1421" s="72"/>
      <c r="O1421" s="72"/>
      <c r="P1421" s="72"/>
      <c r="Q1421" s="72">
        <v>1</v>
      </c>
      <c r="R1421" s="72"/>
      <c r="S1421" s="72"/>
      <c r="T1421" s="72"/>
      <c r="U1421" s="72"/>
      <c r="V1421" s="72"/>
      <c r="W1421" s="72"/>
      <c r="X1421" s="72"/>
      <c r="Y1421" s="36">
        <f t="shared" si="45"/>
        <v>2</v>
      </c>
      <c r="Z1421" s="69">
        <f t="shared" si="46"/>
        <v>2</v>
      </c>
      <c r="AA1421" s="22"/>
      <c r="AB1421" s="22"/>
      <c r="AC1421" s="22"/>
    </row>
    <row r="1422" spans="1:29" ht="19.5" customHeight="1" x14ac:dyDescent="0.2">
      <c r="A1422" s="33" t="s">
        <v>2441</v>
      </c>
      <c r="B1422" s="33" t="s">
        <v>2520</v>
      </c>
      <c r="C1422" s="34" t="s">
        <v>5842</v>
      </c>
      <c r="D1422" s="35" t="s">
        <v>158</v>
      </c>
      <c r="E1422" s="35" t="s">
        <v>2521</v>
      </c>
      <c r="F1422" s="35" t="s">
        <v>17</v>
      </c>
      <c r="G1422" s="78"/>
      <c r="H1422" s="72"/>
      <c r="I1422" s="72"/>
      <c r="J1422" s="72"/>
      <c r="K1422" s="72"/>
      <c r="L1422" s="72"/>
      <c r="M1422" s="72"/>
      <c r="N1422" s="72"/>
      <c r="O1422" s="72"/>
      <c r="P1422" s="72"/>
      <c r="Q1422" s="72">
        <v>2</v>
      </c>
      <c r="R1422" s="72"/>
      <c r="S1422" s="72">
        <v>1</v>
      </c>
      <c r="T1422" s="72"/>
      <c r="U1422" s="72"/>
      <c r="V1422" s="72"/>
      <c r="W1422" s="72"/>
      <c r="X1422" s="72"/>
      <c r="Y1422" s="36">
        <f t="shared" si="45"/>
        <v>3</v>
      </c>
      <c r="Z1422" s="69">
        <f t="shared" si="46"/>
        <v>3</v>
      </c>
      <c r="AA1422" s="22"/>
      <c r="AB1422" s="22"/>
      <c r="AC1422" s="22"/>
    </row>
    <row r="1423" spans="1:29" ht="19.5" customHeight="1" x14ac:dyDescent="0.2">
      <c r="A1423" s="33" t="s">
        <v>2441</v>
      </c>
      <c r="B1423" s="33" t="s">
        <v>2522</v>
      </c>
      <c r="C1423" s="34" t="s">
        <v>5843</v>
      </c>
      <c r="D1423" s="35" t="s">
        <v>2453</v>
      </c>
      <c r="E1423" s="35" t="s">
        <v>2523</v>
      </c>
      <c r="F1423" s="35" t="s">
        <v>17</v>
      </c>
      <c r="G1423" s="78"/>
      <c r="H1423" s="72"/>
      <c r="I1423" s="72"/>
      <c r="J1423" s="72"/>
      <c r="K1423" s="72"/>
      <c r="L1423" s="72"/>
      <c r="M1423" s="72"/>
      <c r="N1423" s="72"/>
      <c r="O1423" s="72"/>
      <c r="P1423" s="72"/>
      <c r="Q1423" s="72">
        <v>2</v>
      </c>
      <c r="R1423" s="72"/>
      <c r="S1423" s="72"/>
      <c r="T1423" s="72"/>
      <c r="U1423" s="72"/>
      <c r="V1423" s="72"/>
      <c r="W1423" s="72"/>
      <c r="X1423" s="72"/>
      <c r="Y1423" s="36">
        <f t="shared" si="45"/>
        <v>2</v>
      </c>
      <c r="Z1423" s="69">
        <f t="shared" si="46"/>
        <v>2</v>
      </c>
      <c r="AA1423" s="22"/>
      <c r="AB1423" s="22"/>
      <c r="AC1423" s="22"/>
    </row>
    <row r="1424" spans="1:29" ht="19.5" customHeight="1" x14ac:dyDescent="0.2">
      <c r="A1424" s="33" t="s">
        <v>2441</v>
      </c>
      <c r="B1424" s="33" t="s">
        <v>2524</v>
      </c>
      <c r="C1424" s="34" t="s">
        <v>5844</v>
      </c>
      <c r="D1424" s="35" t="s">
        <v>2451</v>
      </c>
      <c r="E1424" s="35" t="s">
        <v>2525</v>
      </c>
      <c r="F1424" s="35" t="s">
        <v>17</v>
      </c>
      <c r="G1424" s="78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>
        <v>1</v>
      </c>
      <c r="R1424" s="72"/>
      <c r="S1424" s="72"/>
      <c r="T1424" s="72"/>
      <c r="U1424" s="72"/>
      <c r="V1424" s="72"/>
      <c r="W1424" s="72"/>
      <c r="X1424" s="72"/>
      <c r="Y1424" s="36">
        <f t="shared" si="45"/>
        <v>1</v>
      </c>
      <c r="Z1424" s="69">
        <f t="shared" si="46"/>
        <v>1</v>
      </c>
      <c r="AA1424" s="22"/>
      <c r="AB1424" s="22"/>
      <c r="AC1424" s="22"/>
    </row>
    <row r="1425" spans="1:29" ht="19.5" customHeight="1" x14ac:dyDescent="0.2">
      <c r="A1425" s="33" t="s">
        <v>2441</v>
      </c>
      <c r="B1425" s="33" t="s">
        <v>2526</v>
      </c>
      <c r="C1425" s="34" t="s">
        <v>5845</v>
      </c>
      <c r="D1425" s="35" t="s">
        <v>2451</v>
      </c>
      <c r="E1425" s="35" t="s">
        <v>2527</v>
      </c>
      <c r="F1425" s="35" t="s">
        <v>17</v>
      </c>
      <c r="G1425" s="78"/>
      <c r="H1425" s="72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>
        <v>1</v>
      </c>
      <c r="T1425" s="72"/>
      <c r="U1425" s="72"/>
      <c r="V1425" s="72"/>
      <c r="W1425" s="72"/>
      <c r="X1425" s="72"/>
      <c r="Y1425" s="36">
        <f t="shared" si="45"/>
        <v>1</v>
      </c>
      <c r="Z1425" s="69">
        <f t="shared" si="46"/>
        <v>1</v>
      </c>
      <c r="AA1425" s="22"/>
      <c r="AB1425" s="22"/>
      <c r="AC1425" s="22"/>
    </row>
    <row r="1426" spans="1:29" ht="19.5" customHeight="1" x14ac:dyDescent="0.2">
      <c r="A1426" s="33" t="s">
        <v>2441</v>
      </c>
      <c r="B1426" s="33" t="s">
        <v>2528</v>
      </c>
      <c r="C1426" s="34" t="s">
        <v>5846</v>
      </c>
      <c r="D1426" s="35" t="s">
        <v>3116</v>
      </c>
      <c r="E1426" s="35" t="s">
        <v>2529</v>
      </c>
      <c r="F1426" s="35" t="s">
        <v>17</v>
      </c>
      <c r="G1426" s="78"/>
      <c r="H1426" s="72"/>
      <c r="I1426" s="72"/>
      <c r="J1426" s="72"/>
      <c r="K1426" s="72"/>
      <c r="L1426" s="72"/>
      <c r="M1426" s="72"/>
      <c r="N1426" s="72"/>
      <c r="O1426" s="72"/>
      <c r="P1426" s="72"/>
      <c r="Q1426" s="72">
        <v>2</v>
      </c>
      <c r="R1426" s="72"/>
      <c r="S1426" s="72"/>
      <c r="T1426" s="72"/>
      <c r="U1426" s="72"/>
      <c r="V1426" s="72"/>
      <c r="W1426" s="72"/>
      <c r="X1426" s="72"/>
      <c r="Y1426" s="36">
        <f t="shared" si="45"/>
        <v>2</v>
      </c>
      <c r="Z1426" s="69">
        <f t="shared" si="46"/>
        <v>2</v>
      </c>
      <c r="AA1426" s="22"/>
      <c r="AB1426" s="22"/>
      <c r="AC1426" s="22"/>
    </row>
    <row r="1427" spans="1:29" ht="19.5" customHeight="1" x14ac:dyDescent="0.2">
      <c r="A1427" s="33" t="s">
        <v>2441</v>
      </c>
      <c r="B1427" s="33" t="s">
        <v>2530</v>
      </c>
      <c r="C1427" s="34" t="s">
        <v>5847</v>
      </c>
      <c r="D1427" s="35" t="s">
        <v>4105</v>
      </c>
      <c r="E1427" s="35" t="s">
        <v>2531</v>
      </c>
      <c r="F1427" s="35" t="s">
        <v>17</v>
      </c>
      <c r="G1427" s="78"/>
      <c r="H1427" s="72"/>
      <c r="I1427" s="72"/>
      <c r="J1427" s="72"/>
      <c r="K1427" s="72"/>
      <c r="L1427" s="72"/>
      <c r="M1427" s="72"/>
      <c r="N1427" s="72"/>
      <c r="O1427" s="72"/>
      <c r="P1427" s="72"/>
      <c r="Q1427" s="72">
        <v>2</v>
      </c>
      <c r="R1427" s="72"/>
      <c r="S1427" s="72"/>
      <c r="T1427" s="72"/>
      <c r="U1427" s="72"/>
      <c r="V1427" s="72"/>
      <c r="W1427" s="72"/>
      <c r="X1427" s="72"/>
      <c r="Y1427" s="36">
        <f t="shared" si="45"/>
        <v>2</v>
      </c>
      <c r="Z1427" s="69">
        <f t="shared" si="46"/>
        <v>2</v>
      </c>
      <c r="AA1427" s="22"/>
      <c r="AB1427" s="22"/>
      <c r="AC1427" s="22"/>
    </row>
    <row r="1428" spans="1:29" ht="19.5" customHeight="1" x14ac:dyDescent="0.2">
      <c r="A1428" s="33" t="s">
        <v>2441</v>
      </c>
      <c r="B1428" s="33" t="s">
        <v>2532</v>
      </c>
      <c r="C1428" s="34" t="s">
        <v>5848</v>
      </c>
      <c r="D1428" s="35" t="s">
        <v>2456</v>
      </c>
      <c r="E1428" s="35" t="s">
        <v>2533</v>
      </c>
      <c r="F1428" s="35" t="s">
        <v>17</v>
      </c>
      <c r="G1428" s="78"/>
      <c r="H1428" s="72"/>
      <c r="I1428" s="72"/>
      <c r="J1428" s="72"/>
      <c r="K1428" s="72"/>
      <c r="L1428" s="72"/>
      <c r="M1428" s="72"/>
      <c r="N1428" s="72"/>
      <c r="O1428" s="72"/>
      <c r="P1428" s="72"/>
      <c r="Q1428" s="72">
        <v>2</v>
      </c>
      <c r="R1428" s="72"/>
      <c r="S1428" s="72"/>
      <c r="T1428" s="72"/>
      <c r="U1428" s="72"/>
      <c r="V1428" s="72"/>
      <c r="W1428" s="72"/>
      <c r="X1428" s="72"/>
      <c r="Y1428" s="36">
        <f t="shared" si="45"/>
        <v>2</v>
      </c>
      <c r="Z1428" s="69">
        <f t="shared" si="46"/>
        <v>2</v>
      </c>
      <c r="AA1428" s="22"/>
      <c r="AB1428" s="22"/>
      <c r="AC1428" s="22"/>
    </row>
    <row r="1429" spans="1:29" ht="19.5" customHeight="1" x14ac:dyDescent="0.2">
      <c r="A1429" s="33" t="s">
        <v>2441</v>
      </c>
      <c r="B1429" s="33" t="s">
        <v>2534</v>
      </c>
      <c r="C1429" s="34" t="s">
        <v>3936</v>
      </c>
      <c r="D1429" s="35" t="s">
        <v>4106</v>
      </c>
      <c r="E1429" s="35" t="s">
        <v>2535</v>
      </c>
      <c r="F1429" s="35" t="s">
        <v>17</v>
      </c>
      <c r="G1429" s="78"/>
      <c r="H1429" s="72"/>
      <c r="I1429" s="72"/>
      <c r="J1429" s="72"/>
      <c r="K1429" s="72"/>
      <c r="L1429" s="72"/>
      <c r="M1429" s="72"/>
      <c r="N1429" s="72"/>
      <c r="O1429" s="72">
        <v>1</v>
      </c>
      <c r="P1429" s="72">
        <v>1</v>
      </c>
      <c r="Q1429" s="72"/>
      <c r="R1429" s="72"/>
      <c r="S1429" s="72"/>
      <c r="T1429" s="72"/>
      <c r="U1429" s="72"/>
      <c r="V1429" s="72"/>
      <c r="W1429" s="72"/>
      <c r="X1429" s="72"/>
      <c r="Y1429" s="36">
        <f t="shared" si="45"/>
        <v>2</v>
      </c>
      <c r="Z1429" s="69">
        <f t="shared" si="46"/>
        <v>2</v>
      </c>
      <c r="AA1429" s="22"/>
      <c r="AB1429" s="22"/>
      <c r="AC1429" s="22"/>
    </row>
    <row r="1430" spans="1:29" ht="19.5" customHeight="1" x14ac:dyDescent="0.2">
      <c r="A1430" s="33" t="s">
        <v>2441</v>
      </c>
      <c r="B1430" s="33" t="s">
        <v>2536</v>
      </c>
      <c r="C1430" s="34" t="s">
        <v>5849</v>
      </c>
      <c r="D1430" s="35" t="s">
        <v>2491</v>
      </c>
      <c r="E1430" s="35" t="s">
        <v>2537</v>
      </c>
      <c r="F1430" s="35" t="s">
        <v>17</v>
      </c>
      <c r="G1430" s="78"/>
      <c r="H1430" s="72"/>
      <c r="I1430" s="72"/>
      <c r="J1430" s="72"/>
      <c r="K1430" s="72"/>
      <c r="L1430" s="72"/>
      <c r="M1430" s="72"/>
      <c r="N1430" s="72"/>
      <c r="O1430" s="72"/>
      <c r="P1430" s="72"/>
      <c r="Q1430" s="72">
        <v>2</v>
      </c>
      <c r="R1430" s="72"/>
      <c r="S1430" s="72"/>
      <c r="T1430" s="72"/>
      <c r="U1430" s="72"/>
      <c r="V1430" s="72"/>
      <c r="W1430" s="72"/>
      <c r="X1430" s="72"/>
      <c r="Y1430" s="36">
        <f t="shared" si="45"/>
        <v>2</v>
      </c>
      <c r="Z1430" s="69">
        <f t="shared" si="46"/>
        <v>2</v>
      </c>
      <c r="AA1430" s="22"/>
      <c r="AB1430" s="22"/>
      <c r="AC1430" s="22"/>
    </row>
    <row r="1431" spans="1:29" ht="19.5" customHeight="1" x14ac:dyDescent="0.2">
      <c r="A1431" s="33" t="s">
        <v>2441</v>
      </c>
      <c r="B1431" s="33" t="s">
        <v>2538</v>
      </c>
      <c r="C1431" s="34" t="s">
        <v>5850</v>
      </c>
      <c r="D1431" s="35" t="s">
        <v>2456</v>
      </c>
      <c r="E1431" s="35" t="s">
        <v>2539</v>
      </c>
      <c r="F1431" s="35" t="s">
        <v>17</v>
      </c>
      <c r="G1431" s="78"/>
      <c r="H1431" s="72"/>
      <c r="I1431" s="72"/>
      <c r="J1431" s="72"/>
      <c r="K1431" s="72"/>
      <c r="L1431" s="72"/>
      <c r="M1431" s="72"/>
      <c r="N1431" s="72"/>
      <c r="O1431" s="72"/>
      <c r="P1431" s="72"/>
      <c r="Q1431" s="72"/>
      <c r="R1431" s="72">
        <v>1</v>
      </c>
      <c r="S1431" s="72"/>
      <c r="T1431" s="72"/>
      <c r="U1431" s="72"/>
      <c r="V1431" s="72"/>
      <c r="W1431" s="72"/>
      <c r="X1431" s="72"/>
      <c r="Y1431" s="36">
        <f t="shared" si="45"/>
        <v>1</v>
      </c>
      <c r="Z1431" s="69">
        <f t="shared" si="46"/>
        <v>1</v>
      </c>
      <c r="AA1431" s="22"/>
      <c r="AB1431" s="22"/>
      <c r="AC1431" s="22"/>
    </row>
    <row r="1432" spans="1:29" ht="19.5" customHeight="1" x14ac:dyDescent="0.2">
      <c r="A1432" s="33" t="s">
        <v>2441</v>
      </c>
      <c r="B1432" s="33" t="s">
        <v>2540</v>
      </c>
      <c r="C1432" s="34" t="s">
        <v>2541</v>
      </c>
      <c r="D1432" s="35" t="s">
        <v>2451</v>
      </c>
      <c r="E1432" s="35" t="s">
        <v>2542</v>
      </c>
      <c r="F1432" s="35" t="s">
        <v>17</v>
      </c>
      <c r="G1432" s="78"/>
      <c r="H1432" s="72"/>
      <c r="I1432" s="72"/>
      <c r="J1432" s="72"/>
      <c r="K1432" s="72"/>
      <c r="L1432" s="72">
        <v>1</v>
      </c>
      <c r="M1432" s="72">
        <v>1</v>
      </c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36">
        <f t="shared" si="45"/>
        <v>2</v>
      </c>
      <c r="Z1432" s="69">
        <f t="shared" si="46"/>
        <v>2</v>
      </c>
      <c r="AA1432" s="22"/>
      <c r="AB1432" s="22"/>
      <c r="AC1432" s="22"/>
    </row>
    <row r="1433" spans="1:29" ht="19.5" customHeight="1" x14ac:dyDescent="0.2">
      <c r="A1433" s="33" t="s">
        <v>2441</v>
      </c>
      <c r="B1433" s="33" t="s">
        <v>2543</v>
      </c>
      <c r="C1433" s="34" t="s">
        <v>5851</v>
      </c>
      <c r="D1433" s="35" t="s">
        <v>2445</v>
      </c>
      <c r="E1433" s="35" t="s">
        <v>2544</v>
      </c>
      <c r="F1433" s="35" t="s">
        <v>17</v>
      </c>
      <c r="G1433" s="78"/>
      <c r="H1433" s="72"/>
      <c r="I1433" s="72">
        <v>1</v>
      </c>
      <c r="J1433" s="72"/>
      <c r="K1433" s="72"/>
      <c r="L1433" s="72"/>
      <c r="M1433" s="72"/>
      <c r="N1433" s="72"/>
      <c r="O1433" s="72"/>
      <c r="P1433" s="72"/>
      <c r="Q1433" s="72">
        <v>4</v>
      </c>
      <c r="R1433" s="72"/>
      <c r="S1433" s="72"/>
      <c r="T1433" s="72"/>
      <c r="U1433" s="72"/>
      <c r="V1433" s="72"/>
      <c r="W1433" s="72"/>
      <c r="X1433" s="72"/>
      <c r="Y1433" s="36">
        <f t="shared" si="45"/>
        <v>5</v>
      </c>
      <c r="Z1433" s="69">
        <f t="shared" si="46"/>
        <v>5</v>
      </c>
      <c r="AA1433" s="22"/>
      <c r="AB1433" s="22"/>
      <c r="AC1433" s="22"/>
    </row>
    <row r="1434" spans="1:29" ht="19.5" customHeight="1" x14ac:dyDescent="0.2">
      <c r="A1434" s="33" t="s">
        <v>2441</v>
      </c>
      <c r="B1434" s="33" t="s">
        <v>2545</v>
      </c>
      <c r="C1434" s="34" t="s">
        <v>5852</v>
      </c>
      <c r="D1434" s="35" t="s">
        <v>2451</v>
      </c>
      <c r="E1434" s="35" t="s">
        <v>2546</v>
      </c>
      <c r="F1434" s="35" t="s">
        <v>17</v>
      </c>
      <c r="G1434" s="78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>
        <v>2</v>
      </c>
      <c r="R1434" s="72"/>
      <c r="S1434" s="72"/>
      <c r="T1434" s="72"/>
      <c r="U1434" s="72"/>
      <c r="V1434" s="72"/>
      <c r="W1434" s="72"/>
      <c r="X1434" s="72"/>
      <c r="Y1434" s="36">
        <f t="shared" si="45"/>
        <v>2</v>
      </c>
      <c r="Z1434" s="69">
        <f t="shared" si="46"/>
        <v>2</v>
      </c>
      <c r="AA1434" s="22"/>
      <c r="AB1434" s="22"/>
      <c r="AC1434" s="22"/>
    </row>
    <row r="1435" spans="1:29" ht="19.5" customHeight="1" x14ac:dyDescent="0.2">
      <c r="A1435" s="33" t="s">
        <v>2441</v>
      </c>
      <c r="B1435" s="33" t="s">
        <v>2547</v>
      </c>
      <c r="C1435" s="34" t="s">
        <v>5853</v>
      </c>
      <c r="D1435" s="35" t="s">
        <v>15</v>
      </c>
      <c r="E1435" s="35" t="s">
        <v>2548</v>
      </c>
      <c r="F1435" s="35" t="s">
        <v>17</v>
      </c>
      <c r="G1435" s="78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>
        <v>1</v>
      </c>
      <c r="T1435" s="72"/>
      <c r="U1435" s="72"/>
      <c r="V1435" s="72"/>
      <c r="W1435" s="72"/>
      <c r="X1435" s="72"/>
      <c r="Y1435" s="36">
        <f t="shared" si="45"/>
        <v>1</v>
      </c>
      <c r="Z1435" s="69">
        <f t="shared" si="46"/>
        <v>1</v>
      </c>
      <c r="AA1435" s="22"/>
      <c r="AB1435" s="22"/>
      <c r="AC1435" s="22"/>
    </row>
    <row r="1436" spans="1:29" ht="19.5" customHeight="1" x14ac:dyDescent="0.2">
      <c r="A1436" s="33" t="s">
        <v>2441</v>
      </c>
      <c r="B1436" s="33" t="s">
        <v>2549</v>
      </c>
      <c r="C1436" s="34" t="s">
        <v>5854</v>
      </c>
      <c r="D1436" s="35" t="s">
        <v>2550</v>
      </c>
      <c r="E1436" s="35" t="s">
        <v>2551</v>
      </c>
      <c r="F1436" s="35" t="s">
        <v>17</v>
      </c>
      <c r="G1436" s="78"/>
      <c r="H1436" s="72"/>
      <c r="I1436" s="72"/>
      <c r="J1436" s="72"/>
      <c r="K1436" s="72"/>
      <c r="L1436" s="72"/>
      <c r="M1436" s="72"/>
      <c r="N1436" s="72"/>
      <c r="O1436" s="72"/>
      <c r="P1436" s="72"/>
      <c r="Q1436" s="72">
        <v>2</v>
      </c>
      <c r="R1436" s="72"/>
      <c r="S1436" s="72"/>
      <c r="T1436" s="72"/>
      <c r="U1436" s="72"/>
      <c r="V1436" s="72"/>
      <c r="W1436" s="72"/>
      <c r="X1436" s="72"/>
      <c r="Y1436" s="36">
        <f t="shared" si="45"/>
        <v>2</v>
      </c>
      <c r="Z1436" s="69">
        <f t="shared" si="46"/>
        <v>2</v>
      </c>
      <c r="AA1436" s="22"/>
      <c r="AB1436" s="22"/>
      <c r="AC1436" s="22"/>
    </row>
    <row r="1437" spans="1:29" ht="19.5" customHeight="1" x14ac:dyDescent="0.2">
      <c r="A1437" s="33" t="s">
        <v>2441</v>
      </c>
      <c r="B1437" s="33" t="s">
        <v>2552</v>
      </c>
      <c r="C1437" s="34" t="s">
        <v>2553</v>
      </c>
      <c r="D1437" s="35" t="s">
        <v>2554</v>
      </c>
      <c r="E1437" s="35" t="s">
        <v>2555</v>
      </c>
      <c r="F1437" s="35" t="s">
        <v>17</v>
      </c>
      <c r="G1437" s="78"/>
      <c r="H1437" s="72"/>
      <c r="I1437" s="72"/>
      <c r="J1437" s="72"/>
      <c r="K1437" s="72"/>
      <c r="L1437" s="72"/>
      <c r="M1437" s="72"/>
      <c r="N1437" s="72"/>
      <c r="O1437" s="72">
        <v>2</v>
      </c>
      <c r="P1437" s="72">
        <v>2</v>
      </c>
      <c r="Q1437" s="72"/>
      <c r="R1437" s="72"/>
      <c r="S1437" s="72"/>
      <c r="T1437" s="72"/>
      <c r="U1437" s="72"/>
      <c r="V1437" s="72"/>
      <c r="W1437" s="72"/>
      <c r="X1437" s="72"/>
      <c r="Y1437" s="36">
        <f t="shared" si="45"/>
        <v>4</v>
      </c>
      <c r="Z1437" s="69">
        <f t="shared" si="46"/>
        <v>4</v>
      </c>
      <c r="AA1437" s="22"/>
      <c r="AB1437" s="22"/>
      <c r="AC1437" s="22"/>
    </row>
    <row r="1438" spans="1:29" ht="19.5" customHeight="1" x14ac:dyDescent="0.2">
      <c r="A1438" s="33" t="s">
        <v>2441</v>
      </c>
      <c r="B1438" s="33" t="s">
        <v>2556</v>
      </c>
      <c r="C1438" s="34" t="s">
        <v>3937</v>
      </c>
      <c r="D1438" s="35" t="s">
        <v>4104</v>
      </c>
      <c r="E1438" s="35" t="s">
        <v>2557</v>
      </c>
      <c r="F1438" s="35" t="s">
        <v>17</v>
      </c>
      <c r="G1438" s="78"/>
      <c r="H1438" s="72"/>
      <c r="I1438" s="72"/>
      <c r="J1438" s="72"/>
      <c r="K1438" s="72"/>
      <c r="L1438" s="72"/>
      <c r="M1438" s="72"/>
      <c r="N1438" s="72"/>
      <c r="O1438" s="72"/>
      <c r="P1438" s="72"/>
      <c r="Q1438" s="72">
        <v>2</v>
      </c>
      <c r="R1438" s="72"/>
      <c r="S1438" s="72"/>
      <c r="T1438" s="72"/>
      <c r="U1438" s="72"/>
      <c r="V1438" s="72"/>
      <c r="W1438" s="72"/>
      <c r="X1438" s="72"/>
      <c r="Y1438" s="36">
        <f t="shared" si="45"/>
        <v>2</v>
      </c>
      <c r="Z1438" s="69">
        <f t="shared" si="46"/>
        <v>2</v>
      </c>
      <c r="AA1438" s="22"/>
      <c r="AB1438" s="22"/>
      <c r="AC1438" s="22"/>
    </row>
    <row r="1439" spans="1:29" ht="19.5" customHeight="1" x14ac:dyDescent="0.2">
      <c r="A1439" s="33" t="s">
        <v>2441</v>
      </c>
      <c r="B1439" s="33" t="s">
        <v>2558</v>
      </c>
      <c r="C1439" s="34" t="s">
        <v>5855</v>
      </c>
      <c r="D1439" s="35" t="s">
        <v>2451</v>
      </c>
      <c r="E1439" s="35" t="s">
        <v>2559</v>
      </c>
      <c r="F1439" s="35" t="s">
        <v>17</v>
      </c>
      <c r="G1439" s="78"/>
      <c r="H1439" s="72"/>
      <c r="I1439" s="72"/>
      <c r="J1439" s="72"/>
      <c r="K1439" s="72"/>
      <c r="L1439" s="72"/>
      <c r="M1439" s="72"/>
      <c r="N1439" s="72"/>
      <c r="O1439" s="72"/>
      <c r="P1439" s="72"/>
      <c r="Q1439" s="72">
        <v>2</v>
      </c>
      <c r="R1439" s="72"/>
      <c r="S1439" s="72"/>
      <c r="T1439" s="72"/>
      <c r="U1439" s="72"/>
      <c r="V1439" s="72"/>
      <c r="W1439" s="72"/>
      <c r="X1439" s="72"/>
      <c r="Y1439" s="36">
        <f t="shared" si="45"/>
        <v>2</v>
      </c>
      <c r="Z1439" s="69">
        <f t="shared" si="46"/>
        <v>2</v>
      </c>
      <c r="AA1439" s="22"/>
      <c r="AB1439" s="22"/>
      <c r="AC1439" s="22"/>
    </row>
    <row r="1440" spans="1:29" ht="19.5" customHeight="1" x14ac:dyDescent="0.2">
      <c r="A1440" s="33" t="s">
        <v>2441</v>
      </c>
      <c r="B1440" s="33" t="s">
        <v>4391</v>
      </c>
      <c r="C1440" s="34" t="s">
        <v>6454</v>
      </c>
      <c r="D1440" s="35" t="s">
        <v>2445</v>
      </c>
      <c r="E1440" s="35" t="s">
        <v>2560</v>
      </c>
      <c r="F1440" s="35" t="s">
        <v>17</v>
      </c>
      <c r="G1440" s="78"/>
      <c r="H1440" s="72"/>
      <c r="I1440" s="72"/>
      <c r="J1440" s="72"/>
      <c r="K1440" s="72"/>
      <c r="L1440" s="72"/>
      <c r="M1440" s="72"/>
      <c r="N1440" s="72"/>
      <c r="O1440" s="72"/>
      <c r="P1440" s="72">
        <v>1</v>
      </c>
      <c r="Q1440" s="72"/>
      <c r="R1440" s="72"/>
      <c r="S1440" s="72"/>
      <c r="T1440" s="72"/>
      <c r="U1440" s="72"/>
      <c r="V1440" s="72"/>
      <c r="W1440" s="72"/>
      <c r="X1440" s="72"/>
      <c r="Y1440" s="36">
        <f t="shared" si="45"/>
        <v>1</v>
      </c>
      <c r="Z1440" s="69">
        <f t="shared" si="46"/>
        <v>1</v>
      </c>
      <c r="AA1440" s="22"/>
      <c r="AB1440" s="22"/>
      <c r="AC1440" s="22"/>
    </row>
    <row r="1441" spans="1:29" ht="19.5" customHeight="1" x14ac:dyDescent="0.2">
      <c r="A1441" s="33" t="s">
        <v>2441</v>
      </c>
      <c r="B1441" s="33" t="s">
        <v>2561</v>
      </c>
      <c r="C1441" s="34" t="s">
        <v>5856</v>
      </c>
      <c r="D1441" s="35" t="s">
        <v>4107</v>
      </c>
      <c r="E1441" s="35" t="s">
        <v>2562</v>
      </c>
      <c r="F1441" s="35" t="s">
        <v>17</v>
      </c>
      <c r="G1441" s="78"/>
      <c r="H1441" s="72"/>
      <c r="I1441" s="72"/>
      <c r="J1441" s="72"/>
      <c r="K1441" s="72"/>
      <c r="L1441" s="72"/>
      <c r="M1441" s="72"/>
      <c r="N1441" s="72"/>
      <c r="O1441" s="72"/>
      <c r="P1441" s="72"/>
      <c r="Q1441" s="72">
        <v>2</v>
      </c>
      <c r="R1441" s="72"/>
      <c r="S1441" s="72"/>
      <c r="T1441" s="72"/>
      <c r="U1441" s="72"/>
      <c r="V1441" s="72"/>
      <c r="W1441" s="72"/>
      <c r="X1441" s="72"/>
      <c r="Y1441" s="36">
        <f t="shared" si="45"/>
        <v>2</v>
      </c>
      <c r="Z1441" s="69">
        <f t="shared" si="46"/>
        <v>2</v>
      </c>
      <c r="AA1441" s="22"/>
      <c r="AB1441" s="22"/>
      <c r="AC1441" s="22"/>
    </row>
    <row r="1442" spans="1:29" ht="19.5" customHeight="1" x14ac:dyDescent="0.2">
      <c r="A1442" s="33" t="s">
        <v>2441</v>
      </c>
      <c r="B1442" s="33" t="s">
        <v>2563</v>
      </c>
      <c r="C1442" s="34" t="s">
        <v>5857</v>
      </c>
      <c r="D1442" s="35" t="s">
        <v>2451</v>
      </c>
      <c r="E1442" s="35" t="s">
        <v>2564</v>
      </c>
      <c r="F1442" s="35" t="s">
        <v>17</v>
      </c>
      <c r="G1442" s="78"/>
      <c r="H1442" s="72"/>
      <c r="I1442" s="72"/>
      <c r="J1442" s="72"/>
      <c r="K1442" s="72"/>
      <c r="L1442" s="72"/>
      <c r="M1442" s="72"/>
      <c r="N1442" s="72"/>
      <c r="O1442" s="72"/>
      <c r="P1442" s="72"/>
      <c r="Q1442" s="72">
        <v>2</v>
      </c>
      <c r="R1442" s="72"/>
      <c r="S1442" s="72"/>
      <c r="T1442" s="72"/>
      <c r="U1442" s="72"/>
      <c r="V1442" s="72"/>
      <c r="W1442" s="72"/>
      <c r="X1442" s="72"/>
      <c r="Y1442" s="36">
        <f t="shared" si="45"/>
        <v>2</v>
      </c>
      <c r="Z1442" s="69">
        <f t="shared" si="46"/>
        <v>2</v>
      </c>
      <c r="AA1442" s="22"/>
      <c r="AB1442" s="22"/>
      <c r="AC1442" s="22"/>
    </row>
    <row r="1443" spans="1:29" ht="19.5" customHeight="1" x14ac:dyDescent="0.2">
      <c r="A1443" s="33" t="s">
        <v>2441</v>
      </c>
      <c r="B1443" s="33" t="s">
        <v>2565</v>
      </c>
      <c r="C1443" s="34" t="s">
        <v>2566</v>
      </c>
      <c r="D1443" s="35" t="s">
        <v>158</v>
      </c>
      <c r="E1443" s="35" t="s">
        <v>293</v>
      </c>
      <c r="F1443" s="35" t="s">
        <v>17</v>
      </c>
      <c r="G1443" s="78"/>
      <c r="H1443" s="72"/>
      <c r="I1443" s="72">
        <v>7</v>
      </c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36">
        <f t="shared" si="45"/>
        <v>7</v>
      </c>
      <c r="Z1443" s="69">
        <f t="shared" si="46"/>
        <v>7</v>
      </c>
      <c r="AA1443" s="22"/>
      <c r="AB1443" s="22"/>
      <c r="AC1443" s="22"/>
    </row>
    <row r="1444" spans="1:29" ht="19.5" customHeight="1" x14ac:dyDescent="0.2">
      <c r="A1444" s="33" t="s">
        <v>2441</v>
      </c>
      <c r="B1444" s="33" t="s">
        <v>2567</v>
      </c>
      <c r="C1444" s="34" t="s">
        <v>6429</v>
      </c>
      <c r="D1444" s="35" t="s">
        <v>2451</v>
      </c>
      <c r="E1444" s="35" t="s">
        <v>2505</v>
      </c>
      <c r="F1444" s="35" t="s">
        <v>17</v>
      </c>
      <c r="G1444" s="78"/>
      <c r="H1444" s="72"/>
      <c r="I1444" s="72"/>
      <c r="J1444" s="72"/>
      <c r="K1444" s="72"/>
      <c r="L1444" s="72"/>
      <c r="M1444" s="72"/>
      <c r="N1444" s="72"/>
      <c r="O1444" s="72"/>
      <c r="P1444" s="72"/>
      <c r="Q1444" s="72">
        <v>1</v>
      </c>
      <c r="R1444" s="72"/>
      <c r="S1444" s="72"/>
      <c r="T1444" s="72"/>
      <c r="U1444" s="72"/>
      <c r="V1444" s="72"/>
      <c r="W1444" s="72"/>
      <c r="X1444" s="72"/>
      <c r="Y1444" s="36">
        <f t="shared" si="45"/>
        <v>1</v>
      </c>
      <c r="Z1444" s="69">
        <f t="shared" si="46"/>
        <v>1</v>
      </c>
      <c r="AA1444" s="22"/>
      <c r="AB1444" s="22"/>
      <c r="AC1444" s="22"/>
    </row>
    <row r="1445" spans="1:29" ht="19.5" customHeight="1" x14ac:dyDescent="0.2">
      <c r="A1445" s="33" t="s">
        <v>2441</v>
      </c>
      <c r="B1445" s="33" t="s">
        <v>2568</v>
      </c>
      <c r="C1445" s="34" t="s">
        <v>5858</v>
      </c>
      <c r="D1445" s="35" t="s">
        <v>2456</v>
      </c>
      <c r="E1445" s="35" t="s">
        <v>2569</v>
      </c>
      <c r="F1445" s="35" t="s">
        <v>17</v>
      </c>
      <c r="G1445" s="78"/>
      <c r="H1445" s="72"/>
      <c r="I1445" s="72"/>
      <c r="J1445" s="72"/>
      <c r="K1445" s="72"/>
      <c r="L1445" s="72"/>
      <c r="M1445" s="72"/>
      <c r="N1445" s="72"/>
      <c r="O1445" s="72">
        <v>1</v>
      </c>
      <c r="P1445" s="72">
        <v>1</v>
      </c>
      <c r="Q1445" s="72"/>
      <c r="R1445" s="72"/>
      <c r="S1445" s="72"/>
      <c r="T1445" s="72"/>
      <c r="U1445" s="72"/>
      <c r="V1445" s="72"/>
      <c r="W1445" s="72"/>
      <c r="X1445" s="72"/>
      <c r="Y1445" s="36">
        <f t="shared" si="45"/>
        <v>2</v>
      </c>
      <c r="Z1445" s="69">
        <f t="shared" si="46"/>
        <v>2</v>
      </c>
      <c r="AA1445" s="22"/>
      <c r="AB1445" s="22"/>
      <c r="AC1445" s="22"/>
    </row>
    <row r="1446" spans="1:29" ht="19.5" customHeight="1" x14ac:dyDescent="0.2">
      <c r="A1446" s="33" t="s">
        <v>2441</v>
      </c>
      <c r="B1446" s="33" t="s">
        <v>2570</v>
      </c>
      <c r="C1446" s="34" t="s">
        <v>5859</v>
      </c>
      <c r="D1446" s="35" t="s">
        <v>2445</v>
      </c>
      <c r="E1446" s="35" t="s">
        <v>2571</v>
      </c>
      <c r="F1446" s="35" t="s">
        <v>17</v>
      </c>
      <c r="G1446" s="78"/>
      <c r="H1446" s="72"/>
      <c r="I1446" s="72"/>
      <c r="J1446" s="72"/>
      <c r="K1446" s="72"/>
      <c r="L1446" s="72"/>
      <c r="M1446" s="72"/>
      <c r="N1446" s="72"/>
      <c r="O1446" s="72"/>
      <c r="P1446" s="72"/>
      <c r="Q1446" s="72">
        <v>2</v>
      </c>
      <c r="R1446" s="72"/>
      <c r="S1446" s="72"/>
      <c r="T1446" s="72"/>
      <c r="U1446" s="72"/>
      <c r="V1446" s="72"/>
      <c r="W1446" s="72"/>
      <c r="X1446" s="72"/>
      <c r="Y1446" s="36">
        <f t="shared" si="45"/>
        <v>2</v>
      </c>
      <c r="Z1446" s="69">
        <f t="shared" si="46"/>
        <v>2</v>
      </c>
      <c r="AA1446" s="22"/>
      <c r="AB1446" s="22"/>
      <c r="AC1446" s="22"/>
    </row>
    <row r="1447" spans="1:29" ht="19.5" customHeight="1" x14ac:dyDescent="0.2">
      <c r="A1447" s="33" t="s">
        <v>2441</v>
      </c>
      <c r="B1447" s="33" t="s">
        <v>2572</v>
      </c>
      <c r="C1447" s="34" t="s">
        <v>5860</v>
      </c>
      <c r="D1447" s="35" t="s">
        <v>2451</v>
      </c>
      <c r="E1447" s="35" t="s">
        <v>2573</v>
      </c>
      <c r="F1447" s="35" t="s">
        <v>17</v>
      </c>
      <c r="G1447" s="78"/>
      <c r="H1447" s="72"/>
      <c r="I1447" s="72"/>
      <c r="J1447" s="72"/>
      <c r="K1447" s="72"/>
      <c r="L1447" s="72"/>
      <c r="M1447" s="72"/>
      <c r="N1447" s="72"/>
      <c r="O1447" s="72">
        <v>1</v>
      </c>
      <c r="P1447" s="72">
        <v>1</v>
      </c>
      <c r="Q1447" s="72"/>
      <c r="R1447" s="72"/>
      <c r="S1447" s="72"/>
      <c r="T1447" s="72"/>
      <c r="U1447" s="72"/>
      <c r="V1447" s="72"/>
      <c r="W1447" s="72"/>
      <c r="X1447" s="72"/>
      <c r="Y1447" s="36">
        <f t="shared" si="45"/>
        <v>2</v>
      </c>
      <c r="Z1447" s="69">
        <f t="shared" si="46"/>
        <v>2</v>
      </c>
      <c r="AA1447" s="22"/>
      <c r="AB1447" s="22"/>
      <c r="AC1447" s="22"/>
    </row>
    <row r="1448" spans="1:29" ht="19.5" customHeight="1" x14ac:dyDescent="0.2">
      <c r="A1448" s="33" t="s">
        <v>2441</v>
      </c>
      <c r="B1448" s="33" t="s">
        <v>2574</v>
      </c>
      <c r="C1448" s="34" t="s">
        <v>5861</v>
      </c>
      <c r="D1448" s="35" t="s">
        <v>158</v>
      </c>
      <c r="E1448" s="35" t="s">
        <v>2575</v>
      </c>
      <c r="F1448" s="35" t="s">
        <v>17</v>
      </c>
      <c r="G1448" s="78"/>
      <c r="H1448" s="72"/>
      <c r="I1448" s="72"/>
      <c r="J1448" s="72"/>
      <c r="K1448" s="72"/>
      <c r="L1448" s="72"/>
      <c r="M1448" s="72"/>
      <c r="N1448" s="72"/>
      <c r="O1448" s="72"/>
      <c r="P1448" s="72"/>
      <c r="Q1448" s="72">
        <v>1</v>
      </c>
      <c r="R1448" s="72"/>
      <c r="S1448" s="72">
        <v>1</v>
      </c>
      <c r="T1448" s="72"/>
      <c r="U1448" s="72"/>
      <c r="V1448" s="72"/>
      <c r="W1448" s="72"/>
      <c r="X1448" s="72"/>
      <c r="Y1448" s="36">
        <f t="shared" si="45"/>
        <v>2</v>
      </c>
      <c r="Z1448" s="69">
        <f t="shared" si="46"/>
        <v>2</v>
      </c>
      <c r="AA1448" s="22"/>
      <c r="AB1448" s="22"/>
      <c r="AC1448" s="22"/>
    </row>
    <row r="1449" spans="1:29" ht="19.5" customHeight="1" x14ac:dyDescent="0.2">
      <c r="A1449" s="33" t="s">
        <v>2441</v>
      </c>
      <c r="B1449" s="33" t="s">
        <v>2576</v>
      </c>
      <c r="C1449" s="34" t="s">
        <v>5862</v>
      </c>
      <c r="D1449" s="35" t="s">
        <v>2577</v>
      </c>
      <c r="E1449" s="35" t="s">
        <v>2578</v>
      </c>
      <c r="F1449" s="35" t="s">
        <v>17</v>
      </c>
      <c r="G1449" s="78"/>
      <c r="H1449" s="72"/>
      <c r="I1449" s="72"/>
      <c r="J1449" s="72"/>
      <c r="K1449" s="72"/>
      <c r="L1449" s="72"/>
      <c r="M1449" s="72"/>
      <c r="N1449" s="72"/>
      <c r="O1449" s="72"/>
      <c r="P1449" s="72"/>
      <c r="Q1449" s="72">
        <v>2</v>
      </c>
      <c r="R1449" s="72"/>
      <c r="S1449" s="72"/>
      <c r="T1449" s="72"/>
      <c r="U1449" s="72"/>
      <c r="V1449" s="72"/>
      <c r="W1449" s="72"/>
      <c r="X1449" s="72"/>
      <c r="Y1449" s="36">
        <f t="shared" si="45"/>
        <v>2</v>
      </c>
      <c r="Z1449" s="69">
        <f t="shared" si="46"/>
        <v>2</v>
      </c>
      <c r="AA1449" s="22"/>
      <c r="AB1449" s="22"/>
      <c r="AC1449" s="22"/>
    </row>
    <row r="1450" spans="1:29" ht="19.5" customHeight="1" x14ac:dyDescent="0.2">
      <c r="A1450" s="33" t="s">
        <v>2441</v>
      </c>
      <c r="B1450" s="33" t="s">
        <v>2579</v>
      </c>
      <c r="C1450" s="34" t="s">
        <v>5863</v>
      </c>
      <c r="D1450" s="35" t="s">
        <v>2451</v>
      </c>
      <c r="E1450" s="35" t="s">
        <v>2580</v>
      </c>
      <c r="F1450" s="35" t="s">
        <v>17</v>
      </c>
      <c r="G1450" s="78"/>
      <c r="H1450" s="72"/>
      <c r="I1450" s="72">
        <v>4</v>
      </c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36">
        <f t="shared" si="45"/>
        <v>4</v>
      </c>
      <c r="Z1450" s="69">
        <f t="shared" si="46"/>
        <v>4</v>
      </c>
      <c r="AA1450" s="22"/>
      <c r="AB1450" s="22"/>
      <c r="AC1450" s="22"/>
    </row>
    <row r="1451" spans="1:29" ht="19.5" customHeight="1" x14ac:dyDescent="0.2">
      <c r="A1451" s="33" t="s">
        <v>2441</v>
      </c>
      <c r="B1451" s="33" t="s">
        <v>2581</v>
      </c>
      <c r="C1451" s="34" t="s">
        <v>2582</v>
      </c>
      <c r="D1451" s="35" t="s">
        <v>2451</v>
      </c>
      <c r="E1451" s="35" t="s">
        <v>2583</v>
      </c>
      <c r="F1451" s="35" t="s">
        <v>17</v>
      </c>
      <c r="G1451" s="78"/>
      <c r="H1451" s="72"/>
      <c r="I1451" s="72"/>
      <c r="J1451" s="72"/>
      <c r="K1451" s="72"/>
      <c r="L1451" s="72"/>
      <c r="M1451" s="72"/>
      <c r="N1451" s="72"/>
      <c r="O1451" s="72">
        <v>1</v>
      </c>
      <c r="P1451" s="72">
        <v>1</v>
      </c>
      <c r="Q1451" s="72"/>
      <c r="R1451" s="72"/>
      <c r="S1451" s="72"/>
      <c r="T1451" s="72"/>
      <c r="U1451" s="72"/>
      <c r="V1451" s="72"/>
      <c r="W1451" s="72"/>
      <c r="X1451" s="72"/>
      <c r="Y1451" s="36">
        <f t="shared" si="45"/>
        <v>2</v>
      </c>
      <c r="Z1451" s="69">
        <f t="shared" si="46"/>
        <v>2</v>
      </c>
      <c r="AA1451" s="22"/>
      <c r="AB1451" s="22"/>
      <c r="AC1451" s="22"/>
    </row>
    <row r="1452" spans="1:29" ht="19.5" customHeight="1" x14ac:dyDescent="0.2">
      <c r="A1452" s="33" t="s">
        <v>2441</v>
      </c>
      <c r="B1452" s="33" t="s">
        <v>2584</v>
      </c>
      <c r="C1452" s="34" t="s">
        <v>5864</v>
      </c>
      <c r="D1452" s="35" t="s">
        <v>2451</v>
      </c>
      <c r="E1452" s="35" t="s">
        <v>2473</v>
      </c>
      <c r="F1452" s="35" t="s">
        <v>17</v>
      </c>
      <c r="G1452" s="78"/>
      <c r="H1452" s="72"/>
      <c r="I1452" s="72"/>
      <c r="J1452" s="72"/>
      <c r="K1452" s="72"/>
      <c r="L1452" s="72"/>
      <c r="M1452" s="72"/>
      <c r="N1452" s="72"/>
      <c r="O1452" s="72"/>
      <c r="P1452" s="72"/>
      <c r="Q1452" s="72">
        <v>2</v>
      </c>
      <c r="R1452" s="72"/>
      <c r="S1452" s="72"/>
      <c r="T1452" s="72"/>
      <c r="U1452" s="72"/>
      <c r="V1452" s="72"/>
      <c r="W1452" s="72"/>
      <c r="X1452" s="72"/>
      <c r="Y1452" s="36">
        <f t="shared" si="45"/>
        <v>2</v>
      </c>
      <c r="Z1452" s="69">
        <f t="shared" si="46"/>
        <v>2</v>
      </c>
      <c r="AA1452" s="22"/>
      <c r="AB1452" s="22"/>
      <c r="AC1452" s="22"/>
    </row>
    <row r="1453" spans="1:29" ht="19.5" customHeight="1" x14ac:dyDescent="0.2">
      <c r="A1453" s="33" t="s">
        <v>2441</v>
      </c>
      <c r="B1453" s="33" t="s">
        <v>2585</v>
      </c>
      <c r="C1453" s="34" t="s">
        <v>5865</v>
      </c>
      <c r="D1453" s="35" t="s">
        <v>2451</v>
      </c>
      <c r="E1453" s="35" t="s">
        <v>2586</v>
      </c>
      <c r="F1453" s="35" t="s">
        <v>17</v>
      </c>
      <c r="G1453" s="78"/>
      <c r="H1453" s="72"/>
      <c r="I1453" s="72"/>
      <c r="J1453" s="72"/>
      <c r="K1453" s="72"/>
      <c r="L1453" s="72"/>
      <c r="M1453" s="72"/>
      <c r="N1453" s="72"/>
      <c r="O1453" s="72"/>
      <c r="P1453" s="72"/>
      <c r="Q1453" s="72">
        <v>1</v>
      </c>
      <c r="R1453" s="72"/>
      <c r="S1453" s="72"/>
      <c r="T1453" s="72"/>
      <c r="U1453" s="72"/>
      <c r="V1453" s="72"/>
      <c r="W1453" s="72"/>
      <c r="X1453" s="72"/>
      <c r="Y1453" s="36">
        <f t="shared" si="45"/>
        <v>1</v>
      </c>
      <c r="Z1453" s="69">
        <f t="shared" si="46"/>
        <v>1</v>
      </c>
      <c r="AA1453" s="22"/>
      <c r="AB1453" s="22"/>
      <c r="AC1453" s="22"/>
    </row>
    <row r="1454" spans="1:29" ht="19.5" customHeight="1" x14ac:dyDescent="0.2">
      <c r="A1454" s="33" t="s">
        <v>2441</v>
      </c>
      <c r="B1454" s="33" t="s">
        <v>2587</v>
      </c>
      <c r="C1454" s="34" t="s">
        <v>5866</v>
      </c>
      <c r="D1454" s="35" t="s">
        <v>15</v>
      </c>
      <c r="E1454" s="35" t="s">
        <v>2578</v>
      </c>
      <c r="F1454" s="35" t="s">
        <v>17</v>
      </c>
      <c r="G1454" s="78"/>
      <c r="H1454" s="72"/>
      <c r="I1454" s="72"/>
      <c r="J1454" s="72"/>
      <c r="K1454" s="72"/>
      <c r="L1454" s="72"/>
      <c r="M1454" s="72"/>
      <c r="N1454" s="72"/>
      <c r="O1454" s="72"/>
      <c r="P1454" s="72"/>
      <c r="Q1454" s="72">
        <v>1</v>
      </c>
      <c r="R1454" s="72"/>
      <c r="S1454" s="72"/>
      <c r="T1454" s="72"/>
      <c r="U1454" s="72"/>
      <c r="V1454" s="72"/>
      <c r="W1454" s="72"/>
      <c r="X1454" s="72"/>
      <c r="Y1454" s="36">
        <f t="shared" si="45"/>
        <v>1</v>
      </c>
      <c r="Z1454" s="69">
        <f t="shared" si="46"/>
        <v>1</v>
      </c>
      <c r="AA1454" s="22"/>
      <c r="AB1454" s="22"/>
      <c r="AC1454" s="22"/>
    </row>
    <row r="1455" spans="1:29" ht="19.5" customHeight="1" x14ac:dyDescent="0.2">
      <c r="A1455" s="33" t="s">
        <v>2441</v>
      </c>
      <c r="B1455" s="33" t="s">
        <v>2588</v>
      </c>
      <c r="C1455" s="34" t="s">
        <v>5867</v>
      </c>
      <c r="D1455" s="35" t="s">
        <v>2451</v>
      </c>
      <c r="E1455" s="35" t="s">
        <v>2589</v>
      </c>
      <c r="F1455" s="35" t="s">
        <v>17</v>
      </c>
      <c r="G1455" s="78"/>
      <c r="H1455" s="72"/>
      <c r="I1455" s="72"/>
      <c r="J1455" s="72"/>
      <c r="K1455" s="72"/>
      <c r="L1455" s="72"/>
      <c r="M1455" s="72"/>
      <c r="N1455" s="72"/>
      <c r="O1455" s="72">
        <v>1</v>
      </c>
      <c r="P1455" s="72">
        <v>1</v>
      </c>
      <c r="Q1455" s="72"/>
      <c r="R1455" s="72"/>
      <c r="S1455" s="72"/>
      <c r="T1455" s="72"/>
      <c r="U1455" s="72"/>
      <c r="V1455" s="72"/>
      <c r="W1455" s="72"/>
      <c r="X1455" s="72"/>
      <c r="Y1455" s="36">
        <f t="shared" si="45"/>
        <v>2</v>
      </c>
      <c r="Z1455" s="69">
        <f t="shared" si="46"/>
        <v>2</v>
      </c>
      <c r="AA1455" s="22"/>
      <c r="AB1455" s="22"/>
      <c r="AC1455" s="22"/>
    </row>
    <row r="1456" spans="1:29" ht="19.5" customHeight="1" x14ac:dyDescent="0.2">
      <c r="A1456" s="33" t="s">
        <v>2441</v>
      </c>
      <c r="B1456" s="33" t="s">
        <v>2590</v>
      </c>
      <c r="C1456" s="34" t="s">
        <v>6430</v>
      </c>
      <c r="D1456" s="35" t="s">
        <v>2456</v>
      </c>
      <c r="E1456" s="35" t="s">
        <v>2591</v>
      </c>
      <c r="F1456" s="35" t="s">
        <v>17</v>
      </c>
      <c r="G1456" s="78"/>
      <c r="H1456" s="72"/>
      <c r="I1456" s="72"/>
      <c r="J1456" s="72"/>
      <c r="K1456" s="72"/>
      <c r="L1456" s="72"/>
      <c r="M1456" s="72"/>
      <c r="N1456" s="72"/>
      <c r="O1456" s="72">
        <v>1</v>
      </c>
      <c r="P1456" s="72">
        <v>1</v>
      </c>
      <c r="Q1456" s="72"/>
      <c r="R1456" s="72"/>
      <c r="S1456" s="72"/>
      <c r="T1456" s="72"/>
      <c r="U1456" s="72"/>
      <c r="V1456" s="72"/>
      <c r="W1456" s="72"/>
      <c r="X1456" s="72"/>
      <c r="Y1456" s="36">
        <f t="shared" si="45"/>
        <v>2</v>
      </c>
      <c r="Z1456" s="69">
        <f t="shared" si="46"/>
        <v>2</v>
      </c>
      <c r="AA1456" s="22"/>
      <c r="AB1456" s="22"/>
      <c r="AC1456" s="22"/>
    </row>
    <row r="1457" spans="1:29" ht="19.5" customHeight="1" x14ac:dyDescent="0.2">
      <c r="A1457" s="33" t="s">
        <v>2441</v>
      </c>
      <c r="B1457" s="33" t="s">
        <v>2592</v>
      </c>
      <c r="C1457" s="34" t="s">
        <v>5868</v>
      </c>
      <c r="D1457" s="35" t="s">
        <v>2453</v>
      </c>
      <c r="E1457" s="35" t="s">
        <v>2593</v>
      </c>
      <c r="F1457" s="35" t="s">
        <v>17</v>
      </c>
      <c r="G1457" s="78"/>
      <c r="H1457" s="72"/>
      <c r="I1457" s="72"/>
      <c r="J1457" s="72"/>
      <c r="K1457" s="72"/>
      <c r="L1457" s="72"/>
      <c r="M1457" s="72"/>
      <c r="N1457" s="72"/>
      <c r="O1457" s="72"/>
      <c r="P1457" s="72"/>
      <c r="Q1457" s="72">
        <v>1</v>
      </c>
      <c r="R1457" s="72"/>
      <c r="S1457" s="72"/>
      <c r="T1457" s="72"/>
      <c r="U1457" s="72"/>
      <c r="V1457" s="72"/>
      <c r="W1457" s="72"/>
      <c r="X1457" s="72"/>
      <c r="Y1457" s="36">
        <f t="shared" si="45"/>
        <v>1</v>
      </c>
      <c r="Z1457" s="69">
        <f t="shared" si="46"/>
        <v>1</v>
      </c>
      <c r="AA1457" s="22"/>
      <c r="AB1457" s="22"/>
      <c r="AC1457" s="22"/>
    </row>
    <row r="1458" spans="1:29" ht="19.5" customHeight="1" x14ac:dyDescent="0.2">
      <c r="A1458" s="33" t="s">
        <v>2441</v>
      </c>
      <c r="B1458" s="33" t="s">
        <v>3938</v>
      </c>
      <c r="C1458" s="34" t="s">
        <v>2596</v>
      </c>
      <c r="D1458" s="35" t="s">
        <v>2597</v>
      </c>
      <c r="E1458" s="35" t="s">
        <v>2583</v>
      </c>
      <c r="F1458" s="35" t="s">
        <v>17</v>
      </c>
      <c r="G1458" s="78"/>
      <c r="H1458" s="72"/>
      <c r="I1458" s="72"/>
      <c r="J1458" s="72"/>
      <c r="K1458" s="72"/>
      <c r="L1458" s="72">
        <v>1</v>
      </c>
      <c r="M1458" s="72">
        <v>2</v>
      </c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36">
        <f t="shared" si="45"/>
        <v>3</v>
      </c>
      <c r="Z1458" s="69">
        <f t="shared" si="46"/>
        <v>3</v>
      </c>
      <c r="AA1458" s="22"/>
      <c r="AB1458" s="22"/>
      <c r="AC1458" s="22"/>
    </row>
    <row r="1459" spans="1:29" ht="19.5" customHeight="1" x14ac:dyDescent="0.2">
      <c r="A1459" s="33" t="s">
        <v>2441</v>
      </c>
      <c r="B1459" s="33" t="s">
        <v>2594</v>
      </c>
      <c r="C1459" s="34" t="s">
        <v>5869</v>
      </c>
      <c r="D1459" s="35" t="s">
        <v>3116</v>
      </c>
      <c r="E1459" s="39" t="s">
        <v>2595</v>
      </c>
      <c r="F1459" s="35" t="s">
        <v>17</v>
      </c>
      <c r="G1459" s="78"/>
      <c r="H1459" s="72"/>
      <c r="I1459" s="72"/>
      <c r="J1459" s="72"/>
      <c r="K1459" s="72"/>
      <c r="L1459" s="72"/>
      <c r="M1459" s="72">
        <v>1</v>
      </c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36">
        <f t="shared" si="45"/>
        <v>1</v>
      </c>
      <c r="Z1459" s="69">
        <f t="shared" si="46"/>
        <v>1</v>
      </c>
      <c r="AA1459" s="22"/>
      <c r="AB1459" s="22"/>
      <c r="AC1459" s="22"/>
    </row>
    <row r="1460" spans="1:29" ht="19.5" customHeight="1" x14ac:dyDescent="0.2">
      <c r="A1460" s="33" t="s">
        <v>2441</v>
      </c>
      <c r="B1460" s="33" t="s">
        <v>3939</v>
      </c>
      <c r="C1460" s="34" t="s">
        <v>5870</v>
      </c>
      <c r="D1460" s="35" t="s">
        <v>2451</v>
      </c>
      <c r="E1460" s="39" t="s">
        <v>2598</v>
      </c>
      <c r="F1460" s="35" t="s">
        <v>17</v>
      </c>
      <c r="G1460" s="78"/>
      <c r="H1460" s="72"/>
      <c r="I1460" s="72">
        <v>11</v>
      </c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36">
        <f t="shared" si="45"/>
        <v>11</v>
      </c>
      <c r="Z1460" s="69">
        <f t="shared" si="46"/>
        <v>11</v>
      </c>
      <c r="AA1460" s="22"/>
      <c r="AB1460" s="22"/>
      <c r="AC1460" s="22"/>
    </row>
    <row r="1461" spans="1:29" ht="19.5" customHeight="1" x14ac:dyDescent="0.2">
      <c r="A1461" s="33" t="s">
        <v>2441</v>
      </c>
      <c r="B1461" s="33" t="s">
        <v>2599</v>
      </c>
      <c r="C1461" s="34" t="s">
        <v>5871</v>
      </c>
      <c r="D1461" s="35" t="s">
        <v>4104</v>
      </c>
      <c r="E1461" s="35" t="s">
        <v>2600</v>
      </c>
      <c r="F1461" s="35" t="s">
        <v>17</v>
      </c>
      <c r="G1461" s="78"/>
      <c r="H1461" s="72"/>
      <c r="I1461" s="72"/>
      <c r="J1461" s="72"/>
      <c r="K1461" s="72"/>
      <c r="L1461" s="72"/>
      <c r="M1461" s="72"/>
      <c r="N1461" s="72"/>
      <c r="O1461" s="72"/>
      <c r="P1461" s="72"/>
      <c r="Q1461" s="72">
        <v>1</v>
      </c>
      <c r="R1461" s="72"/>
      <c r="S1461" s="72">
        <v>1</v>
      </c>
      <c r="T1461" s="72"/>
      <c r="U1461" s="72"/>
      <c r="V1461" s="72"/>
      <c r="W1461" s="72"/>
      <c r="X1461" s="72"/>
      <c r="Y1461" s="36">
        <f t="shared" si="45"/>
        <v>2</v>
      </c>
      <c r="Z1461" s="69">
        <f t="shared" si="46"/>
        <v>2</v>
      </c>
      <c r="AA1461" s="22"/>
      <c r="AB1461" s="22"/>
      <c r="AC1461" s="22"/>
    </row>
    <row r="1462" spans="1:29" ht="19.5" customHeight="1" x14ac:dyDescent="0.2">
      <c r="A1462" s="33" t="s">
        <v>2441</v>
      </c>
      <c r="B1462" s="33" t="s">
        <v>2601</v>
      </c>
      <c r="C1462" s="34" t="s">
        <v>5872</v>
      </c>
      <c r="D1462" s="35" t="s">
        <v>15</v>
      </c>
      <c r="E1462" s="35" t="s">
        <v>2602</v>
      </c>
      <c r="F1462" s="35" t="s">
        <v>17</v>
      </c>
      <c r="G1462" s="78"/>
      <c r="H1462" s="72"/>
      <c r="I1462" s="72"/>
      <c r="J1462" s="72"/>
      <c r="K1462" s="72"/>
      <c r="L1462" s="72"/>
      <c r="M1462" s="72"/>
      <c r="N1462" s="72"/>
      <c r="O1462" s="72"/>
      <c r="P1462" s="72"/>
      <c r="Q1462" s="72">
        <v>1</v>
      </c>
      <c r="R1462" s="72"/>
      <c r="S1462" s="72"/>
      <c r="T1462" s="72"/>
      <c r="U1462" s="72"/>
      <c r="V1462" s="72"/>
      <c r="W1462" s="72"/>
      <c r="X1462" s="72"/>
      <c r="Y1462" s="36">
        <f t="shared" si="45"/>
        <v>1</v>
      </c>
      <c r="Z1462" s="69">
        <f t="shared" si="46"/>
        <v>1</v>
      </c>
      <c r="AA1462" s="22"/>
      <c r="AB1462" s="22"/>
      <c r="AC1462" s="22"/>
    </row>
    <row r="1463" spans="1:29" ht="19.5" customHeight="1" x14ac:dyDescent="0.2">
      <c r="A1463" s="33" t="s">
        <v>2441</v>
      </c>
      <c r="B1463" s="33" t="s">
        <v>2603</v>
      </c>
      <c r="C1463" s="34" t="s">
        <v>6431</v>
      </c>
      <c r="D1463" s="35" t="s">
        <v>2604</v>
      </c>
      <c r="E1463" s="35" t="s">
        <v>2605</v>
      </c>
      <c r="F1463" s="35" t="s">
        <v>17</v>
      </c>
      <c r="G1463" s="78"/>
      <c r="H1463" s="72"/>
      <c r="I1463" s="72"/>
      <c r="J1463" s="72"/>
      <c r="K1463" s="72"/>
      <c r="L1463" s="72"/>
      <c r="M1463" s="72"/>
      <c r="N1463" s="72"/>
      <c r="O1463" s="72"/>
      <c r="P1463" s="72"/>
      <c r="Q1463" s="72">
        <v>1</v>
      </c>
      <c r="R1463" s="72"/>
      <c r="S1463" s="72"/>
      <c r="T1463" s="72"/>
      <c r="U1463" s="72"/>
      <c r="V1463" s="72"/>
      <c r="W1463" s="72"/>
      <c r="X1463" s="72"/>
      <c r="Y1463" s="36">
        <f t="shared" si="45"/>
        <v>1</v>
      </c>
      <c r="Z1463" s="69">
        <f t="shared" si="46"/>
        <v>1</v>
      </c>
      <c r="AA1463" s="22"/>
      <c r="AB1463" s="22"/>
      <c r="AC1463" s="22"/>
    </row>
    <row r="1464" spans="1:29" ht="19.5" customHeight="1" x14ac:dyDescent="0.2">
      <c r="A1464" s="33" t="s">
        <v>2441</v>
      </c>
      <c r="B1464" s="33" t="s">
        <v>2606</v>
      </c>
      <c r="C1464" s="34" t="s">
        <v>6432</v>
      </c>
      <c r="D1464" s="35" t="s">
        <v>15</v>
      </c>
      <c r="E1464" s="35" t="s">
        <v>2607</v>
      </c>
      <c r="F1464" s="35" t="s">
        <v>17</v>
      </c>
      <c r="G1464" s="78"/>
      <c r="H1464" s="72"/>
      <c r="I1464" s="72">
        <v>3</v>
      </c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36">
        <f t="shared" si="45"/>
        <v>3</v>
      </c>
      <c r="Z1464" s="69">
        <f t="shared" si="46"/>
        <v>3</v>
      </c>
      <c r="AA1464" s="22"/>
      <c r="AB1464" s="22"/>
      <c r="AC1464" s="22"/>
    </row>
    <row r="1465" spans="1:29" ht="19.5" customHeight="1" x14ac:dyDescent="0.2">
      <c r="A1465" s="33" t="s">
        <v>2441</v>
      </c>
      <c r="B1465" s="33" t="s">
        <v>2608</v>
      </c>
      <c r="C1465" s="34" t="s">
        <v>5873</v>
      </c>
      <c r="D1465" s="35" t="s">
        <v>2609</v>
      </c>
      <c r="E1465" s="35" t="s">
        <v>2610</v>
      </c>
      <c r="F1465" s="35" t="s">
        <v>17</v>
      </c>
      <c r="G1465" s="78"/>
      <c r="H1465" s="72"/>
      <c r="I1465" s="72">
        <v>1</v>
      </c>
      <c r="J1465" s="72"/>
      <c r="K1465" s="72"/>
      <c r="L1465" s="72"/>
      <c r="M1465" s="72"/>
      <c r="N1465" s="72"/>
      <c r="O1465" s="72"/>
      <c r="P1465" s="72"/>
      <c r="Q1465" s="72">
        <v>1</v>
      </c>
      <c r="R1465" s="72"/>
      <c r="S1465" s="72"/>
      <c r="T1465" s="72"/>
      <c r="U1465" s="72"/>
      <c r="V1465" s="72"/>
      <c r="W1465" s="72"/>
      <c r="X1465" s="72"/>
      <c r="Y1465" s="36">
        <f t="shared" si="45"/>
        <v>2</v>
      </c>
      <c r="Z1465" s="69">
        <f t="shared" si="46"/>
        <v>2</v>
      </c>
      <c r="AA1465" s="22"/>
      <c r="AB1465" s="22"/>
      <c r="AC1465" s="22"/>
    </row>
    <row r="1466" spans="1:29" ht="19.5" customHeight="1" x14ac:dyDescent="0.2">
      <c r="A1466" s="33" t="s">
        <v>2441</v>
      </c>
      <c r="B1466" s="33" t="s">
        <v>2611</v>
      </c>
      <c r="C1466" s="34" t="s">
        <v>5874</v>
      </c>
      <c r="D1466" s="35" t="s">
        <v>2554</v>
      </c>
      <c r="E1466" s="35" t="s">
        <v>2612</v>
      </c>
      <c r="F1466" s="35" t="s">
        <v>17</v>
      </c>
      <c r="G1466" s="78"/>
      <c r="H1466" s="72"/>
      <c r="I1466" s="72"/>
      <c r="J1466" s="72"/>
      <c r="K1466" s="72"/>
      <c r="L1466" s="72">
        <v>1</v>
      </c>
      <c r="M1466" s="72">
        <v>1</v>
      </c>
      <c r="N1466" s="72"/>
      <c r="O1466" s="72">
        <v>1</v>
      </c>
      <c r="P1466" s="72">
        <v>1</v>
      </c>
      <c r="Q1466" s="72"/>
      <c r="R1466" s="72"/>
      <c r="S1466" s="72"/>
      <c r="T1466" s="72"/>
      <c r="U1466" s="72"/>
      <c r="V1466" s="72"/>
      <c r="W1466" s="72"/>
      <c r="X1466" s="72"/>
      <c r="Y1466" s="36">
        <f t="shared" si="45"/>
        <v>4</v>
      </c>
      <c r="Z1466" s="69">
        <f t="shared" si="46"/>
        <v>4</v>
      </c>
      <c r="AA1466" s="22"/>
      <c r="AB1466" s="22"/>
      <c r="AC1466" s="22"/>
    </row>
    <row r="1467" spans="1:29" ht="19.5" customHeight="1" x14ac:dyDescent="0.2">
      <c r="A1467" s="33" t="s">
        <v>2441</v>
      </c>
      <c r="B1467" s="33" t="s">
        <v>2613</v>
      </c>
      <c r="C1467" s="34" t="s">
        <v>5875</v>
      </c>
      <c r="D1467" s="35" t="s">
        <v>2445</v>
      </c>
      <c r="E1467" s="39" t="s">
        <v>2614</v>
      </c>
      <c r="F1467" s="35" t="s">
        <v>17</v>
      </c>
      <c r="G1467" s="78"/>
      <c r="H1467" s="72"/>
      <c r="I1467" s="72"/>
      <c r="J1467" s="72"/>
      <c r="K1467" s="72"/>
      <c r="L1467" s="72"/>
      <c r="M1467" s="72">
        <v>1</v>
      </c>
      <c r="N1467" s="72"/>
      <c r="O1467" s="72"/>
      <c r="P1467" s="72">
        <v>1</v>
      </c>
      <c r="Q1467" s="72"/>
      <c r="R1467" s="72"/>
      <c r="S1467" s="72"/>
      <c r="T1467" s="72"/>
      <c r="U1467" s="72"/>
      <c r="V1467" s="72"/>
      <c r="W1467" s="72"/>
      <c r="X1467" s="72"/>
      <c r="Y1467" s="36">
        <f t="shared" si="45"/>
        <v>2</v>
      </c>
      <c r="Z1467" s="69">
        <f t="shared" si="46"/>
        <v>2</v>
      </c>
      <c r="AA1467" s="22"/>
      <c r="AB1467" s="22"/>
      <c r="AC1467" s="22"/>
    </row>
    <row r="1468" spans="1:29" ht="19.5" customHeight="1" x14ac:dyDescent="0.2">
      <c r="A1468" s="33" t="s">
        <v>2441</v>
      </c>
      <c r="B1468" s="33" t="s">
        <v>2615</v>
      </c>
      <c r="C1468" s="34" t="s">
        <v>5876</v>
      </c>
      <c r="D1468" s="35" t="s">
        <v>4069</v>
      </c>
      <c r="E1468" s="35" t="s">
        <v>2616</v>
      </c>
      <c r="F1468" s="35" t="s">
        <v>17</v>
      </c>
      <c r="G1468" s="78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>
        <v>1</v>
      </c>
      <c r="R1468" s="72"/>
      <c r="S1468" s="72"/>
      <c r="T1468" s="72"/>
      <c r="U1468" s="72"/>
      <c r="V1468" s="72"/>
      <c r="W1468" s="72"/>
      <c r="X1468" s="72"/>
      <c r="Y1468" s="36">
        <f t="shared" si="45"/>
        <v>1</v>
      </c>
      <c r="Z1468" s="69">
        <f t="shared" si="46"/>
        <v>1</v>
      </c>
      <c r="AA1468" s="22"/>
      <c r="AB1468" s="22"/>
      <c r="AC1468" s="22"/>
    </row>
    <row r="1469" spans="1:29" ht="19.5" customHeight="1" x14ac:dyDescent="0.2">
      <c r="A1469" s="33" t="s">
        <v>2441</v>
      </c>
      <c r="B1469" s="33" t="s">
        <v>2617</v>
      </c>
      <c r="C1469" s="34" t="s">
        <v>5877</v>
      </c>
      <c r="D1469" s="35" t="s">
        <v>2456</v>
      </c>
      <c r="E1469" s="35" t="s">
        <v>2618</v>
      </c>
      <c r="F1469" s="35" t="s">
        <v>17</v>
      </c>
      <c r="G1469" s="78"/>
      <c r="H1469" s="72"/>
      <c r="I1469" s="72"/>
      <c r="J1469" s="72"/>
      <c r="K1469" s="72"/>
      <c r="L1469" s="72"/>
      <c r="M1469" s="72"/>
      <c r="N1469" s="72"/>
      <c r="O1469" s="72"/>
      <c r="P1469" s="72"/>
      <c r="Q1469" s="72">
        <v>2</v>
      </c>
      <c r="R1469" s="72"/>
      <c r="S1469" s="72"/>
      <c r="T1469" s="72"/>
      <c r="U1469" s="72"/>
      <c r="V1469" s="72"/>
      <c r="W1469" s="72"/>
      <c r="X1469" s="72"/>
      <c r="Y1469" s="36">
        <f t="shared" si="45"/>
        <v>2</v>
      </c>
      <c r="Z1469" s="69">
        <f t="shared" si="46"/>
        <v>2</v>
      </c>
      <c r="AA1469" s="22"/>
      <c r="AB1469" s="22"/>
      <c r="AC1469" s="22"/>
    </row>
    <row r="1470" spans="1:29" ht="19.5" customHeight="1" x14ac:dyDescent="0.2">
      <c r="A1470" s="33" t="s">
        <v>2441</v>
      </c>
      <c r="B1470" s="33" t="s">
        <v>2619</v>
      </c>
      <c r="C1470" s="34" t="s">
        <v>5878</v>
      </c>
      <c r="D1470" s="35" t="s">
        <v>2451</v>
      </c>
      <c r="E1470" s="35" t="s">
        <v>2564</v>
      </c>
      <c r="F1470" s="35" t="s">
        <v>17</v>
      </c>
      <c r="G1470" s="78"/>
      <c r="H1470" s="72"/>
      <c r="I1470" s="72"/>
      <c r="J1470" s="72"/>
      <c r="K1470" s="72"/>
      <c r="L1470" s="72"/>
      <c r="M1470" s="72"/>
      <c r="N1470" s="72"/>
      <c r="O1470" s="72"/>
      <c r="P1470" s="72"/>
      <c r="Q1470" s="72"/>
      <c r="R1470" s="72">
        <v>1</v>
      </c>
      <c r="S1470" s="72"/>
      <c r="T1470" s="72"/>
      <c r="U1470" s="72"/>
      <c r="V1470" s="72"/>
      <c r="W1470" s="72"/>
      <c r="X1470" s="72"/>
      <c r="Y1470" s="36">
        <f t="shared" si="45"/>
        <v>1</v>
      </c>
      <c r="Z1470" s="69">
        <f t="shared" si="46"/>
        <v>1</v>
      </c>
      <c r="AA1470" s="22"/>
      <c r="AB1470" s="22"/>
      <c r="AC1470" s="22"/>
    </row>
    <row r="1471" spans="1:29" ht="19.5" customHeight="1" x14ac:dyDescent="0.2">
      <c r="A1471" s="33" t="s">
        <v>2441</v>
      </c>
      <c r="B1471" s="33" t="s">
        <v>2620</v>
      </c>
      <c r="C1471" s="34" t="s">
        <v>5879</v>
      </c>
      <c r="D1471" s="35" t="s">
        <v>4108</v>
      </c>
      <c r="E1471" s="35" t="s">
        <v>2621</v>
      </c>
      <c r="F1471" s="35" t="s">
        <v>17</v>
      </c>
      <c r="G1471" s="78"/>
      <c r="H1471" s="72"/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>
        <v>1</v>
      </c>
      <c r="T1471" s="72"/>
      <c r="U1471" s="72"/>
      <c r="V1471" s="72"/>
      <c r="W1471" s="72"/>
      <c r="X1471" s="72"/>
      <c r="Y1471" s="36">
        <f t="shared" si="45"/>
        <v>1</v>
      </c>
      <c r="Z1471" s="69">
        <f t="shared" si="46"/>
        <v>1</v>
      </c>
      <c r="AA1471" s="22"/>
      <c r="AB1471" s="22"/>
      <c r="AC1471" s="22"/>
    </row>
    <row r="1472" spans="1:29" ht="19.5" customHeight="1" x14ac:dyDescent="0.2">
      <c r="A1472" s="33" t="s">
        <v>2441</v>
      </c>
      <c r="B1472" s="33" t="s">
        <v>2622</v>
      </c>
      <c r="C1472" s="34" t="s">
        <v>5880</v>
      </c>
      <c r="D1472" s="35" t="s">
        <v>4125</v>
      </c>
      <c r="E1472" s="35" t="s">
        <v>2623</v>
      </c>
      <c r="F1472" s="35" t="s">
        <v>17</v>
      </c>
      <c r="G1472" s="78"/>
      <c r="H1472" s="72"/>
      <c r="I1472" s="72"/>
      <c r="J1472" s="72"/>
      <c r="K1472" s="72"/>
      <c r="L1472" s="72"/>
      <c r="M1472" s="72"/>
      <c r="N1472" s="72"/>
      <c r="O1472" s="72"/>
      <c r="P1472" s="72"/>
      <c r="Q1472" s="72">
        <v>2</v>
      </c>
      <c r="R1472" s="72"/>
      <c r="S1472" s="72"/>
      <c r="T1472" s="72"/>
      <c r="U1472" s="72"/>
      <c r="V1472" s="72"/>
      <c r="W1472" s="72"/>
      <c r="X1472" s="72"/>
      <c r="Y1472" s="36">
        <f t="shared" si="45"/>
        <v>2</v>
      </c>
      <c r="Z1472" s="69">
        <f t="shared" si="46"/>
        <v>2</v>
      </c>
      <c r="AA1472" s="22"/>
      <c r="AB1472" s="22"/>
      <c r="AC1472" s="22"/>
    </row>
    <row r="1473" spans="1:29" ht="19.5" customHeight="1" x14ac:dyDescent="0.2">
      <c r="A1473" s="33" t="s">
        <v>2441</v>
      </c>
      <c r="B1473" s="33" t="s">
        <v>2624</v>
      </c>
      <c r="C1473" s="34" t="s">
        <v>5881</v>
      </c>
      <c r="D1473" s="35" t="s">
        <v>15</v>
      </c>
      <c r="E1473" s="35" t="s">
        <v>2625</v>
      </c>
      <c r="F1473" s="35" t="s">
        <v>17</v>
      </c>
      <c r="G1473" s="78"/>
      <c r="H1473" s="72"/>
      <c r="I1473" s="72"/>
      <c r="J1473" s="72"/>
      <c r="K1473" s="72"/>
      <c r="L1473" s="72"/>
      <c r="M1473" s="72"/>
      <c r="N1473" s="72"/>
      <c r="O1473" s="72"/>
      <c r="P1473" s="72"/>
      <c r="Q1473" s="72">
        <v>2</v>
      </c>
      <c r="R1473" s="72"/>
      <c r="S1473" s="72"/>
      <c r="T1473" s="72"/>
      <c r="U1473" s="72"/>
      <c r="V1473" s="72"/>
      <c r="W1473" s="72"/>
      <c r="X1473" s="72"/>
      <c r="Y1473" s="36">
        <f t="shared" si="45"/>
        <v>2</v>
      </c>
      <c r="Z1473" s="69">
        <f t="shared" si="46"/>
        <v>2</v>
      </c>
      <c r="AA1473" s="22"/>
      <c r="AB1473" s="22"/>
      <c r="AC1473" s="22"/>
    </row>
    <row r="1474" spans="1:29" ht="19.5" customHeight="1" x14ac:dyDescent="0.2">
      <c r="A1474" s="33" t="s">
        <v>2441</v>
      </c>
      <c r="B1474" s="33" t="s">
        <v>2626</v>
      </c>
      <c r="C1474" s="34" t="s">
        <v>2541</v>
      </c>
      <c r="D1474" s="35" t="s">
        <v>2451</v>
      </c>
      <c r="E1474" s="35" t="s">
        <v>2542</v>
      </c>
      <c r="F1474" s="35" t="s">
        <v>17</v>
      </c>
      <c r="G1474" s="78"/>
      <c r="H1474" s="72"/>
      <c r="I1474" s="72"/>
      <c r="J1474" s="72"/>
      <c r="K1474" s="72"/>
      <c r="L1474" s="72">
        <v>1</v>
      </c>
      <c r="M1474" s="72">
        <v>1</v>
      </c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36">
        <f t="shared" ref="Y1474:Y1537" si="47">G1474+H1474+I1474+J1474+K1474+L1474+M1474+N1474+O1474+P1474+Q1474+R1474+S1474+T1474+U1474+V1474+W1474+X1474</f>
        <v>2</v>
      </c>
      <c r="Z1474" s="69">
        <f t="shared" si="46"/>
        <v>2</v>
      </c>
      <c r="AA1474" s="22"/>
      <c r="AB1474" s="22"/>
      <c r="AC1474" s="22"/>
    </row>
    <row r="1475" spans="1:29" ht="19.5" customHeight="1" x14ac:dyDescent="0.2">
      <c r="A1475" s="33" t="s">
        <v>2627</v>
      </c>
      <c r="B1475" s="34" t="s">
        <v>2628</v>
      </c>
      <c r="C1475" s="34" t="s">
        <v>5882</v>
      </c>
      <c r="D1475" s="35" t="s">
        <v>4024</v>
      </c>
      <c r="E1475" s="35"/>
      <c r="F1475" s="35" t="s">
        <v>8</v>
      </c>
      <c r="G1475" s="78"/>
      <c r="H1475" s="72"/>
      <c r="I1475" s="72"/>
      <c r="J1475" s="72"/>
      <c r="K1475" s="72"/>
      <c r="L1475" s="72"/>
      <c r="M1475" s="72"/>
      <c r="N1475" s="72"/>
      <c r="O1475" s="72"/>
      <c r="P1475" s="72"/>
      <c r="Q1475" s="72">
        <v>1</v>
      </c>
      <c r="R1475" s="72"/>
      <c r="S1475" s="72"/>
      <c r="T1475" s="72"/>
      <c r="U1475" s="72"/>
      <c r="V1475" s="72"/>
      <c r="W1475" s="72"/>
      <c r="X1475" s="72"/>
      <c r="Y1475" s="36">
        <f t="shared" si="47"/>
        <v>1</v>
      </c>
      <c r="Z1475" s="69">
        <f t="shared" si="46"/>
        <v>1</v>
      </c>
      <c r="AA1475" s="22"/>
      <c r="AB1475" s="22"/>
      <c r="AC1475" s="22"/>
    </row>
    <row r="1476" spans="1:29" ht="19.5" customHeight="1" x14ac:dyDescent="0.2">
      <c r="A1476" s="33" t="s">
        <v>2627</v>
      </c>
      <c r="B1476" s="34" t="s">
        <v>2629</v>
      </c>
      <c r="C1476" s="34" t="s">
        <v>5883</v>
      </c>
      <c r="D1476" s="35" t="s">
        <v>4035</v>
      </c>
      <c r="E1476" s="35"/>
      <c r="F1476" s="35" t="s">
        <v>8</v>
      </c>
      <c r="G1476" s="78"/>
      <c r="H1476" s="72"/>
      <c r="I1476" s="72"/>
      <c r="J1476" s="72"/>
      <c r="K1476" s="72"/>
      <c r="L1476" s="72"/>
      <c r="M1476" s="72"/>
      <c r="N1476" s="72"/>
      <c r="O1476" s="72"/>
      <c r="P1476" s="72"/>
      <c r="Q1476" s="72">
        <v>1</v>
      </c>
      <c r="R1476" s="72"/>
      <c r="S1476" s="72"/>
      <c r="T1476" s="72"/>
      <c r="U1476" s="72"/>
      <c r="V1476" s="72"/>
      <c r="W1476" s="72"/>
      <c r="X1476" s="72"/>
      <c r="Y1476" s="36">
        <f t="shared" si="47"/>
        <v>1</v>
      </c>
      <c r="Z1476" s="69">
        <f t="shared" ref="Z1476:Z1539" si="48">IF(Y1476="","",Y1476)</f>
        <v>1</v>
      </c>
      <c r="AA1476" s="22"/>
      <c r="AB1476" s="22"/>
      <c r="AC1476" s="22"/>
    </row>
    <row r="1477" spans="1:29" ht="19.5" customHeight="1" x14ac:dyDescent="0.2">
      <c r="A1477" s="33" t="s">
        <v>2627</v>
      </c>
      <c r="B1477" s="34" t="s">
        <v>2630</v>
      </c>
      <c r="C1477" s="34" t="s">
        <v>5884</v>
      </c>
      <c r="D1477" s="35" t="s">
        <v>3748</v>
      </c>
      <c r="E1477" s="35"/>
      <c r="F1477" s="35" t="s">
        <v>8</v>
      </c>
      <c r="G1477" s="78"/>
      <c r="H1477" s="72"/>
      <c r="I1477" s="72"/>
      <c r="J1477" s="72"/>
      <c r="K1477" s="72"/>
      <c r="L1477" s="72"/>
      <c r="M1477" s="72"/>
      <c r="N1477" s="72"/>
      <c r="O1477" s="72"/>
      <c r="P1477" s="72"/>
      <c r="Q1477" s="72">
        <v>1</v>
      </c>
      <c r="R1477" s="72"/>
      <c r="S1477" s="72"/>
      <c r="T1477" s="72"/>
      <c r="U1477" s="72"/>
      <c r="V1477" s="72"/>
      <c r="W1477" s="72"/>
      <c r="X1477" s="72"/>
      <c r="Y1477" s="36">
        <f t="shared" si="47"/>
        <v>1</v>
      </c>
      <c r="Z1477" s="69">
        <f t="shared" si="48"/>
        <v>1</v>
      </c>
      <c r="AA1477" s="22"/>
      <c r="AB1477" s="22"/>
      <c r="AC1477" s="22"/>
    </row>
    <row r="1478" spans="1:29" ht="19.5" customHeight="1" x14ac:dyDescent="0.2">
      <c r="A1478" s="33" t="s">
        <v>2627</v>
      </c>
      <c r="B1478" s="34" t="s">
        <v>2631</v>
      </c>
      <c r="C1478" s="34" t="s">
        <v>5885</v>
      </c>
      <c r="D1478" s="35" t="s">
        <v>2632</v>
      </c>
      <c r="E1478" s="35"/>
      <c r="F1478" s="35" t="s">
        <v>8</v>
      </c>
      <c r="G1478" s="78"/>
      <c r="H1478" s="72"/>
      <c r="I1478" s="72"/>
      <c r="J1478" s="72"/>
      <c r="K1478" s="72"/>
      <c r="L1478" s="72"/>
      <c r="M1478" s="72"/>
      <c r="N1478" s="72"/>
      <c r="O1478" s="72"/>
      <c r="P1478" s="72"/>
      <c r="Q1478" s="72">
        <v>1</v>
      </c>
      <c r="R1478" s="72"/>
      <c r="S1478" s="72"/>
      <c r="T1478" s="72"/>
      <c r="U1478" s="72"/>
      <c r="V1478" s="72"/>
      <c r="W1478" s="72"/>
      <c r="X1478" s="72"/>
      <c r="Y1478" s="36">
        <f t="shared" si="47"/>
        <v>1</v>
      </c>
      <c r="Z1478" s="69">
        <f t="shared" si="48"/>
        <v>1</v>
      </c>
      <c r="AA1478" s="22"/>
      <c r="AB1478" s="22"/>
      <c r="AC1478" s="22"/>
    </row>
    <row r="1479" spans="1:29" ht="19.5" customHeight="1" x14ac:dyDescent="0.2">
      <c r="A1479" s="33" t="s">
        <v>2627</v>
      </c>
      <c r="B1479" s="34" t="s">
        <v>2633</v>
      </c>
      <c r="C1479" s="34" t="s">
        <v>5886</v>
      </c>
      <c r="D1479" s="35" t="s">
        <v>4318</v>
      </c>
      <c r="E1479" s="35"/>
      <c r="F1479" s="35" t="s">
        <v>8</v>
      </c>
      <c r="G1479" s="78"/>
      <c r="H1479" s="72"/>
      <c r="I1479" s="72"/>
      <c r="J1479" s="72"/>
      <c r="K1479" s="72"/>
      <c r="L1479" s="72"/>
      <c r="M1479" s="72"/>
      <c r="N1479" s="72"/>
      <c r="O1479" s="72"/>
      <c r="P1479" s="72"/>
      <c r="Q1479" s="72">
        <v>1</v>
      </c>
      <c r="R1479" s="72"/>
      <c r="S1479" s="72"/>
      <c r="T1479" s="72"/>
      <c r="U1479" s="72"/>
      <c r="V1479" s="72"/>
      <c r="W1479" s="72"/>
      <c r="X1479" s="72"/>
      <c r="Y1479" s="36">
        <f t="shared" si="47"/>
        <v>1</v>
      </c>
      <c r="Z1479" s="69">
        <f t="shared" si="48"/>
        <v>1</v>
      </c>
      <c r="AA1479" s="22"/>
      <c r="AB1479" s="22"/>
      <c r="AC1479" s="22"/>
    </row>
    <row r="1480" spans="1:29" ht="19.5" customHeight="1" x14ac:dyDescent="0.2">
      <c r="A1480" s="33" t="s">
        <v>2627</v>
      </c>
      <c r="B1480" s="34" t="s">
        <v>2634</v>
      </c>
      <c r="C1480" s="34" t="s">
        <v>6317</v>
      </c>
      <c r="D1480" s="35" t="s">
        <v>2635</v>
      </c>
      <c r="E1480" s="35"/>
      <c r="F1480" s="35" t="s">
        <v>8</v>
      </c>
      <c r="G1480" s="78"/>
      <c r="H1480" s="72"/>
      <c r="I1480" s="72"/>
      <c r="J1480" s="72"/>
      <c r="K1480" s="72"/>
      <c r="L1480" s="72"/>
      <c r="M1480" s="72"/>
      <c r="N1480" s="72"/>
      <c r="O1480" s="72"/>
      <c r="P1480" s="72"/>
      <c r="Q1480" s="72">
        <v>1</v>
      </c>
      <c r="R1480" s="72"/>
      <c r="S1480" s="72"/>
      <c r="T1480" s="72"/>
      <c r="U1480" s="72"/>
      <c r="V1480" s="72"/>
      <c r="W1480" s="72"/>
      <c r="X1480" s="72"/>
      <c r="Y1480" s="36">
        <f t="shared" si="47"/>
        <v>1</v>
      </c>
      <c r="Z1480" s="69">
        <f t="shared" si="48"/>
        <v>1</v>
      </c>
      <c r="AA1480" s="22"/>
      <c r="AB1480" s="22"/>
      <c r="AC1480" s="22"/>
    </row>
    <row r="1481" spans="1:29" ht="19.5" customHeight="1" x14ac:dyDescent="0.2">
      <c r="A1481" s="33" t="s">
        <v>2627</v>
      </c>
      <c r="B1481" s="34" t="s">
        <v>2636</v>
      </c>
      <c r="C1481" s="34" t="s">
        <v>4055</v>
      </c>
      <c r="D1481" s="35" t="s">
        <v>4056</v>
      </c>
      <c r="E1481" s="35" t="s">
        <v>4057</v>
      </c>
      <c r="F1481" s="35" t="s">
        <v>8</v>
      </c>
      <c r="G1481" s="78"/>
      <c r="H1481" s="72"/>
      <c r="I1481" s="72"/>
      <c r="J1481" s="72"/>
      <c r="K1481" s="72"/>
      <c r="L1481" s="72"/>
      <c r="M1481" s="72"/>
      <c r="N1481" s="72"/>
      <c r="O1481" s="72"/>
      <c r="P1481" s="72"/>
      <c r="Q1481" s="72">
        <v>1</v>
      </c>
      <c r="R1481" s="72"/>
      <c r="S1481" s="72"/>
      <c r="T1481" s="72"/>
      <c r="U1481" s="72"/>
      <c r="V1481" s="72"/>
      <c r="W1481" s="72"/>
      <c r="X1481" s="72"/>
      <c r="Y1481" s="36">
        <f t="shared" si="47"/>
        <v>1</v>
      </c>
      <c r="Z1481" s="69">
        <f t="shared" si="48"/>
        <v>1</v>
      </c>
      <c r="AA1481" s="22"/>
      <c r="AB1481" s="22"/>
      <c r="AC1481" s="22"/>
    </row>
    <row r="1482" spans="1:29" ht="19.5" customHeight="1" x14ac:dyDescent="0.2">
      <c r="A1482" s="33" t="s">
        <v>2627</v>
      </c>
      <c r="B1482" s="34" t="s">
        <v>2637</v>
      </c>
      <c r="C1482" s="34" t="s">
        <v>5887</v>
      </c>
      <c r="D1482" s="35" t="s">
        <v>3940</v>
      </c>
      <c r="E1482" s="35"/>
      <c r="F1482" s="35" t="s">
        <v>8</v>
      </c>
      <c r="G1482" s="78"/>
      <c r="H1482" s="72"/>
      <c r="I1482" s="72"/>
      <c r="J1482" s="72"/>
      <c r="K1482" s="72"/>
      <c r="L1482" s="72"/>
      <c r="M1482" s="72"/>
      <c r="N1482" s="72"/>
      <c r="O1482" s="72"/>
      <c r="P1482" s="72"/>
      <c r="Q1482" s="72">
        <v>1</v>
      </c>
      <c r="R1482" s="72"/>
      <c r="S1482" s="72"/>
      <c r="T1482" s="72"/>
      <c r="U1482" s="72"/>
      <c r="V1482" s="72"/>
      <c r="W1482" s="72"/>
      <c r="X1482" s="72"/>
      <c r="Y1482" s="36">
        <f t="shared" si="47"/>
        <v>1</v>
      </c>
      <c r="Z1482" s="69">
        <f t="shared" si="48"/>
        <v>1</v>
      </c>
      <c r="AA1482" s="22"/>
      <c r="AB1482" s="22"/>
      <c r="AC1482" s="22"/>
    </row>
    <row r="1483" spans="1:29" ht="19.5" customHeight="1" x14ac:dyDescent="0.2">
      <c r="A1483" s="33" t="s">
        <v>2627</v>
      </c>
      <c r="B1483" s="34" t="s">
        <v>2638</v>
      </c>
      <c r="C1483" s="34" t="s">
        <v>6318</v>
      </c>
      <c r="D1483" s="35" t="s">
        <v>4319</v>
      </c>
      <c r="E1483" s="35"/>
      <c r="F1483" s="35" t="s">
        <v>8</v>
      </c>
      <c r="G1483" s="78"/>
      <c r="H1483" s="72">
        <v>2</v>
      </c>
      <c r="I1483" s="72"/>
      <c r="J1483" s="72"/>
      <c r="K1483" s="72"/>
      <c r="L1483" s="72"/>
      <c r="M1483" s="72"/>
      <c r="N1483" s="72"/>
      <c r="O1483" s="72"/>
      <c r="P1483" s="72"/>
      <c r="Q1483" s="72">
        <v>1</v>
      </c>
      <c r="R1483" s="72"/>
      <c r="S1483" s="72">
        <v>1</v>
      </c>
      <c r="T1483" s="72"/>
      <c r="U1483" s="72"/>
      <c r="V1483" s="72"/>
      <c r="W1483" s="72"/>
      <c r="X1483" s="72"/>
      <c r="Y1483" s="36">
        <f t="shared" si="47"/>
        <v>4</v>
      </c>
      <c r="Z1483" s="69">
        <f t="shared" si="48"/>
        <v>4</v>
      </c>
      <c r="AA1483" s="22"/>
      <c r="AB1483" s="22"/>
      <c r="AC1483" s="22"/>
    </row>
    <row r="1484" spans="1:29" ht="19.5" customHeight="1" x14ac:dyDescent="0.2">
      <c r="A1484" s="33" t="s">
        <v>2627</v>
      </c>
      <c r="B1484" s="34" t="s">
        <v>2639</v>
      </c>
      <c r="C1484" s="34" t="s">
        <v>5888</v>
      </c>
      <c r="D1484" s="35" t="s">
        <v>3941</v>
      </c>
      <c r="E1484" s="35"/>
      <c r="F1484" s="35" t="s">
        <v>8</v>
      </c>
      <c r="G1484" s="78"/>
      <c r="H1484" s="72"/>
      <c r="I1484" s="72"/>
      <c r="J1484" s="72"/>
      <c r="K1484" s="72"/>
      <c r="L1484" s="72"/>
      <c r="M1484" s="72"/>
      <c r="N1484" s="72">
        <v>1</v>
      </c>
      <c r="O1484" s="72"/>
      <c r="P1484" s="72">
        <v>2</v>
      </c>
      <c r="Q1484" s="72"/>
      <c r="R1484" s="72"/>
      <c r="S1484" s="72"/>
      <c r="T1484" s="72"/>
      <c r="U1484" s="72"/>
      <c r="V1484" s="72"/>
      <c r="W1484" s="72"/>
      <c r="X1484" s="72"/>
      <c r="Y1484" s="36">
        <f t="shared" si="47"/>
        <v>3</v>
      </c>
      <c r="Z1484" s="69">
        <f t="shared" si="48"/>
        <v>3</v>
      </c>
      <c r="AA1484" s="22"/>
      <c r="AB1484" s="22"/>
      <c r="AC1484" s="22"/>
    </row>
    <row r="1485" spans="1:29" ht="19.5" customHeight="1" x14ac:dyDescent="0.2">
      <c r="A1485" s="33" t="s">
        <v>2627</v>
      </c>
      <c r="B1485" s="34" t="s">
        <v>2640</v>
      </c>
      <c r="C1485" s="34" t="s">
        <v>5889</v>
      </c>
      <c r="D1485" s="35" t="s">
        <v>3942</v>
      </c>
      <c r="E1485" s="35"/>
      <c r="F1485" s="35" t="s">
        <v>8</v>
      </c>
      <c r="G1485" s="78"/>
      <c r="H1485" s="72"/>
      <c r="I1485" s="72"/>
      <c r="J1485" s="72">
        <v>1</v>
      </c>
      <c r="K1485" s="72"/>
      <c r="L1485" s="72"/>
      <c r="M1485" s="72"/>
      <c r="N1485" s="72"/>
      <c r="O1485" s="72"/>
      <c r="P1485" s="72"/>
      <c r="Q1485" s="72">
        <v>1</v>
      </c>
      <c r="R1485" s="72"/>
      <c r="S1485" s="72"/>
      <c r="T1485" s="72"/>
      <c r="U1485" s="72"/>
      <c r="V1485" s="72"/>
      <c r="W1485" s="72"/>
      <c r="X1485" s="72"/>
      <c r="Y1485" s="36">
        <f t="shared" si="47"/>
        <v>2</v>
      </c>
      <c r="Z1485" s="69">
        <f t="shared" si="48"/>
        <v>2</v>
      </c>
      <c r="AA1485" s="22"/>
      <c r="AB1485" s="22"/>
      <c r="AC1485" s="22"/>
    </row>
    <row r="1486" spans="1:29" ht="19.5" customHeight="1" x14ac:dyDescent="0.2">
      <c r="A1486" s="33" t="s">
        <v>2627</v>
      </c>
      <c r="B1486" s="34" t="s">
        <v>2641</v>
      </c>
      <c r="C1486" s="34" t="s">
        <v>5890</v>
      </c>
      <c r="D1486" s="35" t="s">
        <v>3943</v>
      </c>
      <c r="E1486" s="35"/>
      <c r="F1486" s="35" t="s">
        <v>8</v>
      </c>
      <c r="G1486" s="78"/>
      <c r="H1486" s="72"/>
      <c r="I1486" s="72">
        <v>1</v>
      </c>
      <c r="J1486" s="72"/>
      <c r="K1486" s="72"/>
      <c r="L1486" s="72"/>
      <c r="M1486" s="72"/>
      <c r="N1486" s="72"/>
      <c r="O1486" s="72"/>
      <c r="P1486" s="72">
        <v>2</v>
      </c>
      <c r="Q1486" s="72"/>
      <c r="R1486" s="72"/>
      <c r="S1486" s="72"/>
      <c r="T1486" s="72"/>
      <c r="U1486" s="72"/>
      <c r="V1486" s="72"/>
      <c r="W1486" s="72"/>
      <c r="X1486" s="72"/>
      <c r="Y1486" s="36">
        <f t="shared" si="47"/>
        <v>3</v>
      </c>
      <c r="Z1486" s="69">
        <f t="shared" si="48"/>
        <v>3</v>
      </c>
      <c r="AA1486" s="22"/>
      <c r="AB1486" s="22"/>
      <c r="AC1486" s="22"/>
    </row>
    <row r="1487" spans="1:29" ht="19.5" customHeight="1" x14ac:dyDescent="0.2">
      <c r="A1487" s="33" t="s">
        <v>2627</v>
      </c>
      <c r="B1487" s="34" t="s">
        <v>2642</v>
      </c>
      <c r="C1487" s="34" t="s">
        <v>5891</v>
      </c>
      <c r="D1487" s="35" t="s">
        <v>4032</v>
      </c>
      <c r="E1487" s="35"/>
      <c r="F1487" s="35" t="s">
        <v>8</v>
      </c>
      <c r="G1487" s="78"/>
      <c r="H1487" s="72"/>
      <c r="I1487" s="72"/>
      <c r="J1487" s="72"/>
      <c r="K1487" s="72"/>
      <c r="L1487" s="72"/>
      <c r="M1487" s="72"/>
      <c r="N1487" s="72"/>
      <c r="O1487" s="72"/>
      <c r="P1487" s="72"/>
      <c r="Q1487" s="72">
        <v>1</v>
      </c>
      <c r="R1487" s="72"/>
      <c r="S1487" s="72"/>
      <c r="T1487" s="72"/>
      <c r="U1487" s="72"/>
      <c r="V1487" s="72"/>
      <c r="W1487" s="72"/>
      <c r="X1487" s="72"/>
      <c r="Y1487" s="36">
        <f t="shared" si="47"/>
        <v>1</v>
      </c>
      <c r="Z1487" s="69">
        <f t="shared" si="48"/>
        <v>1</v>
      </c>
      <c r="AA1487" s="22"/>
      <c r="AB1487" s="22"/>
      <c r="AC1487" s="22"/>
    </row>
    <row r="1488" spans="1:29" ht="19.5" customHeight="1" x14ac:dyDescent="0.2">
      <c r="A1488" s="33" t="s">
        <v>2627</v>
      </c>
      <c r="B1488" s="34" t="s">
        <v>2643</v>
      </c>
      <c r="C1488" s="34" t="s">
        <v>5892</v>
      </c>
      <c r="D1488" s="35" t="s">
        <v>3944</v>
      </c>
      <c r="E1488" s="35"/>
      <c r="F1488" s="35" t="s">
        <v>8</v>
      </c>
      <c r="G1488" s="78"/>
      <c r="H1488" s="72"/>
      <c r="I1488" s="72"/>
      <c r="J1488" s="72"/>
      <c r="K1488" s="72"/>
      <c r="L1488" s="72"/>
      <c r="M1488" s="72"/>
      <c r="N1488" s="72"/>
      <c r="O1488" s="72"/>
      <c r="P1488" s="72"/>
      <c r="Q1488" s="72">
        <v>1</v>
      </c>
      <c r="R1488" s="72"/>
      <c r="S1488" s="72"/>
      <c r="T1488" s="72"/>
      <c r="U1488" s="72"/>
      <c r="V1488" s="72"/>
      <c r="W1488" s="72"/>
      <c r="X1488" s="72"/>
      <c r="Y1488" s="36">
        <f t="shared" si="47"/>
        <v>1</v>
      </c>
      <c r="Z1488" s="69">
        <f t="shared" si="48"/>
        <v>1</v>
      </c>
      <c r="AA1488" s="22"/>
      <c r="AB1488" s="22"/>
      <c r="AC1488" s="22"/>
    </row>
    <row r="1489" spans="1:29" ht="19.5" customHeight="1" x14ac:dyDescent="0.2">
      <c r="A1489" s="33" t="s">
        <v>2627</v>
      </c>
      <c r="B1489" s="34" t="s">
        <v>2644</v>
      </c>
      <c r="C1489" s="34" t="s">
        <v>6361</v>
      </c>
      <c r="D1489" s="35" t="s">
        <v>4081</v>
      </c>
      <c r="E1489" s="35"/>
      <c r="F1489" s="35" t="s">
        <v>8</v>
      </c>
      <c r="G1489" s="78"/>
      <c r="H1489" s="72"/>
      <c r="I1489" s="72">
        <v>1</v>
      </c>
      <c r="J1489" s="72"/>
      <c r="K1489" s="72"/>
      <c r="L1489" s="72"/>
      <c r="M1489" s="72">
        <v>1</v>
      </c>
      <c r="N1489" s="72"/>
      <c r="O1489" s="72"/>
      <c r="P1489" s="72"/>
      <c r="Q1489" s="72">
        <v>1</v>
      </c>
      <c r="R1489" s="72">
        <v>1</v>
      </c>
      <c r="S1489" s="72"/>
      <c r="T1489" s="72"/>
      <c r="U1489" s="72"/>
      <c r="V1489" s="72"/>
      <c r="W1489" s="72"/>
      <c r="X1489" s="72"/>
      <c r="Y1489" s="36">
        <f t="shared" si="47"/>
        <v>4</v>
      </c>
      <c r="Z1489" s="69">
        <f t="shared" si="48"/>
        <v>4</v>
      </c>
      <c r="AA1489" s="22"/>
      <c r="AB1489" s="22"/>
      <c r="AC1489" s="22"/>
    </row>
    <row r="1490" spans="1:29" ht="19.5" customHeight="1" x14ac:dyDescent="0.2">
      <c r="A1490" s="33" t="s">
        <v>2627</v>
      </c>
      <c r="B1490" s="34" t="s">
        <v>2645</v>
      </c>
      <c r="C1490" s="34" t="s">
        <v>5893</v>
      </c>
      <c r="D1490" s="35" t="s">
        <v>3945</v>
      </c>
      <c r="E1490" s="35"/>
      <c r="F1490" s="35" t="s">
        <v>8</v>
      </c>
      <c r="G1490" s="78"/>
      <c r="H1490" s="72"/>
      <c r="I1490" s="72"/>
      <c r="J1490" s="72"/>
      <c r="K1490" s="72"/>
      <c r="L1490" s="72"/>
      <c r="M1490" s="72"/>
      <c r="N1490" s="72"/>
      <c r="O1490" s="72"/>
      <c r="P1490" s="72"/>
      <c r="Q1490" s="72">
        <v>1</v>
      </c>
      <c r="R1490" s="72">
        <v>1</v>
      </c>
      <c r="S1490" s="72"/>
      <c r="T1490" s="72"/>
      <c r="U1490" s="72"/>
      <c r="V1490" s="72"/>
      <c r="W1490" s="72"/>
      <c r="X1490" s="72"/>
      <c r="Y1490" s="36">
        <f t="shared" si="47"/>
        <v>2</v>
      </c>
      <c r="Z1490" s="69">
        <f t="shared" si="48"/>
        <v>2</v>
      </c>
      <c r="AA1490" s="22"/>
      <c r="AB1490" s="22"/>
      <c r="AC1490" s="22"/>
    </row>
    <row r="1491" spans="1:29" ht="19.5" customHeight="1" x14ac:dyDescent="0.2">
      <c r="A1491" s="33" t="s">
        <v>2627</v>
      </c>
      <c r="B1491" s="34" t="s">
        <v>2646</v>
      </c>
      <c r="C1491" s="34" t="s">
        <v>5894</v>
      </c>
      <c r="D1491" s="35" t="s">
        <v>268</v>
      </c>
      <c r="E1491" s="35"/>
      <c r="F1491" s="35" t="s">
        <v>8</v>
      </c>
      <c r="G1491" s="78"/>
      <c r="H1491" s="72"/>
      <c r="I1491" s="72"/>
      <c r="J1491" s="72"/>
      <c r="K1491" s="72"/>
      <c r="L1491" s="72"/>
      <c r="M1491" s="72"/>
      <c r="N1491" s="72"/>
      <c r="O1491" s="72"/>
      <c r="P1491" s="72">
        <v>6</v>
      </c>
      <c r="Q1491" s="72"/>
      <c r="R1491" s="72"/>
      <c r="S1491" s="72"/>
      <c r="T1491" s="72"/>
      <c r="U1491" s="72"/>
      <c r="V1491" s="72"/>
      <c r="W1491" s="72"/>
      <c r="X1491" s="72"/>
      <c r="Y1491" s="36">
        <f t="shared" si="47"/>
        <v>6</v>
      </c>
      <c r="Z1491" s="69">
        <f t="shared" si="48"/>
        <v>6</v>
      </c>
      <c r="AA1491" s="22"/>
      <c r="AB1491" s="22"/>
      <c r="AC1491" s="22"/>
    </row>
    <row r="1492" spans="1:29" ht="19.5" customHeight="1" x14ac:dyDescent="0.2">
      <c r="A1492" s="33" t="s">
        <v>2627</v>
      </c>
      <c r="B1492" s="34" t="s">
        <v>2647</v>
      </c>
      <c r="C1492" s="34" t="s">
        <v>5895</v>
      </c>
      <c r="D1492" s="35" t="s">
        <v>4327</v>
      </c>
      <c r="E1492" s="35"/>
      <c r="F1492" s="35" t="s">
        <v>8</v>
      </c>
      <c r="G1492" s="78"/>
      <c r="H1492" s="72"/>
      <c r="I1492" s="72"/>
      <c r="J1492" s="72"/>
      <c r="K1492" s="72"/>
      <c r="L1492" s="72"/>
      <c r="M1492" s="72"/>
      <c r="N1492" s="72"/>
      <c r="O1492" s="72"/>
      <c r="P1492" s="72"/>
      <c r="Q1492" s="72">
        <v>1</v>
      </c>
      <c r="R1492" s="72">
        <v>1</v>
      </c>
      <c r="S1492" s="72"/>
      <c r="T1492" s="72"/>
      <c r="U1492" s="72"/>
      <c r="V1492" s="72"/>
      <c r="W1492" s="72"/>
      <c r="X1492" s="72"/>
      <c r="Y1492" s="36">
        <f t="shared" si="47"/>
        <v>2</v>
      </c>
      <c r="Z1492" s="69">
        <f t="shared" si="48"/>
        <v>2</v>
      </c>
      <c r="AA1492" s="22"/>
      <c r="AB1492" s="22"/>
      <c r="AC1492" s="22"/>
    </row>
    <row r="1493" spans="1:29" ht="19.5" customHeight="1" x14ac:dyDescent="0.2">
      <c r="A1493" s="33" t="s">
        <v>2627</v>
      </c>
      <c r="B1493" s="34" t="s">
        <v>2648</v>
      </c>
      <c r="C1493" s="34" t="s">
        <v>5896</v>
      </c>
      <c r="D1493" s="35" t="s">
        <v>19</v>
      </c>
      <c r="E1493" s="35"/>
      <c r="F1493" s="35" t="s">
        <v>8</v>
      </c>
      <c r="G1493" s="78"/>
      <c r="H1493" s="72"/>
      <c r="I1493" s="72"/>
      <c r="J1493" s="72"/>
      <c r="K1493" s="72"/>
      <c r="L1493" s="72"/>
      <c r="M1493" s="72"/>
      <c r="N1493" s="72"/>
      <c r="O1493" s="72"/>
      <c r="P1493" s="72"/>
      <c r="Q1493" s="72"/>
      <c r="R1493" s="72">
        <v>1</v>
      </c>
      <c r="S1493" s="72"/>
      <c r="T1493" s="72"/>
      <c r="U1493" s="72"/>
      <c r="V1493" s="72"/>
      <c r="W1493" s="72"/>
      <c r="X1493" s="72"/>
      <c r="Y1493" s="36">
        <f t="shared" si="47"/>
        <v>1</v>
      </c>
      <c r="Z1493" s="69">
        <f t="shared" si="48"/>
        <v>1</v>
      </c>
      <c r="AA1493" s="22"/>
      <c r="AB1493" s="22"/>
      <c r="AC1493" s="22"/>
    </row>
    <row r="1494" spans="1:29" ht="19.5" customHeight="1" x14ac:dyDescent="0.2">
      <c r="A1494" s="33" t="s">
        <v>2627</v>
      </c>
      <c r="B1494" s="34" t="s">
        <v>2649</v>
      </c>
      <c r="C1494" s="34" t="s">
        <v>4044</v>
      </c>
      <c r="D1494" s="35" t="s">
        <v>4043</v>
      </c>
      <c r="E1494" s="35" t="s">
        <v>4045</v>
      </c>
      <c r="F1494" s="35" t="s">
        <v>8</v>
      </c>
      <c r="G1494" s="78"/>
      <c r="H1494" s="72"/>
      <c r="I1494" s="72"/>
      <c r="J1494" s="72"/>
      <c r="K1494" s="72"/>
      <c r="L1494" s="72"/>
      <c r="M1494" s="72"/>
      <c r="N1494" s="72"/>
      <c r="O1494" s="72"/>
      <c r="P1494" s="72"/>
      <c r="Q1494" s="72">
        <v>1</v>
      </c>
      <c r="R1494" s="72"/>
      <c r="S1494" s="72"/>
      <c r="T1494" s="72"/>
      <c r="U1494" s="72"/>
      <c r="V1494" s="72"/>
      <c r="W1494" s="72"/>
      <c r="X1494" s="72"/>
      <c r="Y1494" s="36">
        <f t="shared" si="47"/>
        <v>1</v>
      </c>
      <c r="Z1494" s="69">
        <f t="shared" si="48"/>
        <v>1</v>
      </c>
      <c r="AA1494" s="22"/>
      <c r="AB1494" s="22"/>
      <c r="AC1494" s="22"/>
    </row>
    <row r="1495" spans="1:29" ht="19.5" customHeight="1" x14ac:dyDescent="0.2">
      <c r="A1495" s="33" t="s">
        <v>2627</v>
      </c>
      <c r="B1495" s="34" t="s">
        <v>2650</v>
      </c>
      <c r="C1495" s="34" t="s">
        <v>5897</v>
      </c>
      <c r="D1495" s="35" t="s">
        <v>3946</v>
      </c>
      <c r="E1495" s="35"/>
      <c r="F1495" s="35" t="s">
        <v>8</v>
      </c>
      <c r="G1495" s="78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>
        <v>1</v>
      </c>
      <c r="R1495" s="72"/>
      <c r="S1495" s="72"/>
      <c r="T1495" s="72"/>
      <c r="U1495" s="72"/>
      <c r="V1495" s="72"/>
      <c r="W1495" s="72"/>
      <c r="X1495" s="72"/>
      <c r="Y1495" s="36">
        <f t="shared" si="47"/>
        <v>1</v>
      </c>
      <c r="Z1495" s="69">
        <f t="shared" si="48"/>
        <v>1</v>
      </c>
      <c r="AA1495" s="22"/>
      <c r="AB1495" s="22"/>
      <c r="AC1495" s="22"/>
    </row>
    <row r="1496" spans="1:29" ht="19.5" customHeight="1" x14ac:dyDescent="0.2">
      <c r="A1496" s="33" t="s">
        <v>2627</v>
      </c>
      <c r="B1496" s="34" t="s">
        <v>2651</v>
      </c>
      <c r="C1496" s="34" t="s">
        <v>5898</v>
      </c>
      <c r="D1496" s="35" t="s">
        <v>3947</v>
      </c>
      <c r="E1496" s="35"/>
      <c r="F1496" s="35" t="s">
        <v>8</v>
      </c>
      <c r="G1496" s="78"/>
      <c r="H1496" s="72"/>
      <c r="I1496" s="72"/>
      <c r="J1496" s="72"/>
      <c r="K1496" s="72"/>
      <c r="L1496" s="72"/>
      <c r="M1496" s="72"/>
      <c r="N1496" s="72"/>
      <c r="O1496" s="72"/>
      <c r="P1496" s="72"/>
      <c r="Q1496" s="72">
        <v>1</v>
      </c>
      <c r="R1496" s="72"/>
      <c r="S1496" s="72"/>
      <c r="T1496" s="72"/>
      <c r="U1496" s="72"/>
      <c r="V1496" s="72"/>
      <c r="W1496" s="72"/>
      <c r="X1496" s="72"/>
      <c r="Y1496" s="36">
        <f t="shared" si="47"/>
        <v>1</v>
      </c>
      <c r="Z1496" s="69">
        <f t="shared" si="48"/>
        <v>1</v>
      </c>
      <c r="AA1496" s="22"/>
      <c r="AB1496" s="22"/>
      <c r="AC1496" s="22"/>
    </row>
    <row r="1497" spans="1:29" ht="19.5" customHeight="1" x14ac:dyDescent="0.2">
      <c r="A1497" s="33" t="s">
        <v>2627</v>
      </c>
      <c r="B1497" s="34" t="s">
        <v>2652</v>
      </c>
      <c r="C1497" s="34" t="s">
        <v>5899</v>
      </c>
      <c r="D1497" s="84" t="s">
        <v>4058</v>
      </c>
      <c r="E1497" s="35"/>
      <c r="F1497" s="35" t="s">
        <v>8</v>
      </c>
      <c r="G1497" s="78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>
        <v>1</v>
      </c>
      <c r="R1497" s="72"/>
      <c r="S1497" s="72"/>
      <c r="T1497" s="72"/>
      <c r="U1497" s="72"/>
      <c r="V1497" s="72"/>
      <c r="W1497" s="72"/>
      <c r="X1497" s="72"/>
      <c r="Y1497" s="36">
        <f t="shared" si="47"/>
        <v>1</v>
      </c>
      <c r="Z1497" s="69">
        <f t="shared" si="48"/>
        <v>1</v>
      </c>
      <c r="AA1497" s="22"/>
      <c r="AB1497" s="22"/>
      <c r="AC1497" s="22"/>
    </row>
    <row r="1498" spans="1:29" ht="19.5" customHeight="1" x14ac:dyDescent="0.2">
      <c r="A1498" s="33" t="s">
        <v>2627</v>
      </c>
      <c r="B1498" s="34" t="s">
        <v>2653</v>
      </c>
      <c r="C1498" s="34" t="s">
        <v>6319</v>
      </c>
      <c r="D1498" s="35" t="s">
        <v>4320</v>
      </c>
      <c r="E1498" s="35"/>
      <c r="F1498" s="35" t="s">
        <v>8</v>
      </c>
      <c r="G1498" s="78"/>
      <c r="H1498" s="72"/>
      <c r="I1498" s="72"/>
      <c r="J1498" s="72"/>
      <c r="K1498" s="72"/>
      <c r="L1498" s="72"/>
      <c r="M1498" s="72"/>
      <c r="N1498" s="72"/>
      <c r="O1498" s="72"/>
      <c r="P1498" s="72"/>
      <c r="Q1498" s="72">
        <v>1</v>
      </c>
      <c r="R1498" s="72"/>
      <c r="S1498" s="72"/>
      <c r="T1498" s="72"/>
      <c r="U1498" s="72"/>
      <c r="V1498" s="72"/>
      <c r="W1498" s="72"/>
      <c r="X1498" s="72"/>
      <c r="Y1498" s="36">
        <f t="shared" si="47"/>
        <v>1</v>
      </c>
      <c r="Z1498" s="69">
        <f t="shared" si="48"/>
        <v>1</v>
      </c>
      <c r="AA1498" s="22"/>
      <c r="AB1498" s="22"/>
      <c r="AC1498" s="22"/>
    </row>
    <row r="1499" spans="1:29" ht="19.5" customHeight="1" x14ac:dyDescent="0.2">
      <c r="A1499" s="33" t="s">
        <v>2627</v>
      </c>
      <c r="B1499" s="34" t="s">
        <v>2654</v>
      </c>
      <c r="C1499" s="34" t="s">
        <v>5900</v>
      </c>
      <c r="D1499" s="35" t="s">
        <v>4321</v>
      </c>
      <c r="E1499" s="35"/>
      <c r="F1499" s="35" t="s">
        <v>8</v>
      </c>
      <c r="G1499" s="78"/>
      <c r="H1499" s="72"/>
      <c r="I1499" s="72">
        <v>4</v>
      </c>
      <c r="J1499" s="72"/>
      <c r="K1499" s="72"/>
      <c r="L1499" s="72"/>
      <c r="M1499" s="72">
        <v>4</v>
      </c>
      <c r="N1499" s="72"/>
      <c r="O1499" s="72"/>
      <c r="P1499" s="72">
        <v>1</v>
      </c>
      <c r="Q1499" s="72"/>
      <c r="R1499" s="72"/>
      <c r="S1499" s="72"/>
      <c r="T1499" s="72"/>
      <c r="U1499" s="72"/>
      <c r="V1499" s="72"/>
      <c r="W1499" s="72"/>
      <c r="X1499" s="72"/>
      <c r="Y1499" s="36">
        <f t="shared" si="47"/>
        <v>9</v>
      </c>
      <c r="Z1499" s="69">
        <f t="shared" si="48"/>
        <v>9</v>
      </c>
      <c r="AA1499" s="22"/>
      <c r="AB1499" s="22"/>
      <c r="AC1499" s="22"/>
    </row>
    <row r="1500" spans="1:29" ht="19.5" customHeight="1" x14ac:dyDescent="0.2">
      <c r="A1500" s="33" t="s">
        <v>2627</v>
      </c>
      <c r="B1500" s="34" t="s">
        <v>2655</v>
      </c>
      <c r="C1500" s="34" t="s">
        <v>5901</v>
      </c>
      <c r="D1500" s="35" t="s">
        <v>2656</v>
      </c>
      <c r="E1500" s="35"/>
      <c r="F1500" s="35" t="s">
        <v>8</v>
      </c>
      <c r="G1500" s="78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>
        <v>1</v>
      </c>
      <c r="R1500" s="72"/>
      <c r="S1500" s="72"/>
      <c r="T1500" s="72"/>
      <c r="U1500" s="72"/>
      <c r="V1500" s="72"/>
      <c r="W1500" s="72"/>
      <c r="X1500" s="72"/>
      <c r="Y1500" s="36">
        <f t="shared" si="47"/>
        <v>1</v>
      </c>
      <c r="Z1500" s="69">
        <f t="shared" si="48"/>
        <v>1</v>
      </c>
      <c r="AA1500" s="22"/>
      <c r="AB1500" s="22"/>
      <c r="AC1500" s="22"/>
    </row>
    <row r="1501" spans="1:29" ht="19.5" customHeight="1" x14ac:dyDescent="0.2">
      <c r="A1501" s="33" t="s">
        <v>2627</v>
      </c>
      <c r="B1501" s="34" t="s">
        <v>2657</v>
      </c>
      <c r="C1501" s="34" t="s">
        <v>6362</v>
      </c>
      <c r="D1501" s="35" t="s">
        <v>3748</v>
      </c>
      <c r="E1501" s="35"/>
      <c r="F1501" s="35" t="s">
        <v>8</v>
      </c>
      <c r="G1501" s="78"/>
      <c r="H1501" s="72"/>
      <c r="I1501" s="72"/>
      <c r="J1501" s="72"/>
      <c r="K1501" s="72"/>
      <c r="L1501" s="72"/>
      <c r="M1501" s="72"/>
      <c r="N1501" s="72"/>
      <c r="O1501" s="72"/>
      <c r="P1501" s="72"/>
      <c r="Q1501" s="72">
        <v>1</v>
      </c>
      <c r="R1501" s="72"/>
      <c r="S1501" s="72"/>
      <c r="T1501" s="72"/>
      <c r="U1501" s="72"/>
      <c r="V1501" s="72"/>
      <c r="W1501" s="72"/>
      <c r="X1501" s="72"/>
      <c r="Y1501" s="36">
        <f t="shared" si="47"/>
        <v>1</v>
      </c>
      <c r="Z1501" s="69">
        <f t="shared" si="48"/>
        <v>1</v>
      </c>
      <c r="AA1501" s="22"/>
      <c r="AB1501" s="22"/>
      <c r="AC1501" s="22"/>
    </row>
    <row r="1502" spans="1:29" ht="19.5" customHeight="1" x14ac:dyDescent="0.2">
      <c r="A1502" s="33" t="s">
        <v>2627</v>
      </c>
      <c r="B1502" s="34" t="s">
        <v>2658</v>
      </c>
      <c r="C1502" s="34" t="s">
        <v>5902</v>
      </c>
      <c r="D1502" s="35" t="s">
        <v>3943</v>
      </c>
      <c r="E1502" s="35"/>
      <c r="F1502" s="35" t="s">
        <v>8</v>
      </c>
      <c r="G1502" s="78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>
        <v>1</v>
      </c>
      <c r="S1502" s="72"/>
      <c r="T1502" s="72"/>
      <c r="U1502" s="72"/>
      <c r="V1502" s="72"/>
      <c r="W1502" s="72"/>
      <c r="X1502" s="72"/>
      <c r="Y1502" s="36">
        <f t="shared" si="47"/>
        <v>1</v>
      </c>
      <c r="Z1502" s="69">
        <f t="shared" si="48"/>
        <v>1</v>
      </c>
      <c r="AA1502" s="22"/>
      <c r="AB1502" s="22"/>
      <c r="AC1502" s="22"/>
    </row>
    <row r="1503" spans="1:29" ht="19.5" customHeight="1" x14ac:dyDescent="0.2">
      <c r="A1503" s="33" t="s">
        <v>2627</v>
      </c>
      <c r="B1503" s="34" t="s">
        <v>2659</v>
      </c>
      <c r="C1503" s="34" t="s">
        <v>4966</v>
      </c>
      <c r="D1503" s="35" t="s">
        <v>3948</v>
      </c>
      <c r="E1503" s="35"/>
      <c r="F1503" s="35" t="s">
        <v>8</v>
      </c>
      <c r="G1503" s="78"/>
      <c r="H1503" s="72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>
        <v>6</v>
      </c>
      <c r="T1503" s="72"/>
      <c r="U1503" s="72"/>
      <c r="V1503" s="72"/>
      <c r="W1503" s="72"/>
      <c r="X1503" s="72"/>
      <c r="Y1503" s="36">
        <f t="shared" si="47"/>
        <v>6</v>
      </c>
      <c r="Z1503" s="69">
        <f t="shared" si="48"/>
        <v>6</v>
      </c>
      <c r="AA1503" s="22"/>
      <c r="AB1503" s="22"/>
      <c r="AC1503" s="22"/>
    </row>
    <row r="1504" spans="1:29" ht="19.5" customHeight="1" x14ac:dyDescent="0.2">
      <c r="A1504" s="33" t="s">
        <v>2627</v>
      </c>
      <c r="B1504" s="34" t="s">
        <v>2660</v>
      </c>
      <c r="C1504" s="34" t="s">
        <v>5903</v>
      </c>
      <c r="D1504" s="35" t="s">
        <v>3949</v>
      </c>
      <c r="E1504" s="35"/>
      <c r="F1504" s="35" t="s">
        <v>8</v>
      </c>
      <c r="G1504" s="78"/>
      <c r="H1504" s="72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>
        <v>4</v>
      </c>
      <c r="T1504" s="72"/>
      <c r="U1504" s="72"/>
      <c r="V1504" s="72"/>
      <c r="W1504" s="72"/>
      <c r="X1504" s="72"/>
      <c r="Y1504" s="36">
        <f t="shared" si="47"/>
        <v>4</v>
      </c>
      <c r="Z1504" s="69">
        <f t="shared" si="48"/>
        <v>4</v>
      </c>
      <c r="AA1504" s="22"/>
      <c r="AB1504" s="22"/>
      <c r="AC1504" s="22"/>
    </row>
    <row r="1505" spans="1:29" ht="19.5" customHeight="1" x14ac:dyDescent="0.2">
      <c r="A1505" s="33" t="s">
        <v>2627</v>
      </c>
      <c r="B1505" s="34" t="s">
        <v>2661</v>
      </c>
      <c r="C1505" s="34" t="s">
        <v>5904</v>
      </c>
      <c r="D1505" s="35" t="s">
        <v>4318</v>
      </c>
      <c r="E1505" s="35"/>
      <c r="F1505" s="35" t="s">
        <v>8</v>
      </c>
      <c r="G1505" s="78"/>
      <c r="H1505" s="72"/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>
        <v>4</v>
      </c>
      <c r="T1505" s="72"/>
      <c r="U1505" s="72"/>
      <c r="V1505" s="72"/>
      <c r="W1505" s="72"/>
      <c r="X1505" s="72"/>
      <c r="Y1505" s="36">
        <f t="shared" si="47"/>
        <v>4</v>
      </c>
      <c r="Z1505" s="69">
        <f t="shared" si="48"/>
        <v>4</v>
      </c>
      <c r="AA1505" s="22"/>
      <c r="AB1505" s="22"/>
      <c r="AC1505" s="22"/>
    </row>
    <row r="1506" spans="1:29" ht="19.5" customHeight="1" x14ac:dyDescent="0.2">
      <c r="A1506" s="33" t="s">
        <v>2627</v>
      </c>
      <c r="B1506" s="34" t="s">
        <v>2662</v>
      </c>
      <c r="C1506" s="34" t="s">
        <v>5905</v>
      </c>
      <c r="D1506" s="35" t="s">
        <v>4032</v>
      </c>
      <c r="E1506" s="35"/>
      <c r="F1506" s="35" t="s">
        <v>8</v>
      </c>
      <c r="G1506" s="78"/>
      <c r="H1506" s="72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>
        <v>4</v>
      </c>
      <c r="T1506" s="72"/>
      <c r="U1506" s="72"/>
      <c r="V1506" s="72"/>
      <c r="W1506" s="72"/>
      <c r="X1506" s="72"/>
      <c r="Y1506" s="36">
        <f t="shared" si="47"/>
        <v>4</v>
      </c>
      <c r="Z1506" s="69">
        <f t="shared" si="48"/>
        <v>4</v>
      </c>
      <c r="AA1506" s="22"/>
      <c r="AB1506" s="22"/>
      <c r="AC1506" s="22"/>
    </row>
    <row r="1507" spans="1:29" ht="19.5" customHeight="1" x14ac:dyDescent="0.2">
      <c r="A1507" s="33" t="s">
        <v>2627</v>
      </c>
      <c r="B1507" s="34" t="s">
        <v>2663</v>
      </c>
      <c r="C1507" s="34" t="s">
        <v>5906</v>
      </c>
      <c r="D1507" s="35" t="s">
        <v>3748</v>
      </c>
      <c r="E1507" s="35"/>
      <c r="F1507" s="35" t="s">
        <v>8</v>
      </c>
      <c r="G1507" s="78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>
        <v>6</v>
      </c>
      <c r="T1507" s="72"/>
      <c r="U1507" s="72"/>
      <c r="V1507" s="72"/>
      <c r="W1507" s="72"/>
      <c r="X1507" s="72"/>
      <c r="Y1507" s="36">
        <f t="shared" si="47"/>
        <v>6</v>
      </c>
      <c r="Z1507" s="69">
        <f t="shared" si="48"/>
        <v>6</v>
      </c>
      <c r="AA1507" s="22"/>
      <c r="AB1507" s="22"/>
      <c r="AC1507" s="22"/>
    </row>
    <row r="1508" spans="1:29" ht="19.5" customHeight="1" x14ac:dyDescent="0.2">
      <c r="A1508" s="33" t="s">
        <v>2627</v>
      </c>
      <c r="B1508" s="34" t="s">
        <v>2664</v>
      </c>
      <c r="C1508" s="34" t="s">
        <v>2665</v>
      </c>
      <c r="D1508" s="35" t="s">
        <v>2115</v>
      </c>
      <c r="E1508" s="35"/>
      <c r="F1508" s="35" t="s">
        <v>8</v>
      </c>
      <c r="G1508" s="78"/>
      <c r="H1508" s="72"/>
      <c r="I1508" s="72">
        <v>1</v>
      </c>
      <c r="J1508" s="72"/>
      <c r="K1508" s="72"/>
      <c r="L1508" s="72"/>
      <c r="M1508" s="72"/>
      <c r="N1508" s="72"/>
      <c r="O1508" s="72"/>
      <c r="P1508" s="72">
        <v>1</v>
      </c>
      <c r="Q1508" s="72"/>
      <c r="R1508" s="72"/>
      <c r="S1508" s="72"/>
      <c r="T1508" s="72"/>
      <c r="U1508" s="72"/>
      <c r="V1508" s="72"/>
      <c r="W1508" s="72"/>
      <c r="X1508" s="72"/>
      <c r="Y1508" s="36">
        <f t="shared" si="47"/>
        <v>2</v>
      </c>
      <c r="Z1508" s="69">
        <f t="shared" si="48"/>
        <v>2</v>
      </c>
      <c r="AA1508" s="22"/>
      <c r="AB1508" s="22"/>
      <c r="AC1508" s="22"/>
    </row>
    <row r="1509" spans="1:29" ht="19.5" customHeight="1" x14ac:dyDescent="0.2">
      <c r="A1509" s="33" t="s">
        <v>2627</v>
      </c>
      <c r="B1509" s="34" t="s">
        <v>2667</v>
      </c>
      <c r="C1509" s="34" t="s">
        <v>6320</v>
      </c>
      <c r="D1509" s="48" t="s">
        <v>4058</v>
      </c>
      <c r="E1509" s="35"/>
      <c r="F1509" s="35" t="s">
        <v>8</v>
      </c>
      <c r="G1509" s="78"/>
      <c r="H1509" s="72"/>
      <c r="I1509" s="72"/>
      <c r="J1509" s="72"/>
      <c r="K1509" s="72"/>
      <c r="L1509" s="72"/>
      <c r="M1509" s="72"/>
      <c r="N1509" s="72"/>
      <c r="O1509" s="72"/>
      <c r="P1509" s="72"/>
      <c r="Q1509" s="72">
        <v>1</v>
      </c>
      <c r="R1509" s="72"/>
      <c r="S1509" s="72"/>
      <c r="T1509" s="72"/>
      <c r="U1509" s="72"/>
      <c r="V1509" s="72"/>
      <c r="W1509" s="72"/>
      <c r="X1509" s="72"/>
      <c r="Y1509" s="36">
        <f t="shared" si="47"/>
        <v>1</v>
      </c>
      <c r="Z1509" s="69">
        <f t="shared" si="48"/>
        <v>1</v>
      </c>
      <c r="AA1509" s="22"/>
      <c r="AB1509" s="22"/>
      <c r="AC1509" s="22"/>
    </row>
    <row r="1510" spans="1:29" ht="19.5" customHeight="1" x14ac:dyDescent="0.2">
      <c r="A1510" s="33" t="s">
        <v>2627</v>
      </c>
      <c r="B1510" s="34" t="s">
        <v>2666</v>
      </c>
      <c r="C1510" s="34" t="s">
        <v>4025</v>
      </c>
      <c r="D1510" s="83" t="s">
        <v>4026</v>
      </c>
      <c r="E1510" s="35"/>
      <c r="F1510" s="35" t="s">
        <v>8</v>
      </c>
      <c r="G1510" s="78"/>
      <c r="H1510" s="72"/>
      <c r="I1510" s="72"/>
      <c r="J1510" s="72"/>
      <c r="K1510" s="72"/>
      <c r="L1510" s="72"/>
      <c r="M1510" s="72"/>
      <c r="N1510" s="72"/>
      <c r="O1510" s="72"/>
      <c r="P1510" s="72"/>
      <c r="Q1510" s="72">
        <v>1</v>
      </c>
      <c r="R1510" s="72"/>
      <c r="S1510" s="72"/>
      <c r="T1510" s="72"/>
      <c r="U1510" s="72"/>
      <c r="V1510" s="72"/>
      <c r="W1510" s="72"/>
      <c r="X1510" s="72"/>
      <c r="Y1510" s="36">
        <f t="shared" si="47"/>
        <v>1</v>
      </c>
      <c r="Z1510" s="69">
        <f t="shared" si="48"/>
        <v>1</v>
      </c>
      <c r="AA1510" s="22"/>
      <c r="AB1510" s="22"/>
      <c r="AC1510" s="22"/>
    </row>
    <row r="1511" spans="1:29" ht="19.5" customHeight="1" x14ac:dyDescent="0.2">
      <c r="A1511" s="33" t="s">
        <v>2627</v>
      </c>
      <c r="B1511" s="34" t="s">
        <v>2763</v>
      </c>
      <c r="C1511" s="34" t="s">
        <v>6321</v>
      </c>
      <c r="D1511" s="35" t="s">
        <v>2115</v>
      </c>
      <c r="E1511" s="35"/>
      <c r="F1511" s="35" t="s">
        <v>8</v>
      </c>
      <c r="G1511" s="78"/>
      <c r="H1511" s="72"/>
      <c r="I1511" s="72">
        <v>13</v>
      </c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36">
        <f t="shared" si="47"/>
        <v>13</v>
      </c>
      <c r="Z1511" s="69">
        <f t="shared" si="48"/>
        <v>13</v>
      </c>
      <c r="AA1511" s="22"/>
      <c r="AB1511" s="22"/>
      <c r="AC1511" s="22"/>
    </row>
    <row r="1512" spans="1:29" ht="19.5" customHeight="1" x14ac:dyDescent="0.2">
      <c r="A1512" s="33" t="s">
        <v>2627</v>
      </c>
      <c r="B1512" s="34" t="s">
        <v>2668</v>
      </c>
      <c r="C1512" s="34" t="s">
        <v>5907</v>
      </c>
      <c r="D1512" s="35" t="s">
        <v>3950</v>
      </c>
      <c r="E1512" s="35"/>
      <c r="F1512" s="35" t="s">
        <v>8</v>
      </c>
      <c r="G1512" s="78"/>
      <c r="H1512" s="72"/>
      <c r="I1512" s="72"/>
      <c r="J1512" s="72"/>
      <c r="K1512" s="72"/>
      <c r="L1512" s="72"/>
      <c r="M1512" s="72"/>
      <c r="N1512" s="72"/>
      <c r="O1512" s="72"/>
      <c r="P1512" s="72"/>
      <c r="Q1512" s="72">
        <v>1</v>
      </c>
      <c r="R1512" s="72"/>
      <c r="S1512" s="72"/>
      <c r="T1512" s="72"/>
      <c r="U1512" s="72"/>
      <c r="V1512" s="72"/>
      <c r="W1512" s="72"/>
      <c r="X1512" s="72"/>
      <c r="Y1512" s="36">
        <f t="shared" si="47"/>
        <v>1</v>
      </c>
      <c r="Z1512" s="69">
        <f t="shared" si="48"/>
        <v>1</v>
      </c>
      <c r="AA1512" s="22"/>
      <c r="AB1512" s="22"/>
      <c r="AC1512" s="22"/>
    </row>
    <row r="1513" spans="1:29" ht="19.5" customHeight="1" x14ac:dyDescent="0.2">
      <c r="A1513" s="33" t="s">
        <v>2627</v>
      </c>
      <c r="B1513" s="34" t="s">
        <v>2669</v>
      </c>
      <c r="C1513" s="34" t="s">
        <v>2670</v>
      </c>
      <c r="D1513" s="35" t="s">
        <v>4318</v>
      </c>
      <c r="E1513" s="35"/>
      <c r="F1513" s="35" t="s">
        <v>8</v>
      </c>
      <c r="G1513" s="78"/>
      <c r="H1513" s="72"/>
      <c r="I1513" s="72"/>
      <c r="J1513" s="72"/>
      <c r="K1513" s="72"/>
      <c r="L1513" s="72"/>
      <c r="M1513" s="72"/>
      <c r="N1513" s="72"/>
      <c r="O1513" s="72"/>
      <c r="P1513" s="72"/>
      <c r="Q1513" s="72">
        <v>2</v>
      </c>
      <c r="R1513" s="72"/>
      <c r="S1513" s="72"/>
      <c r="T1513" s="72"/>
      <c r="U1513" s="72"/>
      <c r="V1513" s="72"/>
      <c r="W1513" s="72"/>
      <c r="X1513" s="72"/>
      <c r="Y1513" s="36">
        <f t="shared" si="47"/>
        <v>2</v>
      </c>
      <c r="Z1513" s="69">
        <f t="shared" si="48"/>
        <v>2</v>
      </c>
      <c r="AA1513" s="22"/>
      <c r="AB1513" s="22"/>
      <c r="AC1513" s="22"/>
    </row>
    <row r="1514" spans="1:29" ht="19.5" customHeight="1" x14ac:dyDescent="0.2">
      <c r="A1514" s="33" t="s">
        <v>2627</v>
      </c>
      <c r="B1514" s="34" t="s">
        <v>2671</v>
      </c>
      <c r="C1514" s="34" t="s">
        <v>5908</v>
      </c>
      <c r="D1514" s="35" t="s">
        <v>4032</v>
      </c>
      <c r="E1514" s="35"/>
      <c r="F1514" s="35" t="s">
        <v>8</v>
      </c>
      <c r="G1514" s="78"/>
      <c r="H1514" s="72"/>
      <c r="I1514" s="72">
        <v>20</v>
      </c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36">
        <f t="shared" si="47"/>
        <v>20</v>
      </c>
      <c r="Z1514" s="69">
        <f t="shared" si="48"/>
        <v>20</v>
      </c>
      <c r="AA1514" s="22"/>
      <c r="AB1514" s="22"/>
      <c r="AC1514" s="22"/>
    </row>
    <row r="1515" spans="1:29" ht="19.5" customHeight="1" x14ac:dyDescent="0.2">
      <c r="A1515" s="33" t="s">
        <v>2627</v>
      </c>
      <c r="B1515" s="34" t="s">
        <v>2672</v>
      </c>
      <c r="C1515" s="34" t="s">
        <v>6322</v>
      </c>
      <c r="D1515" s="35" t="s">
        <v>3951</v>
      </c>
      <c r="E1515" s="35"/>
      <c r="F1515" s="35" t="s">
        <v>8</v>
      </c>
      <c r="G1515" s="78"/>
      <c r="H1515" s="72"/>
      <c r="I1515" s="72"/>
      <c r="J1515" s="72"/>
      <c r="K1515" s="72"/>
      <c r="L1515" s="72"/>
      <c r="M1515" s="72"/>
      <c r="N1515" s="72"/>
      <c r="O1515" s="72"/>
      <c r="P1515" s="72"/>
      <c r="Q1515" s="72">
        <v>2</v>
      </c>
      <c r="R1515" s="72"/>
      <c r="S1515" s="72"/>
      <c r="T1515" s="72"/>
      <c r="U1515" s="72"/>
      <c r="V1515" s="72"/>
      <c r="W1515" s="72"/>
      <c r="X1515" s="72"/>
      <c r="Y1515" s="36">
        <f t="shared" si="47"/>
        <v>2</v>
      </c>
      <c r="Z1515" s="69">
        <f t="shared" si="48"/>
        <v>2</v>
      </c>
      <c r="AA1515" s="22"/>
      <c r="AB1515" s="22"/>
      <c r="AC1515" s="22"/>
    </row>
    <row r="1516" spans="1:29" ht="19.5" customHeight="1" x14ac:dyDescent="0.2">
      <c r="A1516" s="33" t="s">
        <v>2627</v>
      </c>
      <c r="B1516" s="34" t="s">
        <v>2673</v>
      </c>
      <c r="C1516" s="34" t="s">
        <v>5909</v>
      </c>
      <c r="D1516" s="35" t="s">
        <v>3952</v>
      </c>
      <c r="E1516" s="35"/>
      <c r="F1516" s="35" t="s">
        <v>8</v>
      </c>
      <c r="G1516" s="78"/>
      <c r="H1516" s="72"/>
      <c r="I1516" s="72"/>
      <c r="J1516" s="72"/>
      <c r="K1516" s="72"/>
      <c r="L1516" s="72"/>
      <c r="M1516" s="72"/>
      <c r="N1516" s="72"/>
      <c r="O1516" s="72"/>
      <c r="P1516" s="72"/>
      <c r="Q1516" s="72">
        <v>2</v>
      </c>
      <c r="R1516" s="72"/>
      <c r="S1516" s="72"/>
      <c r="T1516" s="72"/>
      <c r="U1516" s="72"/>
      <c r="V1516" s="72"/>
      <c r="W1516" s="72"/>
      <c r="X1516" s="72"/>
      <c r="Y1516" s="36">
        <f t="shared" si="47"/>
        <v>2</v>
      </c>
      <c r="Z1516" s="69">
        <f t="shared" si="48"/>
        <v>2</v>
      </c>
      <c r="AA1516" s="22"/>
      <c r="AB1516" s="22"/>
      <c r="AC1516" s="22"/>
    </row>
    <row r="1517" spans="1:29" ht="19.5" customHeight="1" x14ac:dyDescent="0.2">
      <c r="A1517" s="33" t="s">
        <v>2627</v>
      </c>
      <c r="B1517" s="34" t="s">
        <v>2674</v>
      </c>
      <c r="C1517" s="34" t="s">
        <v>5910</v>
      </c>
      <c r="D1517" s="35" t="s">
        <v>3947</v>
      </c>
      <c r="E1517" s="35"/>
      <c r="F1517" s="35" t="s">
        <v>8</v>
      </c>
      <c r="G1517" s="78"/>
      <c r="H1517" s="72"/>
      <c r="I1517" s="72"/>
      <c r="J1517" s="72"/>
      <c r="K1517" s="72"/>
      <c r="L1517" s="72"/>
      <c r="M1517" s="72"/>
      <c r="N1517" s="72"/>
      <c r="O1517" s="72"/>
      <c r="P1517" s="72"/>
      <c r="Q1517" s="72">
        <v>1</v>
      </c>
      <c r="R1517" s="72"/>
      <c r="S1517" s="72"/>
      <c r="T1517" s="72"/>
      <c r="U1517" s="72"/>
      <c r="V1517" s="72"/>
      <c r="W1517" s="72"/>
      <c r="X1517" s="72"/>
      <c r="Y1517" s="36">
        <f t="shared" si="47"/>
        <v>1</v>
      </c>
      <c r="Z1517" s="69">
        <f t="shared" si="48"/>
        <v>1</v>
      </c>
      <c r="AA1517" s="22"/>
      <c r="AB1517" s="22"/>
      <c r="AC1517" s="22"/>
    </row>
    <row r="1518" spans="1:29" ht="19.5" customHeight="1" x14ac:dyDescent="0.2">
      <c r="A1518" s="33" t="s">
        <v>2627</v>
      </c>
      <c r="B1518" s="34" t="s">
        <v>2675</v>
      </c>
      <c r="C1518" s="34" t="s">
        <v>5911</v>
      </c>
      <c r="D1518" s="35" t="s">
        <v>4024</v>
      </c>
      <c r="E1518" s="35"/>
      <c r="F1518" s="35" t="s">
        <v>8</v>
      </c>
      <c r="G1518" s="78"/>
      <c r="H1518" s="72"/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>
        <v>1</v>
      </c>
      <c r="U1518" s="72"/>
      <c r="V1518" s="72"/>
      <c r="W1518" s="72"/>
      <c r="X1518" s="72"/>
      <c r="Y1518" s="36">
        <f t="shared" si="47"/>
        <v>1</v>
      </c>
      <c r="Z1518" s="69">
        <f t="shared" si="48"/>
        <v>1</v>
      </c>
      <c r="AA1518" s="22"/>
      <c r="AB1518" s="22"/>
      <c r="AC1518" s="22"/>
    </row>
    <row r="1519" spans="1:29" ht="19.5" customHeight="1" x14ac:dyDescent="0.2">
      <c r="A1519" s="33" t="s">
        <v>2627</v>
      </c>
      <c r="B1519" s="34" t="s">
        <v>2676</v>
      </c>
      <c r="C1519" s="34" t="s">
        <v>5912</v>
      </c>
      <c r="D1519" s="35" t="s">
        <v>4322</v>
      </c>
      <c r="E1519" s="35"/>
      <c r="F1519" s="35" t="s">
        <v>8</v>
      </c>
      <c r="G1519" s="78"/>
      <c r="H1519" s="72"/>
      <c r="I1519" s="72"/>
      <c r="J1519" s="72"/>
      <c r="K1519" s="72"/>
      <c r="L1519" s="72"/>
      <c r="M1519" s="72"/>
      <c r="N1519" s="72"/>
      <c r="O1519" s="72"/>
      <c r="P1519" s="72"/>
      <c r="Q1519" s="72">
        <v>2</v>
      </c>
      <c r="R1519" s="72"/>
      <c r="S1519" s="72"/>
      <c r="T1519" s="72"/>
      <c r="U1519" s="72"/>
      <c r="V1519" s="72"/>
      <c r="W1519" s="72"/>
      <c r="X1519" s="72"/>
      <c r="Y1519" s="36">
        <f t="shared" si="47"/>
        <v>2</v>
      </c>
      <c r="Z1519" s="69">
        <f t="shared" si="48"/>
        <v>2</v>
      </c>
      <c r="AA1519" s="22"/>
      <c r="AB1519" s="22"/>
      <c r="AC1519" s="22"/>
    </row>
    <row r="1520" spans="1:29" ht="19.5" customHeight="1" x14ac:dyDescent="0.2">
      <c r="A1520" s="33" t="s">
        <v>2627</v>
      </c>
      <c r="B1520" s="34" t="s">
        <v>2677</v>
      </c>
      <c r="C1520" s="34" t="s">
        <v>6323</v>
      </c>
      <c r="D1520" s="35" t="s">
        <v>2115</v>
      </c>
      <c r="E1520" s="35"/>
      <c r="F1520" s="35" t="s">
        <v>8</v>
      </c>
      <c r="G1520" s="78"/>
      <c r="H1520" s="72"/>
      <c r="I1520" s="72"/>
      <c r="J1520" s="72"/>
      <c r="K1520" s="72"/>
      <c r="L1520" s="72"/>
      <c r="M1520" s="72"/>
      <c r="N1520" s="72"/>
      <c r="O1520" s="72"/>
      <c r="P1520" s="72"/>
      <c r="Q1520" s="72">
        <v>2</v>
      </c>
      <c r="R1520" s="72"/>
      <c r="S1520" s="72"/>
      <c r="T1520" s="72"/>
      <c r="U1520" s="72"/>
      <c r="V1520" s="72"/>
      <c r="W1520" s="72"/>
      <c r="X1520" s="72"/>
      <c r="Y1520" s="36">
        <f t="shared" si="47"/>
        <v>2</v>
      </c>
      <c r="Z1520" s="69">
        <f t="shared" si="48"/>
        <v>2</v>
      </c>
      <c r="AA1520" s="22"/>
      <c r="AB1520" s="22"/>
      <c r="AC1520" s="22"/>
    </row>
    <row r="1521" spans="1:29" ht="19.5" customHeight="1" x14ac:dyDescent="0.2">
      <c r="A1521" s="33" t="s">
        <v>2627</v>
      </c>
      <c r="B1521" s="34" t="s">
        <v>2678</v>
      </c>
      <c r="C1521" s="34" t="s">
        <v>5913</v>
      </c>
      <c r="D1521" s="35" t="s">
        <v>4323</v>
      </c>
      <c r="E1521" s="35"/>
      <c r="F1521" s="35" t="s">
        <v>8</v>
      </c>
      <c r="G1521" s="78"/>
      <c r="H1521" s="72"/>
      <c r="I1521" s="72"/>
      <c r="J1521" s="72"/>
      <c r="K1521" s="72"/>
      <c r="L1521" s="72"/>
      <c r="M1521" s="72"/>
      <c r="N1521" s="72"/>
      <c r="O1521" s="72"/>
      <c r="P1521" s="72"/>
      <c r="Q1521" s="72">
        <v>2</v>
      </c>
      <c r="R1521" s="72"/>
      <c r="S1521" s="72"/>
      <c r="T1521" s="72"/>
      <c r="U1521" s="72"/>
      <c r="V1521" s="72"/>
      <c r="W1521" s="72"/>
      <c r="X1521" s="72"/>
      <c r="Y1521" s="36">
        <f t="shared" si="47"/>
        <v>2</v>
      </c>
      <c r="Z1521" s="69">
        <f t="shared" si="48"/>
        <v>2</v>
      </c>
      <c r="AA1521" s="22"/>
      <c r="AB1521" s="22"/>
      <c r="AC1521" s="22"/>
    </row>
    <row r="1522" spans="1:29" ht="19.5" customHeight="1" x14ac:dyDescent="0.2">
      <c r="A1522" s="33" t="s">
        <v>2627</v>
      </c>
      <c r="B1522" s="34" t="s">
        <v>2679</v>
      </c>
      <c r="C1522" s="34" t="s">
        <v>2680</v>
      </c>
      <c r="D1522" s="35" t="s">
        <v>3953</v>
      </c>
      <c r="E1522" s="35"/>
      <c r="F1522" s="35" t="s">
        <v>8</v>
      </c>
      <c r="G1522" s="78"/>
      <c r="H1522" s="72"/>
      <c r="I1522" s="72"/>
      <c r="J1522" s="72"/>
      <c r="K1522" s="72"/>
      <c r="L1522" s="72"/>
      <c r="M1522" s="72"/>
      <c r="N1522" s="72"/>
      <c r="O1522" s="72"/>
      <c r="P1522" s="72"/>
      <c r="Q1522" s="72">
        <v>1</v>
      </c>
      <c r="R1522" s="72"/>
      <c r="S1522" s="72"/>
      <c r="T1522" s="72"/>
      <c r="U1522" s="72"/>
      <c r="V1522" s="72"/>
      <c r="W1522" s="72"/>
      <c r="X1522" s="72"/>
      <c r="Y1522" s="36">
        <f t="shared" si="47"/>
        <v>1</v>
      </c>
      <c r="Z1522" s="69">
        <f t="shared" si="48"/>
        <v>1</v>
      </c>
      <c r="AA1522" s="22"/>
      <c r="AB1522" s="22"/>
      <c r="AC1522" s="22"/>
    </row>
    <row r="1523" spans="1:29" ht="19.5" customHeight="1" x14ac:dyDescent="0.2">
      <c r="A1523" s="33" t="s">
        <v>2627</v>
      </c>
      <c r="B1523" s="34" t="s">
        <v>2681</v>
      </c>
      <c r="C1523" s="34" t="s">
        <v>6324</v>
      </c>
      <c r="D1523" s="35" t="s">
        <v>2682</v>
      </c>
      <c r="E1523" s="35"/>
      <c r="F1523" s="35" t="s">
        <v>8</v>
      </c>
      <c r="G1523" s="78"/>
      <c r="H1523" s="72"/>
      <c r="I1523" s="72"/>
      <c r="J1523" s="72"/>
      <c r="K1523" s="72"/>
      <c r="L1523" s="72"/>
      <c r="M1523" s="72"/>
      <c r="N1523" s="72"/>
      <c r="O1523" s="72"/>
      <c r="P1523" s="72"/>
      <c r="Q1523" s="72">
        <v>2</v>
      </c>
      <c r="R1523" s="72"/>
      <c r="S1523" s="72"/>
      <c r="T1523" s="72"/>
      <c r="U1523" s="72"/>
      <c r="V1523" s="72"/>
      <c r="W1523" s="72"/>
      <c r="X1523" s="72"/>
      <c r="Y1523" s="36">
        <f t="shared" si="47"/>
        <v>2</v>
      </c>
      <c r="Z1523" s="69">
        <f t="shared" si="48"/>
        <v>2</v>
      </c>
      <c r="AA1523" s="22"/>
      <c r="AB1523" s="22"/>
      <c r="AC1523" s="22"/>
    </row>
    <row r="1524" spans="1:29" ht="19.5" customHeight="1" x14ac:dyDescent="0.2">
      <c r="A1524" s="33" t="s">
        <v>2627</v>
      </c>
      <c r="B1524" s="34" t="s">
        <v>2683</v>
      </c>
      <c r="C1524" s="34" t="s">
        <v>6325</v>
      </c>
      <c r="D1524" s="35" t="s">
        <v>3941</v>
      </c>
      <c r="E1524" s="35"/>
      <c r="F1524" s="35" t="s">
        <v>8</v>
      </c>
      <c r="G1524" s="78"/>
      <c r="H1524" s="72"/>
      <c r="I1524" s="72"/>
      <c r="J1524" s="72"/>
      <c r="K1524" s="72"/>
      <c r="L1524" s="72"/>
      <c r="M1524" s="72"/>
      <c r="N1524" s="72"/>
      <c r="O1524" s="72"/>
      <c r="P1524" s="72"/>
      <c r="Q1524" s="72">
        <v>1</v>
      </c>
      <c r="R1524" s="72"/>
      <c r="S1524" s="72">
        <v>1</v>
      </c>
      <c r="T1524" s="72"/>
      <c r="U1524" s="72"/>
      <c r="V1524" s="72"/>
      <c r="W1524" s="72"/>
      <c r="X1524" s="72"/>
      <c r="Y1524" s="36">
        <f t="shared" si="47"/>
        <v>2</v>
      </c>
      <c r="Z1524" s="69">
        <f t="shared" si="48"/>
        <v>2</v>
      </c>
      <c r="AA1524" s="22"/>
      <c r="AB1524" s="22"/>
      <c r="AC1524" s="22"/>
    </row>
    <row r="1525" spans="1:29" ht="19.5" customHeight="1" x14ac:dyDescent="0.2">
      <c r="A1525" s="33" t="s">
        <v>2627</v>
      </c>
      <c r="B1525" s="34" t="s">
        <v>2684</v>
      </c>
      <c r="C1525" s="34" t="s">
        <v>5914</v>
      </c>
      <c r="D1525" s="35" t="s">
        <v>4318</v>
      </c>
      <c r="E1525" s="35"/>
      <c r="F1525" s="35" t="s">
        <v>8</v>
      </c>
      <c r="G1525" s="78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>
        <v>2</v>
      </c>
      <c r="S1525" s="72"/>
      <c r="T1525" s="72"/>
      <c r="U1525" s="72"/>
      <c r="V1525" s="72"/>
      <c r="W1525" s="72"/>
      <c r="X1525" s="72"/>
      <c r="Y1525" s="36">
        <f t="shared" si="47"/>
        <v>2</v>
      </c>
      <c r="Z1525" s="69">
        <f t="shared" si="48"/>
        <v>2</v>
      </c>
      <c r="AA1525" s="22"/>
      <c r="AB1525" s="22"/>
      <c r="AC1525" s="22"/>
    </row>
    <row r="1526" spans="1:29" ht="19.5" customHeight="1" x14ac:dyDescent="0.2">
      <c r="A1526" s="33" t="s">
        <v>2627</v>
      </c>
      <c r="B1526" s="34" t="s">
        <v>2685</v>
      </c>
      <c r="C1526" s="34" t="s">
        <v>5915</v>
      </c>
      <c r="D1526" s="35" t="s">
        <v>3954</v>
      </c>
      <c r="E1526" s="35"/>
      <c r="F1526" s="35" t="s">
        <v>8</v>
      </c>
      <c r="G1526" s="78"/>
      <c r="H1526" s="72"/>
      <c r="I1526" s="72"/>
      <c r="J1526" s="72"/>
      <c r="K1526" s="72"/>
      <c r="L1526" s="72"/>
      <c r="M1526" s="72"/>
      <c r="N1526" s="72"/>
      <c r="O1526" s="72"/>
      <c r="P1526" s="72"/>
      <c r="Q1526" s="72">
        <v>1</v>
      </c>
      <c r="R1526" s="72"/>
      <c r="S1526" s="72"/>
      <c r="T1526" s="72"/>
      <c r="U1526" s="72"/>
      <c r="V1526" s="72"/>
      <c r="W1526" s="72"/>
      <c r="X1526" s="72"/>
      <c r="Y1526" s="36">
        <f t="shared" si="47"/>
        <v>1</v>
      </c>
      <c r="Z1526" s="69">
        <f t="shared" si="48"/>
        <v>1</v>
      </c>
      <c r="AA1526" s="22"/>
      <c r="AB1526" s="22"/>
      <c r="AC1526" s="22"/>
    </row>
    <row r="1527" spans="1:29" ht="19.5" customHeight="1" x14ac:dyDescent="0.2">
      <c r="A1527" s="33" t="s">
        <v>2627</v>
      </c>
      <c r="B1527" s="34" t="s">
        <v>2686</v>
      </c>
      <c r="C1527" s="34" t="s">
        <v>5916</v>
      </c>
      <c r="D1527" s="35" t="s">
        <v>3955</v>
      </c>
      <c r="E1527" s="35"/>
      <c r="F1527" s="35" t="s">
        <v>8</v>
      </c>
      <c r="G1527" s="78"/>
      <c r="H1527" s="72"/>
      <c r="I1527" s="72"/>
      <c r="J1527" s="72"/>
      <c r="K1527" s="72"/>
      <c r="L1527" s="72"/>
      <c r="M1527" s="72"/>
      <c r="N1527" s="72"/>
      <c r="O1527" s="72"/>
      <c r="P1527" s="72"/>
      <c r="Q1527" s="72">
        <v>2</v>
      </c>
      <c r="R1527" s="72"/>
      <c r="S1527" s="72"/>
      <c r="T1527" s="72"/>
      <c r="U1527" s="72"/>
      <c r="V1527" s="72"/>
      <c r="W1527" s="72"/>
      <c r="X1527" s="72"/>
      <c r="Y1527" s="36">
        <f t="shared" si="47"/>
        <v>2</v>
      </c>
      <c r="Z1527" s="69">
        <f t="shared" si="48"/>
        <v>2</v>
      </c>
      <c r="AA1527" s="22"/>
      <c r="AB1527" s="22"/>
      <c r="AC1527" s="22"/>
    </row>
    <row r="1528" spans="1:29" ht="19.5" customHeight="1" x14ac:dyDescent="0.2">
      <c r="A1528" s="33" t="s">
        <v>2627</v>
      </c>
      <c r="B1528" s="34" t="s">
        <v>2687</v>
      </c>
      <c r="C1528" s="34" t="s">
        <v>2688</v>
      </c>
      <c r="D1528" s="35" t="s">
        <v>4063</v>
      </c>
      <c r="E1528" s="35"/>
      <c r="F1528" s="35" t="s">
        <v>8</v>
      </c>
      <c r="G1528" s="78"/>
      <c r="H1528" s="72"/>
      <c r="I1528" s="72"/>
      <c r="J1528" s="72"/>
      <c r="K1528" s="72"/>
      <c r="L1528" s="72"/>
      <c r="M1528" s="72"/>
      <c r="N1528" s="72"/>
      <c r="O1528" s="72"/>
      <c r="P1528" s="72"/>
      <c r="Q1528" s="72">
        <v>2</v>
      </c>
      <c r="R1528" s="72">
        <v>1</v>
      </c>
      <c r="S1528" s="72"/>
      <c r="T1528" s="72"/>
      <c r="U1528" s="72"/>
      <c r="V1528" s="72"/>
      <c r="W1528" s="72"/>
      <c r="X1528" s="72"/>
      <c r="Y1528" s="36">
        <f t="shared" si="47"/>
        <v>3</v>
      </c>
      <c r="Z1528" s="69">
        <f t="shared" si="48"/>
        <v>3</v>
      </c>
      <c r="AA1528" s="22"/>
      <c r="AB1528" s="22"/>
      <c r="AC1528" s="22"/>
    </row>
    <row r="1529" spans="1:29" ht="19.5" customHeight="1" x14ac:dyDescent="0.2">
      <c r="A1529" s="33" t="s">
        <v>2627</v>
      </c>
      <c r="B1529" s="34" t="s">
        <v>2689</v>
      </c>
      <c r="C1529" s="34" t="s">
        <v>5917</v>
      </c>
      <c r="D1529" s="35" t="s">
        <v>3944</v>
      </c>
      <c r="E1529" s="35"/>
      <c r="F1529" s="35" t="s">
        <v>8</v>
      </c>
      <c r="G1529" s="78"/>
      <c r="H1529" s="72"/>
      <c r="I1529" s="72"/>
      <c r="J1529" s="72"/>
      <c r="K1529" s="72"/>
      <c r="L1529" s="72"/>
      <c r="M1529" s="72"/>
      <c r="N1529" s="72">
        <v>2</v>
      </c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36">
        <f t="shared" si="47"/>
        <v>2</v>
      </c>
      <c r="Z1529" s="69">
        <f t="shared" si="48"/>
        <v>2</v>
      </c>
      <c r="AA1529" s="22"/>
      <c r="AB1529" s="22"/>
      <c r="AC1529" s="22"/>
    </row>
    <row r="1530" spans="1:29" ht="19.5" customHeight="1" x14ac:dyDescent="0.2">
      <c r="A1530" s="33" t="s">
        <v>2627</v>
      </c>
      <c r="B1530" s="34" t="s">
        <v>2690</v>
      </c>
      <c r="C1530" s="34" t="s">
        <v>5918</v>
      </c>
      <c r="D1530" s="35" t="s">
        <v>3956</v>
      </c>
      <c r="E1530" s="35"/>
      <c r="F1530" s="35" t="s">
        <v>8</v>
      </c>
      <c r="G1530" s="78"/>
      <c r="H1530" s="72"/>
      <c r="I1530" s="72"/>
      <c r="J1530" s="72"/>
      <c r="K1530" s="72"/>
      <c r="L1530" s="72"/>
      <c r="M1530" s="72"/>
      <c r="N1530" s="72"/>
      <c r="O1530" s="72"/>
      <c r="P1530" s="72"/>
      <c r="Q1530" s="72">
        <v>2</v>
      </c>
      <c r="R1530" s="72"/>
      <c r="S1530" s="72"/>
      <c r="T1530" s="72"/>
      <c r="U1530" s="72"/>
      <c r="V1530" s="72"/>
      <c r="W1530" s="72"/>
      <c r="X1530" s="72"/>
      <c r="Y1530" s="36">
        <f t="shared" si="47"/>
        <v>2</v>
      </c>
      <c r="Z1530" s="69">
        <f t="shared" si="48"/>
        <v>2</v>
      </c>
      <c r="AA1530" s="22"/>
      <c r="AB1530" s="22"/>
      <c r="AC1530" s="22"/>
    </row>
    <row r="1531" spans="1:29" ht="19.5" customHeight="1" x14ac:dyDescent="0.2">
      <c r="A1531" s="33" t="s">
        <v>2627</v>
      </c>
      <c r="B1531" s="34" t="s">
        <v>2691</v>
      </c>
      <c r="C1531" s="34" t="s">
        <v>2692</v>
      </c>
      <c r="D1531" s="35" t="s">
        <v>3941</v>
      </c>
      <c r="E1531" s="35"/>
      <c r="F1531" s="35" t="s">
        <v>8</v>
      </c>
      <c r="G1531" s="78"/>
      <c r="H1531" s="72"/>
      <c r="I1531" s="72"/>
      <c r="J1531" s="72"/>
      <c r="K1531" s="72"/>
      <c r="L1531" s="72"/>
      <c r="M1531" s="72"/>
      <c r="N1531" s="72"/>
      <c r="O1531" s="72"/>
      <c r="P1531" s="72"/>
      <c r="Q1531" s="72">
        <v>2</v>
      </c>
      <c r="R1531" s="72">
        <v>1</v>
      </c>
      <c r="S1531" s="72"/>
      <c r="T1531" s="72"/>
      <c r="U1531" s="72"/>
      <c r="V1531" s="72"/>
      <c r="W1531" s="72"/>
      <c r="X1531" s="72"/>
      <c r="Y1531" s="36">
        <f t="shared" si="47"/>
        <v>3</v>
      </c>
      <c r="Z1531" s="69">
        <f t="shared" si="48"/>
        <v>3</v>
      </c>
      <c r="AA1531" s="22"/>
      <c r="AB1531" s="22"/>
      <c r="AC1531" s="22"/>
    </row>
    <row r="1532" spans="1:29" ht="19.5" customHeight="1" x14ac:dyDescent="0.2">
      <c r="A1532" s="33" t="s">
        <v>2627</v>
      </c>
      <c r="B1532" s="34" t="s">
        <v>2693</v>
      </c>
      <c r="C1532" s="34" t="s">
        <v>5919</v>
      </c>
      <c r="D1532" s="35" t="s">
        <v>4063</v>
      </c>
      <c r="E1532" s="35"/>
      <c r="F1532" s="35" t="s">
        <v>8</v>
      </c>
      <c r="G1532" s="78"/>
      <c r="H1532" s="72"/>
      <c r="I1532" s="72"/>
      <c r="J1532" s="72"/>
      <c r="K1532" s="72"/>
      <c r="L1532" s="72"/>
      <c r="M1532" s="72"/>
      <c r="N1532" s="72"/>
      <c r="O1532" s="72"/>
      <c r="P1532" s="72"/>
      <c r="Q1532" s="72">
        <v>2</v>
      </c>
      <c r="R1532" s="72"/>
      <c r="S1532" s="72"/>
      <c r="T1532" s="72"/>
      <c r="U1532" s="72"/>
      <c r="V1532" s="72">
        <v>1</v>
      </c>
      <c r="W1532" s="72"/>
      <c r="X1532" s="72"/>
      <c r="Y1532" s="36">
        <f t="shared" si="47"/>
        <v>3</v>
      </c>
      <c r="Z1532" s="69">
        <f t="shared" si="48"/>
        <v>3</v>
      </c>
      <c r="AA1532" s="22"/>
      <c r="AB1532" s="22"/>
      <c r="AC1532" s="22"/>
    </row>
    <row r="1533" spans="1:29" ht="19.5" customHeight="1" x14ac:dyDescent="0.2">
      <c r="A1533" s="33" t="s">
        <v>2627</v>
      </c>
      <c r="B1533" s="34" t="s">
        <v>2694</v>
      </c>
      <c r="C1533" s="34" t="s">
        <v>5920</v>
      </c>
      <c r="D1533" s="35" t="s">
        <v>4024</v>
      </c>
      <c r="E1533" s="35"/>
      <c r="F1533" s="35" t="s">
        <v>8</v>
      </c>
      <c r="G1533" s="78"/>
      <c r="H1533" s="72"/>
      <c r="I1533" s="72"/>
      <c r="J1533" s="72"/>
      <c r="K1533" s="72"/>
      <c r="L1533" s="72"/>
      <c r="M1533" s="72"/>
      <c r="N1533" s="72"/>
      <c r="O1533" s="72"/>
      <c r="P1533" s="72"/>
      <c r="Q1533" s="72">
        <v>2</v>
      </c>
      <c r="R1533" s="72"/>
      <c r="S1533" s="72"/>
      <c r="T1533" s="72"/>
      <c r="U1533" s="72"/>
      <c r="V1533" s="72"/>
      <c r="W1533" s="72"/>
      <c r="X1533" s="72"/>
      <c r="Y1533" s="36">
        <f t="shared" si="47"/>
        <v>2</v>
      </c>
      <c r="Z1533" s="69">
        <f t="shared" si="48"/>
        <v>2</v>
      </c>
      <c r="AA1533" s="22"/>
      <c r="AB1533" s="22"/>
      <c r="AC1533" s="22"/>
    </row>
    <row r="1534" spans="1:29" ht="19.5" customHeight="1" x14ac:dyDescent="0.2">
      <c r="A1534" s="33" t="s">
        <v>2627</v>
      </c>
      <c r="B1534" s="34" t="s">
        <v>2695</v>
      </c>
      <c r="C1534" s="34" t="s">
        <v>5921</v>
      </c>
      <c r="D1534" s="35" t="s">
        <v>2696</v>
      </c>
      <c r="E1534" s="35"/>
      <c r="F1534" s="35" t="s">
        <v>8</v>
      </c>
      <c r="G1534" s="78"/>
      <c r="H1534" s="72"/>
      <c r="I1534" s="72"/>
      <c r="J1534" s="72"/>
      <c r="K1534" s="72"/>
      <c r="L1534" s="72"/>
      <c r="M1534" s="72"/>
      <c r="N1534" s="72"/>
      <c r="O1534" s="72"/>
      <c r="P1534" s="72"/>
      <c r="Q1534" s="72">
        <v>2</v>
      </c>
      <c r="R1534" s="72"/>
      <c r="S1534" s="72"/>
      <c r="T1534" s="72"/>
      <c r="U1534" s="72"/>
      <c r="V1534" s="72"/>
      <c r="W1534" s="72"/>
      <c r="X1534" s="72"/>
      <c r="Y1534" s="36">
        <f t="shared" si="47"/>
        <v>2</v>
      </c>
      <c r="Z1534" s="69">
        <f t="shared" si="48"/>
        <v>2</v>
      </c>
      <c r="AA1534" s="22"/>
      <c r="AB1534" s="22"/>
      <c r="AC1534" s="22"/>
    </row>
    <row r="1535" spans="1:29" ht="19.5" customHeight="1" x14ac:dyDescent="0.2">
      <c r="A1535" s="33" t="s">
        <v>2627</v>
      </c>
      <c r="B1535" s="34" t="s">
        <v>2697</v>
      </c>
      <c r="C1535" s="34" t="s">
        <v>5922</v>
      </c>
      <c r="D1535" s="35" t="s">
        <v>3957</v>
      </c>
      <c r="E1535" s="35"/>
      <c r="F1535" s="35" t="s">
        <v>8</v>
      </c>
      <c r="G1535" s="78"/>
      <c r="H1535" s="72"/>
      <c r="I1535" s="72"/>
      <c r="J1535" s="72"/>
      <c r="K1535" s="72"/>
      <c r="L1535" s="72"/>
      <c r="M1535" s="72"/>
      <c r="N1535" s="72"/>
      <c r="O1535" s="72"/>
      <c r="P1535" s="72"/>
      <c r="Q1535" s="72">
        <v>2</v>
      </c>
      <c r="R1535" s="72"/>
      <c r="S1535" s="72">
        <v>1</v>
      </c>
      <c r="T1535" s="72"/>
      <c r="U1535" s="72"/>
      <c r="V1535" s="72"/>
      <c r="W1535" s="72"/>
      <c r="X1535" s="72"/>
      <c r="Y1535" s="36">
        <f t="shared" si="47"/>
        <v>3</v>
      </c>
      <c r="Z1535" s="69">
        <f t="shared" si="48"/>
        <v>3</v>
      </c>
      <c r="AA1535" s="22"/>
      <c r="AB1535" s="22"/>
      <c r="AC1535" s="22"/>
    </row>
    <row r="1536" spans="1:29" ht="19.5" customHeight="1" x14ac:dyDescent="0.2">
      <c r="A1536" s="33" t="s">
        <v>2627</v>
      </c>
      <c r="B1536" s="34" t="s">
        <v>2698</v>
      </c>
      <c r="C1536" s="34" t="s">
        <v>5923</v>
      </c>
      <c r="D1536" s="35" t="s">
        <v>3940</v>
      </c>
      <c r="E1536" s="35"/>
      <c r="F1536" s="35" t="s">
        <v>8</v>
      </c>
      <c r="G1536" s="78"/>
      <c r="H1536" s="72"/>
      <c r="I1536" s="72"/>
      <c r="J1536" s="72"/>
      <c r="K1536" s="72"/>
      <c r="L1536" s="72"/>
      <c r="M1536" s="72"/>
      <c r="N1536" s="72"/>
      <c r="O1536" s="72"/>
      <c r="P1536" s="72"/>
      <c r="Q1536" s="72">
        <v>2</v>
      </c>
      <c r="R1536" s="72">
        <v>1</v>
      </c>
      <c r="S1536" s="72"/>
      <c r="T1536" s="72"/>
      <c r="U1536" s="72"/>
      <c r="V1536" s="72"/>
      <c r="W1536" s="72"/>
      <c r="X1536" s="72"/>
      <c r="Y1536" s="36">
        <f t="shared" si="47"/>
        <v>3</v>
      </c>
      <c r="Z1536" s="69">
        <f t="shared" si="48"/>
        <v>3</v>
      </c>
      <c r="AA1536" s="22"/>
      <c r="AB1536" s="22"/>
      <c r="AC1536" s="22"/>
    </row>
    <row r="1537" spans="1:29" ht="19.5" customHeight="1" x14ac:dyDescent="0.2">
      <c r="A1537" s="33" t="s">
        <v>2627</v>
      </c>
      <c r="B1537" s="34" t="s">
        <v>2699</v>
      </c>
      <c r="C1537" s="34" t="s">
        <v>5924</v>
      </c>
      <c r="D1537" s="35" t="s">
        <v>4024</v>
      </c>
      <c r="E1537" s="35"/>
      <c r="F1537" s="35" t="s">
        <v>8</v>
      </c>
      <c r="G1537" s="78"/>
      <c r="H1537" s="72"/>
      <c r="I1537" s="72"/>
      <c r="J1537" s="72"/>
      <c r="K1537" s="72"/>
      <c r="L1537" s="72"/>
      <c r="M1537" s="72"/>
      <c r="N1537" s="72"/>
      <c r="O1537" s="72"/>
      <c r="P1537" s="72">
        <v>4</v>
      </c>
      <c r="Q1537" s="72"/>
      <c r="R1537" s="72"/>
      <c r="S1537" s="72"/>
      <c r="T1537" s="72"/>
      <c r="U1537" s="72"/>
      <c r="V1537" s="72"/>
      <c r="W1537" s="72"/>
      <c r="X1537" s="72"/>
      <c r="Y1537" s="36">
        <f t="shared" si="47"/>
        <v>4</v>
      </c>
      <c r="Z1537" s="69">
        <f t="shared" si="48"/>
        <v>4</v>
      </c>
      <c r="AA1537" s="22"/>
      <c r="AB1537" s="22"/>
      <c r="AC1537" s="22"/>
    </row>
    <row r="1538" spans="1:29" ht="19.5" customHeight="1" x14ac:dyDescent="0.2">
      <c r="A1538" s="33" t="s">
        <v>2627</v>
      </c>
      <c r="B1538" s="34" t="s">
        <v>2700</v>
      </c>
      <c r="C1538" s="34" t="s">
        <v>5925</v>
      </c>
      <c r="D1538" s="35" t="s">
        <v>3954</v>
      </c>
      <c r="E1538" s="35"/>
      <c r="F1538" s="35" t="s">
        <v>8</v>
      </c>
      <c r="G1538" s="78"/>
      <c r="H1538" s="72"/>
      <c r="I1538" s="72"/>
      <c r="J1538" s="72"/>
      <c r="K1538" s="72"/>
      <c r="L1538" s="72"/>
      <c r="M1538" s="72"/>
      <c r="N1538" s="72"/>
      <c r="O1538" s="72"/>
      <c r="P1538" s="72"/>
      <c r="Q1538" s="72">
        <v>1</v>
      </c>
      <c r="R1538" s="72"/>
      <c r="S1538" s="72"/>
      <c r="T1538" s="72"/>
      <c r="U1538" s="72"/>
      <c r="V1538" s="72"/>
      <c r="W1538" s="72"/>
      <c r="X1538" s="72"/>
      <c r="Y1538" s="36">
        <f t="shared" ref="Y1538:Y1601" si="49">G1538+H1538+I1538+J1538+K1538+L1538+M1538+N1538+O1538+P1538+Q1538+R1538+S1538+T1538+U1538+V1538+W1538+X1538</f>
        <v>1</v>
      </c>
      <c r="Z1538" s="69">
        <f t="shared" si="48"/>
        <v>1</v>
      </c>
      <c r="AA1538" s="22"/>
      <c r="AB1538" s="22"/>
      <c r="AC1538" s="22"/>
    </row>
    <row r="1539" spans="1:29" ht="19.5" customHeight="1" x14ac:dyDescent="0.2">
      <c r="A1539" s="33" t="s">
        <v>2627</v>
      </c>
      <c r="B1539" s="34" t="s">
        <v>6525</v>
      </c>
      <c r="C1539" s="34" t="s">
        <v>5926</v>
      </c>
      <c r="D1539" s="35" t="s">
        <v>3942</v>
      </c>
      <c r="E1539" s="35"/>
      <c r="F1539" s="35" t="s">
        <v>8</v>
      </c>
      <c r="G1539" s="78"/>
      <c r="H1539" s="72"/>
      <c r="I1539" s="72"/>
      <c r="J1539" s="72"/>
      <c r="K1539" s="72"/>
      <c r="L1539" s="72"/>
      <c r="M1539" s="72"/>
      <c r="N1539" s="72"/>
      <c r="O1539" s="72"/>
      <c r="P1539" s="72"/>
      <c r="Q1539" s="72">
        <v>1</v>
      </c>
      <c r="R1539" s="72"/>
      <c r="S1539" s="72"/>
      <c r="T1539" s="72"/>
      <c r="U1539" s="72"/>
      <c r="V1539" s="72"/>
      <c r="W1539" s="72"/>
      <c r="X1539" s="72"/>
      <c r="Y1539" s="36">
        <f t="shared" si="49"/>
        <v>1</v>
      </c>
      <c r="Z1539" s="69">
        <f t="shared" si="48"/>
        <v>1</v>
      </c>
      <c r="AA1539" s="22"/>
      <c r="AB1539" s="22"/>
      <c r="AC1539" s="22"/>
    </row>
    <row r="1540" spans="1:29" ht="19.5" customHeight="1" x14ac:dyDescent="0.2">
      <c r="A1540" s="33" t="s">
        <v>2627</v>
      </c>
      <c r="B1540" s="34" t="s">
        <v>4017</v>
      </c>
      <c r="C1540" s="34" t="s">
        <v>5927</v>
      </c>
      <c r="D1540" s="35" t="s">
        <v>3941</v>
      </c>
      <c r="E1540" s="35"/>
      <c r="F1540" s="35" t="s">
        <v>8</v>
      </c>
      <c r="G1540" s="78"/>
      <c r="H1540" s="72"/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>
        <v>1</v>
      </c>
      <c r="T1540" s="72"/>
      <c r="U1540" s="72"/>
      <c r="V1540" s="72"/>
      <c r="W1540" s="72"/>
      <c r="X1540" s="72"/>
      <c r="Y1540" s="36">
        <f t="shared" si="49"/>
        <v>1</v>
      </c>
      <c r="Z1540" s="69">
        <f t="shared" ref="Z1540:Z1603" si="50">IF(Y1540="","",Y1540)</f>
        <v>1</v>
      </c>
      <c r="AA1540" s="22"/>
      <c r="AB1540" s="22"/>
      <c r="AC1540" s="22"/>
    </row>
    <row r="1541" spans="1:29" ht="19.5" customHeight="1" x14ac:dyDescent="0.2">
      <c r="A1541" s="33" t="s">
        <v>2627</v>
      </c>
      <c r="B1541" s="34" t="s">
        <v>4018</v>
      </c>
      <c r="C1541" s="34" t="s">
        <v>5928</v>
      </c>
      <c r="D1541" s="35" t="s">
        <v>3945</v>
      </c>
      <c r="E1541" s="35"/>
      <c r="F1541" s="35" t="s">
        <v>8</v>
      </c>
      <c r="G1541" s="78"/>
      <c r="H1541" s="72"/>
      <c r="I1541" s="72"/>
      <c r="J1541" s="72"/>
      <c r="K1541" s="72"/>
      <c r="L1541" s="72"/>
      <c r="M1541" s="72"/>
      <c r="N1541" s="72"/>
      <c r="O1541" s="72"/>
      <c r="P1541" s="72">
        <v>2</v>
      </c>
      <c r="Q1541" s="72"/>
      <c r="R1541" s="72"/>
      <c r="S1541" s="72"/>
      <c r="T1541" s="72"/>
      <c r="U1541" s="72"/>
      <c r="V1541" s="72"/>
      <c r="W1541" s="72"/>
      <c r="X1541" s="72"/>
      <c r="Y1541" s="36">
        <f t="shared" si="49"/>
        <v>2</v>
      </c>
      <c r="Z1541" s="69">
        <f t="shared" si="50"/>
        <v>2</v>
      </c>
      <c r="AA1541" s="22"/>
      <c r="AB1541" s="22"/>
      <c r="AC1541" s="22"/>
    </row>
    <row r="1542" spans="1:29" ht="19.5" customHeight="1" x14ac:dyDescent="0.2">
      <c r="A1542" s="33" t="s">
        <v>2627</v>
      </c>
      <c r="B1542" s="34" t="s">
        <v>4019</v>
      </c>
      <c r="C1542" s="34" t="s">
        <v>6326</v>
      </c>
      <c r="D1542" s="35" t="s">
        <v>4035</v>
      </c>
      <c r="E1542" s="35"/>
      <c r="F1542" s="35" t="s">
        <v>8</v>
      </c>
      <c r="G1542" s="78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>
        <v>1</v>
      </c>
      <c r="R1542" s="72"/>
      <c r="S1542" s="72"/>
      <c r="T1542" s="72"/>
      <c r="U1542" s="72"/>
      <c r="V1542" s="72"/>
      <c r="W1542" s="72"/>
      <c r="X1542" s="72"/>
      <c r="Y1542" s="36">
        <f t="shared" si="49"/>
        <v>1</v>
      </c>
      <c r="Z1542" s="69">
        <f t="shared" si="50"/>
        <v>1</v>
      </c>
      <c r="AA1542" s="22"/>
      <c r="AB1542" s="22"/>
      <c r="AC1542" s="22"/>
    </row>
    <row r="1543" spans="1:29" ht="19.5" customHeight="1" x14ac:dyDescent="0.2">
      <c r="A1543" s="33" t="s">
        <v>2627</v>
      </c>
      <c r="B1543" s="34" t="s">
        <v>2701</v>
      </c>
      <c r="C1543" s="34" t="s">
        <v>2702</v>
      </c>
      <c r="D1543" s="35" t="s">
        <v>3941</v>
      </c>
      <c r="E1543" s="35"/>
      <c r="F1543" s="35" t="s">
        <v>8</v>
      </c>
      <c r="G1543" s="78"/>
      <c r="H1543" s="72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>
        <v>1</v>
      </c>
      <c r="S1543" s="72"/>
      <c r="T1543" s="72"/>
      <c r="U1543" s="72"/>
      <c r="V1543" s="72"/>
      <c r="W1543" s="72"/>
      <c r="X1543" s="72"/>
      <c r="Y1543" s="36">
        <f t="shared" si="49"/>
        <v>1</v>
      </c>
      <c r="Z1543" s="69">
        <f t="shared" si="50"/>
        <v>1</v>
      </c>
      <c r="AA1543" s="22"/>
      <c r="AB1543" s="22"/>
      <c r="AC1543" s="22"/>
    </row>
    <row r="1544" spans="1:29" ht="19.5" customHeight="1" x14ac:dyDescent="0.2">
      <c r="A1544" s="33" t="s">
        <v>2627</v>
      </c>
      <c r="B1544" s="34" t="s">
        <v>2703</v>
      </c>
      <c r="C1544" s="34" t="s">
        <v>5929</v>
      </c>
      <c r="D1544" s="35" t="s">
        <v>4324</v>
      </c>
      <c r="E1544" s="35"/>
      <c r="F1544" s="35" t="s">
        <v>8</v>
      </c>
      <c r="G1544" s="78"/>
      <c r="H1544" s="72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>
        <v>1</v>
      </c>
      <c r="S1544" s="72"/>
      <c r="T1544" s="72"/>
      <c r="U1544" s="72"/>
      <c r="V1544" s="72"/>
      <c r="W1544" s="72"/>
      <c r="X1544" s="72"/>
      <c r="Y1544" s="36">
        <f t="shared" si="49"/>
        <v>1</v>
      </c>
      <c r="Z1544" s="69">
        <f t="shared" si="50"/>
        <v>1</v>
      </c>
      <c r="AA1544" s="22"/>
      <c r="AB1544" s="22"/>
      <c r="AC1544" s="22"/>
    </row>
    <row r="1545" spans="1:29" ht="19.5" customHeight="1" x14ac:dyDescent="0.2">
      <c r="A1545" s="33" t="s">
        <v>2627</v>
      </c>
      <c r="B1545" s="34" t="s">
        <v>2704</v>
      </c>
      <c r="C1545" s="34" t="s">
        <v>6526</v>
      </c>
      <c r="D1545" s="35" t="s">
        <v>3957</v>
      </c>
      <c r="E1545" s="35"/>
      <c r="F1545" s="35" t="s">
        <v>8</v>
      </c>
      <c r="G1545" s="78"/>
      <c r="H1545" s="72"/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>
        <v>1</v>
      </c>
      <c r="T1545" s="72"/>
      <c r="U1545" s="72"/>
      <c r="V1545" s="72"/>
      <c r="W1545" s="72"/>
      <c r="X1545" s="72"/>
      <c r="Y1545" s="36">
        <f t="shared" si="49"/>
        <v>1</v>
      </c>
      <c r="Z1545" s="69">
        <f t="shared" si="50"/>
        <v>1</v>
      </c>
      <c r="AA1545" s="22"/>
      <c r="AB1545" s="22"/>
      <c r="AC1545" s="22"/>
    </row>
    <row r="1546" spans="1:29" ht="19.5" customHeight="1" x14ac:dyDescent="0.2">
      <c r="A1546" s="33" t="s">
        <v>2627</v>
      </c>
      <c r="B1546" s="34" t="s">
        <v>2705</v>
      </c>
      <c r="C1546" s="34" t="s">
        <v>6327</v>
      </c>
      <c r="D1546" s="35" t="s">
        <v>3748</v>
      </c>
      <c r="E1546" s="35"/>
      <c r="F1546" s="35" t="s">
        <v>8</v>
      </c>
      <c r="G1546" s="78"/>
      <c r="H1546" s="72"/>
      <c r="I1546" s="72"/>
      <c r="J1546" s="72"/>
      <c r="K1546" s="72"/>
      <c r="L1546" s="72"/>
      <c r="M1546" s="72"/>
      <c r="N1546" s="72"/>
      <c r="O1546" s="72"/>
      <c r="P1546" s="72"/>
      <c r="Q1546" s="72">
        <v>1</v>
      </c>
      <c r="R1546" s="72"/>
      <c r="S1546" s="72"/>
      <c r="T1546" s="72"/>
      <c r="U1546" s="72"/>
      <c r="V1546" s="72"/>
      <c r="W1546" s="72"/>
      <c r="X1546" s="72"/>
      <c r="Y1546" s="36">
        <f t="shared" si="49"/>
        <v>1</v>
      </c>
      <c r="Z1546" s="69">
        <f t="shared" si="50"/>
        <v>1</v>
      </c>
      <c r="AA1546" s="22"/>
      <c r="AB1546" s="22"/>
      <c r="AC1546" s="22"/>
    </row>
    <row r="1547" spans="1:29" ht="19.5" customHeight="1" x14ac:dyDescent="0.2">
      <c r="A1547" s="33" t="s">
        <v>2627</v>
      </c>
      <c r="B1547" s="34" t="s">
        <v>2706</v>
      </c>
      <c r="C1547" s="34" t="s">
        <v>4967</v>
      </c>
      <c r="D1547" s="35" t="s">
        <v>4318</v>
      </c>
      <c r="E1547" s="35"/>
      <c r="F1547" s="35" t="s">
        <v>8</v>
      </c>
      <c r="G1547" s="78"/>
      <c r="H1547" s="72"/>
      <c r="I1547" s="72"/>
      <c r="J1547" s="72"/>
      <c r="K1547" s="72"/>
      <c r="L1547" s="72"/>
      <c r="M1547" s="72"/>
      <c r="N1547" s="72"/>
      <c r="O1547" s="72"/>
      <c r="P1547" s="72"/>
      <c r="Q1547" s="72">
        <v>1</v>
      </c>
      <c r="R1547" s="72"/>
      <c r="S1547" s="72"/>
      <c r="T1547" s="72"/>
      <c r="U1547" s="72"/>
      <c r="V1547" s="72"/>
      <c r="W1547" s="72"/>
      <c r="X1547" s="72"/>
      <c r="Y1547" s="36">
        <f t="shared" si="49"/>
        <v>1</v>
      </c>
      <c r="Z1547" s="69">
        <f t="shared" si="50"/>
        <v>1</v>
      </c>
      <c r="AA1547" s="22"/>
      <c r="AB1547" s="22"/>
      <c r="AC1547" s="22"/>
    </row>
    <row r="1548" spans="1:29" ht="19.5" customHeight="1" x14ac:dyDescent="0.2">
      <c r="A1548" s="33" t="s">
        <v>2627</v>
      </c>
      <c r="B1548" s="34" t="s">
        <v>2707</v>
      </c>
      <c r="C1548" s="34" t="s">
        <v>6328</v>
      </c>
      <c r="D1548" s="35" t="s">
        <v>3748</v>
      </c>
      <c r="E1548" s="35"/>
      <c r="F1548" s="35" t="s">
        <v>8</v>
      </c>
      <c r="G1548" s="78"/>
      <c r="H1548" s="72"/>
      <c r="I1548" s="72"/>
      <c r="J1548" s="72"/>
      <c r="K1548" s="72"/>
      <c r="L1548" s="72"/>
      <c r="M1548" s="72"/>
      <c r="N1548" s="72"/>
      <c r="O1548" s="72"/>
      <c r="P1548" s="72"/>
      <c r="Q1548" s="72">
        <v>2</v>
      </c>
      <c r="R1548" s="72"/>
      <c r="S1548" s="72"/>
      <c r="T1548" s="72"/>
      <c r="U1548" s="72"/>
      <c r="V1548" s="72"/>
      <c r="W1548" s="72"/>
      <c r="X1548" s="72"/>
      <c r="Y1548" s="36">
        <f t="shared" si="49"/>
        <v>2</v>
      </c>
      <c r="Z1548" s="69">
        <f t="shared" si="50"/>
        <v>2</v>
      </c>
      <c r="AA1548" s="22"/>
      <c r="AB1548" s="22"/>
      <c r="AC1548" s="22"/>
    </row>
    <row r="1549" spans="1:29" ht="19.5" customHeight="1" x14ac:dyDescent="0.2">
      <c r="A1549" s="33" t="s">
        <v>2627</v>
      </c>
      <c r="B1549" s="34" t="s">
        <v>2708</v>
      </c>
      <c r="C1549" s="34" t="s">
        <v>5930</v>
      </c>
      <c r="D1549" s="35" t="s">
        <v>4318</v>
      </c>
      <c r="E1549" s="35"/>
      <c r="F1549" s="35" t="s">
        <v>8</v>
      </c>
      <c r="G1549" s="78"/>
      <c r="H1549" s="72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>
        <v>1</v>
      </c>
      <c r="S1549" s="72"/>
      <c r="T1549" s="72"/>
      <c r="U1549" s="72"/>
      <c r="V1549" s="72"/>
      <c r="W1549" s="72"/>
      <c r="X1549" s="72"/>
      <c r="Y1549" s="36">
        <f t="shared" si="49"/>
        <v>1</v>
      </c>
      <c r="Z1549" s="69">
        <f t="shared" si="50"/>
        <v>1</v>
      </c>
      <c r="AA1549" s="22"/>
      <c r="AB1549" s="22"/>
      <c r="AC1549" s="22"/>
    </row>
    <row r="1550" spans="1:29" ht="19.5" customHeight="1" x14ac:dyDescent="0.2">
      <c r="A1550" s="33" t="s">
        <v>2627</v>
      </c>
      <c r="B1550" s="34" t="s">
        <v>2709</v>
      </c>
      <c r="C1550" s="34" t="s">
        <v>5931</v>
      </c>
      <c r="D1550" s="35" t="s">
        <v>3943</v>
      </c>
      <c r="E1550" s="35"/>
      <c r="F1550" s="35" t="s">
        <v>8</v>
      </c>
      <c r="G1550" s="78"/>
      <c r="H1550" s="72"/>
      <c r="I1550" s="72"/>
      <c r="J1550" s="72"/>
      <c r="K1550" s="72"/>
      <c r="L1550" s="72"/>
      <c r="M1550" s="72"/>
      <c r="N1550" s="72"/>
      <c r="O1550" s="72"/>
      <c r="P1550" s="72"/>
      <c r="Q1550" s="72">
        <v>1</v>
      </c>
      <c r="R1550" s="72"/>
      <c r="S1550" s="72"/>
      <c r="T1550" s="72"/>
      <c r="U1550" s="72"/>
      <c r="V1550" s="72"/>
      <c r="W1550" s="72"/>
      <c r="X1550" s="72"/>
      <c r="Y1550" s="36">
        <f t="shared" si="49"/>
        <v>1</v>
      </c>
      <c r="Z1550" s="69">
        <f t="shared" si="50"/>
        <v>1</v>
      </c>
      <c r="AA1550" s="22"/>
      <c r="AB1550" s="22"/>
      <c r="AC1550" s="22"/>
    </row>
    <row r="1551" spans="1:29" ht="19.5" customHeight="1" x14ac:dyDescent="0.2">
      <c r="A1551" s="33" t="s">
        <v>2627</v>
      </c>
      <c r="B1551" s="34" t="s">
        <v>2710</v>
      </c>
      <c r="C1551" s="34" t="s">
        <v>6329</v>
      </c>
      <c r="D1551" s="35" t="s">
        <v>4319</v>
      </c>
      <c r="E1551" s="35"/>
      <c r="F1551" s="35" t="s">
        <v>8</v>
      </c>
      <c r="G1551" s="78"/>
      <c r="H1551" s="72"/>
      <c r="I1551" s="72"/>
      <c r="J1551" s="72"/>
      <c r="K1551" s="72"/>
      <c r="L1551" s="72"/>
      <c r="M1551" s="72"/>
      <c r="N1551" s="72"/>
      <c r="O1551" s="72"/>
      <c r="P1551" s="72">
        <v>3</v>
      </c>
      <c r="Q1551" s="72"/>
      <c r="R1551" s="72"/>
      <c r="S1551" s="72"/>
      <c r="T1551" s="72"/>
      <c r="U1551" s="72"/>
      <c r="V1551" s="72"/>
      <c r="W1551" s="72"/>
      <c r="X1551" s="72"/>
      <c r="Y1551" s="36">
        <f t="shared" si="49"/>
        <v>3</v>
      </c>
      <c r="Z1551" s="69">
        <f t="shared" si="50"/>
        <v>3</v>
      </c>
      <c r="AA1551" s="22"/>
      <c r="AB1551" s="22"/>
      <c r="AC1551" s="22"/>
    </row>
    <row r="1552" spans="1:29" ht="19.5" customHeight="1" x14ac:dyDescent="0.2">
      <c r="A1552" s="33" t="s">
        <v>2627</v>
      </c>
      <c r="B1552" s="34" t="s">
        <v>2711</v>
      </c>
      <c r="C1552" s="34" t="s">
        <v>5932</v>
      </c>
      <c r="D1552" s="35" t="s">
        <v>4026</v>
      </c>
      <c r="E1552" s="35"/>
      <c r="F1552" s="35" t="s">
        <v>8</v>
      </c>
      <c r="G1552" s="78"/>
      <c r="H1552" s="72"/>
      <c r="I1552" s="72"/>
      <c r="J1552" s="72"/>
      <c r="K1552" s="72"/>
      <c r="L1552" s="72"/>
      <c r="M1552" s="72"/>
      <c r="N1552" s="72"/>
      <c r="O1552" s="72"/>
      <c r="P1552" s="72"/>
      <c r="Q1552" s="72">
        <v>4</v>
      </c>
      <c r="R1552" s="72"/>
      <c r="S1552" s="72">
        <v>2</v>
      </c>
      <c r="T1552" s="72"/>
      <c r="U1552" s="72"/>
      <c r="V1552" s="72"/>
      <c r="W1552" s="72"/>
      <c r="X1552" s="72"/>
      <c r="Y1552" s="36">
        <f t="shared" si="49"/>
        <v>6</v>
      </c>
      <c r="Z1552" s="69">
        <f t="shared" si="50"/>
        <v>6</v>
      </c>
      <c r="AA1552" s="22"/>
      <c r="AB1552" s="22"/>
      <c r="AC1552" s="22"/>
    </row>
    <row r="1553" spans="1:29" ht="19.5" customHeight="1" x14ac:dyDescent="0.2">
      <c r="A1553" s="33" t="s">
        <v>2627</v>
      </c>
      <c r="B1553" s="34" t="s">
        <v>2712</v>
      </c>
      <c r="C1553" s="34" t="s">
        <v>5933</v>
      </c>
      <c r="D1553" s="35" t="s">
        <v>3958</v>
      </c>
      <c r="E1553" s="35"/>
      <c r="F1553" s="35" t="s">
        <v>8</v>
      </c>
      <c r="G1553" s="78"/>
      <c r="H1553" s="72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>
        <v>6</v>
      </c>
      <c r="S1553" s="72"/>
      <c r="T1553" s="72"/>
      <c r="U1553" s="72"/>
      <c r="V1553" s="72"/>
      <c r="W1553" s="72"/>
      <c r="X1553" s="72"/>
      <c r="Y1553" s="36">
        <f t="shared" si="49"/>
        <v>6</v>
      </c>
      <c r="Z1553" s="69">
        <f t="shared" si="50"/>
        <v>6</v>
      </c>
      <c r="AA1553" s="22"/>
      <c r="AB1553" s="22"/>
      <c r="AC1553" s="22"/>
    </row>
    <row r="1554" spans="1:29" ht="19.5" customHeight="1" x14ac:dyDescent="0.2">
      <c r="A1554" s="33" t="s">
        <v>2627</v>
      </c>
      <c r="B1554" s="34" t="s">
        <v>2713</v>
      </c>
      <c r="C1554" s="34" t="s">
        <v>5934</v>
      </c>
      <c r="D1554" s="35" t="s">
        <v>4322</v>
      </c>
      <c r="E1554" s="35"/>
      <c r="F1554" s="35" t="s">
        <v>8</v>
      </c>
      <c r="G1554" s="78"/>
      <c r="H1554" s="72"/>
      <c r="I1554" s="72"/>
      <c r="J1554" s="72"/>
      <c r="K1554" s="72"/>
      <c r="L1554" s="72"/>
      <c r="M1554" s="72"/>
      <c r="N1554" s="72"/>
      <c r="O1554" s="72"/>
      <c r="P1554" s="72"/>
      <c r="Q1554" s="72">
        <v>2</v>
      </c>
      <c r="R1554" s="72"/>
      <c r="S1554" s="72"/>
      <c r="T1554" s="72"/>
      <c r="U1554" s="72"/>
      <c r="V1554" s="72"/>
      <c r="W1554" s="72"/>
      <c r="X1554" s="72"/>
      <c r="Y1554" s="36">
        <f t="shared" si="49"/>
        <v>2</v>
      </c>
      <c r="Z1554" s="69">
        <f t="shared" si="50"/>
        <v>2</v>
      </c>
      <c r="AA1554" s="22"/>
      <c r="AB1554" s="22"/>
      <c r="AC1554" s="22"/>
    </row>
    <row r="1555" spans="1:29" ht="19.5" customHeight="1" x14ac:dyDescent="0.2">
      <c r="A1555" s="33" t="s">
        <v>2627</v>
      </c>
      <c r="B1555" s="34" t="s">
        <v>2714</v>
      </c>
      <c r="C1555" s="34" t="s">
        <v>5935</v>
      </c>
      <c r="D1555" s="35" t="s">
        <v>3945</v>
      </c>
      <c r="E1555" s="35"/>
      <c r="F1555" s="35" t="s">
        <v>8</v>
      </c>
      <c r="G1555" s="78"/>
      <c r="H1555" s="72"/>
      <c r="I1555" s="72"/>
      <c r="J1555" s="72"/>
      <c r="K1555" s="72"/>
      <c r="L1555" s="72"/>
      <c r="M1555" s="72"/>
      <c r="N1555" s="72"/>
      <c r="O1555" s="72"/>
      <c r="P1555" s="72"/>
      <c r="Q1555" s="72">
        <v>1</v>
      </c>
      <c r="R1555" s="72"/>
      <c r="S1555" s="72"/>
      <c r="T1555" s="72"/>
      <c r="U1555" s="72"/>
      <c r="V1555" s="72"/>
      <c r="W1555" s="72"/>
      <c r="X1555" s="72"/>
      <c r="Y1555" s="36">
        <f t="shared" si="49"/>
        <v>1</v>
      </c>
      <c r="Z1555" s="69">
        <f t="shared" si="50"/>
        <v>1</v>
      </c>
      <c r="AA1555" s="22"/>
      <c r="AB1555" s="22"/>
      <c r="AC1555" s="22"/>
    </row>
    <row r="1556" spans="1:29" ht="19.5" customHeight="1" x14ac:dyDescent="0.2">
      <c r="A1556" s="33" t="s">
        <v>2627</v>
      </c>
      <c r="B1556" s="34" t="s">
        <v>2715</v>
      </c>
      <c r="C1556" s="34" t="s">
        <v>5936</v>
      </c>
      <c r="D1556" s="35" t="s">
        <v>4035</v>
      </c>
      <c r="E1556" s="35"/>
      <c r="F1556" s="35" t="s">
        <v>8</v>
      </c>
      <c r="G1556" s="78"/>
      <c r="H1556" s="72"/>
      <c r="I1556" s="72"/>
      <c r="J1556" s="72"/>
      <c r="K1556" s="72"/>
      <c r="L1556" s="72"/>
      <c r="M1556" s="72"/>
      <c r="N1556" s="72"/>
      <c r="O1556" s="72"/>
      <c r="P1556" s="72"/>
      <c r="Q1556" s="72"/>
      <c r="R1556" s="72">
        <v>1</v>
      </c>
      <c r="S1556" s="72"/>
      <c r="T1556" s="72"/>
      <c r="U1556" s="72"/>
      <c r="V1556" s="72"/>
      <c r="W1556" s="72"/>
      <c r="X1556" s="72"/>
      <c r="Y1556" s="36">
        <f t="shared" si="49"/>
        <v>1</v>
      </c>
      <c r="Z1556" s="69">
        <f t="shared" si="50"/>
        <v>1</v>
      </c>
      <c r="AA1556" s="22"/>
      <c r="AB1556" s="22"/>
      <c r="AC1556" s="22"/>
    </row>
    <row r="1557" spans="1:29" ht="19.5" customHeight="1" x14ac:dyDescent="0.2">
      <c r="A1557" s="33" t="s">
        <v>2627</v>
      </c>
      <c r="B1557" s="34" t="s">
        <v>2716</v>
      </c>
      <c r="C1557" s="34" t="s">
        <v>5937</v>
      </c>
      <c r="D1557" s="35" t="s">
        <v>2717</v>
      </c>
      <c r="E1557" s="35"/>
      <c r="F1557" s="35" t="s">
        <v>8</v>
      </c>
      <c r="G1557" s="78"/>
      <c r="H1557" s="72"/>
      <c r="I1557" s="72"/>
      <c r="J1557" s="72"/>
      <c r="K1557" s="72"/>
      <c r="L1557" s="72"/>
      <c r="M1557" s="72"/>
      <c r="N1557" s="72"/>
      <c r="O1557" s="72"/>
      <c r="P1557" s="72"/>
      <c r="Q1557" s="72">
        <v>1</v>
      </c>
      <c r="R1557" s="72"/>
      <c r="S1557" s="72"/>
      <c r="T1557" s="72"/>
      <c r="U1557" s="72"/>
      <c r="V1557" s="72"/>
      <c r="W1557" s="72"/>
      <c r="X1557" s="72"/>
      <c r="Y1557" s="36">
        <f t="shared" si="49"/>
        <v>1</v>
      </c>
      <c r="Z1557" s="69">
        <f t="shared" si="50"/>
        <v>1</v>
      </c>
      <c r="AA1557" s="22"/>
      <c r="AB1557" s="22"/>
      <c r="AC1557" s="22"/>
    </row>
    <row r="1558" spans="1:29" ht="19.5" customHeight="1" x14ac:dyDescent="0.2">
      <c r="A1558" s="33" t="s">
        <v>2627</v>
      </c>
      <c r="B1558" s="34" t="s">
        <v>2718</v>
      </c>
      <c r="C1558" s="34" t="s">
        <v>5938</v>
      </c>
      <c r="D1558" s="35" t="s">
        <v>4064</v>
      </c>
      <c r="E1558" s="35"/>
      <c r="F1558" s="35" t="s">
        <v>8</v>
      </c>
      <c r="G1558" s="78"/>
      <c r="H1558" s="72"/>
      <c r="I1558" s="72"/>
      <c r="J1558" s="72"/>
      <c r="K1558" s="72"/>
      <c r="L1558" s="72"/>
      <c r="M1558" s="72"/>
      <c r="N1558" s="72"/>
      <c r="O1558" s="72"/>
      <c r="P1558" s="72"/>
      <c r="Q1558" s="72">
        <v>1</v>
      </c>
      <c r="R1558" s="72"/>
      <c r="S1558" s="72"/>
      <c r="T1558" s="72"/>
      <c r="U1558" s="72"/>
      <c r="V1558" s="72"/>
      <c r="W1558" s="72"/>
      <c r="X1558" s="72"/>
      <c r="Y1558" s="36">
        <f t="shared" si="49"/>
        <v>1</v>
      </c>
      <c r="Z1558" s="69">
        <f t="shared" si="50"/>
        <v>1</v>
      </c>
      <c r="AA1558" s="22"/>
      <c r="AB1558" s="22"/>
      <c r="AC1558" s="22"/>
    </row>
    <row r="1559" spans="1:29" ht="19.5" customHeight="1" x14ac:dyDescent="0.2">
      <c r="A1559" s="33" t="s">
        <v>2627</v>
      </c>
      <c r="B1559" s="34" t="s">
        <v>2719</v>
      </c>
      <c r="C1559" s="34" t="s">
        <v>5939</v>
      </c>
      <c r="D1559" s="35" t="s">
        <v>3954</v>
      </c>
      <c r="E1559" s="35"/>
      <c r="F1559" s="35" t="s">
        <v>8</v>
      </c>
      <c r="G1559" s="78"/>
      <c r="H1559" s="72"/>
      <c r="I1559" s="72"/>
      <c r="J1559" s="72"/>
      <c r="K1559" s="72"/>
      <c r="L1559" s="72"/>
      <c r="M1559" s="72"/>
      <c r="N1559" s="72"/>
      <c r="O1559" s="72"/>
      <c r="P1559" s="72"/>
      <c r="Q1559" s="72">
        <v>1</v>
      </c>
      <c r="R1559" s="72"/>
      <c r="S1559" s="72"/>
      <c r="T1559" s="72"/>
      <c r="U1559" s="72"/>
      <c r="V1559" s="72"/>
      <c r="W1559" s="72"/>
      <c r="X1559" s="72"/>
      <c r="Y1559" s="36">
        <f t="shared" si="49"/>
        <v>1</v>
      </c>
      <c r="Z1559" s="69">
        <f t="shared" si="50"/>
        <v>1</v>
      </c>
      <c r="AA1559" s="22"/>
      <c r="AB1559" s="22"/>
      <c r="AC1559" s="22"/>
    </row>
    <row r="1560" spans="1:29" ht="19.5" customHeight="1" x14ac:dyDescent="0.2">
      <c r="A1560" s="33" t="s">
        <v>2627</v>
      </c>
      <c r="B1560" s="34" t="s">
        <v>2720</v>
      </c>
      <c r="C1560" s="34" t="s">
        <v>5940</v>
      </c>
      <c r="D1560" s="35" t="s">
        <v>4033</v>
      </c>
      <c r="E1560" s="35" t="s">
        <v>4034</v>
      </c>
      <c r="F1560" s="35" t="s">
        <v>8</v>
      </c>
      <c r="G1560" s="78"/>
      <c r="H1560" s="72"/>
      <c r="I1560" s="72"/>
      <c r="J1560" s="72"/>
      <c r="K1560" s="72"/>
      <c r="L1560" s="72"/>
      <c r="M1560" s="72"/>
      <c r="N1560" s="72"/>
      <c r="O1560" s="72"/>
      <c r="P1560" s="72"/>
      <c r="Q1560" s="72">
        <v>1</v>
      </c>
      <c r="R1560" s="72"/>
      <c r="S1560" s="72"/>
      <c r="T1560" s="72"/>
      <c r="U1560" s="72"/>
      <c r="V1560" s="72"/>
      <c r="W1560" s="72"/>
      <c r="X1560" s="72"/>
      <c r="Y1560" s="36">
        <f t="shared" si="49"/>
        <v>1</v>
      </c>
      <c r="Z1560" s="69">
        <f t="shared" si="50"/>
        <v>1</v>
      </c>
      <c r="AA1560" s="22"/>
      <c r="AB1560" s="22"/>
      <c r="AC1560" s="22"/>
    </row>
    <row r="1561" spans="1:29" ht="19.5" customHeight="1" x14ac:dyDescent="0.2">
      <c r="A1561" s="33" t="s">
        <v>2627</v>
      </c>
      <c r="B1561" s="34" t="s">
        <v>2721</v>
      </c>
      <c r="C1561" s="34" t="s">
        <v>5941</v>
      </c>
      <c r="D1561" s="35" t="s">
        <v>4063</v>
      </c>
      <c r="E1561" s="35"/>
      <c r="F1561" s="35" t="s">
        <v>8</v>
      </c>
      <c r="G1561" s="78"/>
      <c r="H1561" s="72"/>
      <c r="I1561" s="72"/>
      <c r="J1561" s="72"/>
      <c r="K1561" s="72"/>
      <c r="L1561" s="72"/>
      <c r="M1561" s="72"/>
      <c r="N1561" s="72"/>
      <c r="O1561" s="72"/>
      <c r="P1561" s="72"/>
      <c r="Q1561" s="72">
        <v>2</v>
      </c>
      <c r="R1561" s="72"/>
      <c r="S1561" s="72"/>
      <c r="T1561" s="72"/>
      <c r="U1561" s="72"/>
      <c r="V1561" s="72"/>
      <c r="W1561" s="72"/>
      <c r="X1561" s="72"/>
      <c r="Y1561" s="36">
        <f t="shared" si="49"/>
        <v>2</v>
      </c>
      <c r="Z1561" s="69">
        <f t="shared" si="50"/>
        <v>2</v>
      </c>
      <c r="AA1561" s="22"/>
      <c r="AB1561" s="22"/>
      <c r="AC1561" s="22"/>
    </row>
    <row r="1562" spans="1:29" ht="19.5" customHeight="1" x14ac:dyDescent="0.2">
      <c r="A1562" s="33" t="s">
        <v>2627</v>
      </c>
      <c r="B1562" s="34" t="s">
        <v>2722</v>
      </c>
      <c r="C1562" s="34" t="s">
        <v>5942</v>
      </c>
      <c r="D1562" s="35" t="s">
        <v>4032</v>
      </c>
      <c r="E1562" s="35"/>
      <c r="F1562" s="35" t="s">
        <v>8</v>
      </c>
      <c r="G1562" s="78"/>
      <c r="H1562" s="72"/>
      <c r="I1562" s="72"/>
      <c r="J1562" s="72"/>
      <c r="K1562" s="72"/>
      <c r="L1562" s="72"/>
      <c r="M1562" s="72"/>
      <c r="N1562" s="72"/>
      <c r="O1562" s="72"/>
      <c r="P1562" s="72"/>
      <c r="Q1562" s="72">
        <v>1</v>
      </c>
      <c r="R1562" s="72"/>
      <c r="S1562" s="72"/>
      <c r="T1562" s="72"/>
      <c r="U1562" s="72"/>
      <c r="V1562" s="72"/>
      <c r="W1562" s="72"/>
      <c r="X1562" s="72"/>
      <c r="Y1562" s="36">
        <f t="shared" si="49"/>
        <v>1</v>
      </c>
      <c r="Z1562" s="69">
        <f t="shared" si="50"/>
        <v>1</v>
      </c>
      <c r="AA1562" s="22"/>
      <c r="AB1562" s="22"/>
      <c r="AC1562" s="22"/>
    </row>
    <row r="1563" spans="1:29" ht="19.5" customHeight="1" x14ac:dyDescent="0.2">
      <c r="A1563" s="33" t="s">
        <v>2627</v>
      </c>
      <c r="B1563" s="34" t="s">
        <v>2723</v>
      </c>
      <c r="C1563" s="34" t="s">
        <v>5943</v>
      </c>
      <c r="D1563" s="35" t="s">
        <v>2724</v>
      </c>
      <c r="E1563" s="35"/>
      <c r="F1563" s="35" t="s">
        <v>8</v>
      </c>
      <c r="G1563" s="78"/>
      <c r="H1563" s="72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>
        <v>1</v>
      </c>
      <c r="S1563" s="72"/>
      <c r="T1563" s="72"/>
      <c r="U1563" s="72"/>
      <c r="V1563" s="72"/>
      <c r="W1563" s="72"/>
      <c r="X1563" s="72"/>
      <c r="Y1563" s="36">
        <f t="shared" si="49"/>
        <v>1</v>
      </c>
      <c r="Z1563" s="69">
        <f t="shared" si="50"/>
        <v>1</v>
      </c>
      <c r="AA1563" s="22"/>
      <c r="AB1563" s="22"/>
      <c r="AC1563" s="22"/>
    </row>
    <row r="1564" spans="1:29" ht="19.5" customHeight="1" x14ac:dyDescent="0.2">
      <c r="A1564" s="33" t="s">
        <v>2627</v>
      </c>
      <c r="B1564" s="34" t="s">
        <v>2725</v>
      </c>
      <c r="C1564" s="34" t="s">
        <v>5944</v>
      </c>
      <c r="D1564" s="35" t="s">
        <v>4063</v>
      </c>
      <c r="E1564" s="35"/>
      <c r="F1564" s="35" t="s">
        <v>8</v>
      </c>
      <c r="G1564" s="78"/>
      <c r="H1564" s="72"/>
      <c r="I1564" s="72"/>
      <c r="J1564" s="72"/>
      <c r="K1564" s="72"/>
      <c r="L1564" s="72"/>
      <c r="M1564" s="72"/>
      <c r="N1564" s="72"/>
      <c r="O1564" s="72"/>
      <c r="P1564" s="72"/>
      <c r="Q1564" s="72">
        <v>1</v>
      </c>
      <c r="R1564" s="72"/>
      <c r="S1564" s="72"/>
      <c r="T1564" s="72"/>
      <c r="U1564" s="72"/>
      <c r="V1564" s="72"/>
      <c r="W1564" s="72"/>
      <c r="X1564" s="72"/>
      <c r="Y1564" s="36">
        <f t="shared" si="49"/>
        <v>1</v>
      </c>
      <c r="Z1564" s="69">
        <f t="shared" si="50"/>
        <v>1</v>
      </c>
      <c r="AA1564" s="22"/>
      <c r="AB1564" s="22"/>
      <c r="AC1564" s="22"/>
    </row>
    <row r="1565" spans="1:29" ht="19.5" customHeight="1" x14ac:dyDescent="0.2">
      <c r="A1565" s="33" t="s">
        <v>2627</v>
      </c>
      <c r="B1565" s="34" t="s">
        <v>2726</v>
      </c>
      <c r="C1565" s="34" t="s">
        <v>5945</v>
      </c>
      <c r="D1565" s="35" t="s">
        <v>3946</v>
      </c>
      <c r="E1565" s="35"/>
      <c r="F1565" s="35" t="s">
        <v>8</v>
      </c>
      <c r="G1565" s="78"/>
      <c r="H1565" s="72"/>
      <c r="I1565" s="72">
        <v>1</v>
      </c>
      <c r="J1565" s="72"/>
      <c r="K1565" s="72"/>
      <c r="L1565" s="72"/>
      <c r="M1565" s="72"/>
      <c r="N1565" s="72"/>
      <c r="O1565" s="72"/>
      <c r="P1565" s="72"/>
      <c r="Q1565" s="72">
        <v>1</v>
      </c>
      <c r="R1565" s="72"/>
      <c r="S1565" s="72"/>
      <c r="T1565" s="72"/>
      <c r="U1565" s="72"/>
      <c r="V1565" s="72"/>
      <c r="W1565" s="72"/>
      <c r="X1565" s="72"/>
      <c r="Y1565" s="36">
        <f t="shared" si="49"/>
        <v>2</v>
      </c>
      <c r="Z1565" s="69">
        <f t="shared" si="50"/>
        <v>2</v>
      </c>
      <c r="AA1565" s="22"/>
      <c r="AB1565" s="22"/>
      <c r="AC1565" s="22"/>
    </row>
    <row r="1566" spans="1:29" ht="19.5" customHeight="1" x14ac:dyDescent="0.2">
      <c r="A1566" s="33" t="s">
        <v>2627</v>
      </c>
      <c r="B1566" s="34" t="s">
        <v>2727</v>
      </c>
      <c r="C1566" s="34" t="s">
        <v>6527</v>
      </c>
      <c r="D1566" s="35" t="s">
        <v>2728</v>
      </c>
      <c r="E1566" s="35"/>
      <c r="F1566" s="35" t="s">
        <v>8</v>
      </c>
      <c r="G1566" s="78"/>
      <c r="H1566" s="72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>
        <v>1</v>
      </c>
      <c r="S1566" s="72"/>
      <c r="T1566" s="72"/>
      <c r="U1566" s="72"/>
      <c r="V1566" s="72"/>
      <c r="W1566" s="72"/>
      <c r="X1566" s="72"/>
      <c r="Y1566" s="36">
        <f t="shared" si="49"/>
        <v>1</v>
      </c>
      <c r="Z1566" s="69">
        <f t="shared" si="50"/>
        <v>1</v>
      </c>
      <c r="AA1566" s="22"/>
      <c r="AB1566" s="22"/>
      <c r="AC1566" s="22"/>
    </row>
    <row r="1567" spans="1:29" ht="19.5" customHeight="1" x14ac:dyDescent="0.2">
      <c r="A1567" s="33" t="s">
        <v>2627</v>
      </c>
      <c r="B1567" s="34" t="s">
        <v>2729</v>
      </c>
      <c r="C1567" s="34" t="s">
        <v>5946</v>
      </c>
      <c r="D1567" s="35" t="s">
        <v>4026</v>
      </c>
      <c r="E1567" s="35"/>
      <c r="F1567" s="35" t="s">
        <v>8</v>
      </c>
      <c r="G1567" s="78"/>
      <c r="H1567" s="72"/>
      <c r="I1567" s="72"/>
      <c r="J1567" s="72"/>
      <c r="K1567" s="72"/>
      <c r="L1567" s="72"/>
      <c r="M1567" s="72"/>
      <c r="N1567" s="72"/>
      <c r="O1567" s="72"/>
      <c r="P1567" s="72"/>
      <c r="Q1567" s="72">
        <v>2</v>
      </c>
      <c r="R1567" s="72"/>
      <c r="S1567" s="72"/>
      <c r="T1567" s="72"/>
      <c r="U1567" s="72"/>
      <c r="V1567" s="72"/>
      <c r="W1567" s="72"/>
      <c r="X1567" s="72"/>
      <c r="Y1567" s="36">
        <f t="shared" si="49"/>
        <v>2</v>
      </c>
      <c r="Z1567" s="69">
        <f t="shared" si="50"/>
        <v>2</v>
      </c>
      <c r="AA1567" s="22"/>
      <c r="AB1567" s="22"/>
      <c r="AC1567" s="22"/>
    </row>
    <row r="1568" spans="1:29" ht="19.5" customHeight="1" x14ac:dyDescent="0.2">
      <c r="A1568" s="33" t="s">
        <v>2627</v>
      </c>
      <c r="B1568" s="34" t="s">
        <v>2730</v>
      </c>
      <c r="C1568" s="34" t="s">
        <v>5947</v>
      </c>
      <c r="D1568" s="35" t="s">
        <v>3958</v>
      </c>
      <c r="E1568" s="35"/>
      <c r="F1568" s="35" t="s">
        <v>8</v>
      </c>
      <c r="G1568" s="78"/>
      <c r="H1568" s="72"/>
      <c r="I1568" s="72">
        <v>2</v>
      </c>
      <c r="J1568" s="72">
        <v>2</v>
      </c>
      <c r="K1568" s="72"/>
      <c r="L1568" s="72"/>
      <c r="M1568" s="72"/>
      <c r="N1568" s="72"/>
      <c r="O1568" s="72"/>
      <c r="P1568" s="72">
        <v>1</v>
      </c>
      <c r="Q1568" s="72"/>
      <c r="R1568" s="72"/>
      <c r="S1568" s="72"/>
      <c r="T1568" s="72"/>
      <c r="U1568" s="72"/>
      <c r="V1568" s="72"/>
      <c r="W1568" s="72"/>
      <c r="X1568" s="72"/>
      <c r="Y1568" s="36">
        <f t="shared" si="49"/>
        <v>5</v>
      </c>
      <c r="Z1568" s="69">
        <f t="shared" si="50"/>
        <v>5</v>
      </c>
      <c r="AA1568" s="22"/>
      <c r="AB1568" s="22"/>
      <c r="AC1568" s="22"/>
    </row>
    <row r="1569" spans="1:29" ht="19.5" customHeight="1" x14ac:dyDescent="0.2">
      <c r="A1569" s="33" t="s">
        <v>2627</v>
      </c>
      <c r="B1569" s="34" t="s">
        <v>2731</v>
      </c>
      <c r="C1569" s="34" t="s">
        <v>5948</v>
      </c>
      <c r="D1569" s="35" t="s">
        <v>3943</v>
      </c>
      <c r="E1569" s="35"/>
      <c r="F1569" s="35" t="s">
        <v>8</v>
      </c>
      <c r="G1569" s="78"/>
      <c r="H1569" s="72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>
        <v>1</v>
      </c>
      <c r="S1569" s="72"/>
      <c r="T1569" s="72"/>
      <c r="U1569" s="72"/>
      <c r="V1569" s="72"/>
      <c r="W1569" s="72"/>
      <c r="X1569" s="72"/>
      <c r="Y1569" s="36">
        <f t="shared" si="49"/>
        <v>1</v>
      </c>
      <c r="Z1569" s="69">
        <f t="shared" si="50"/>
        <v>1</v>
      </c>
      <c r="AA1569" s="22"/>
      <c r="AB1569" s="22"/>
      <c r="AC1569" s="22"/>
    </row>
    <row r="1570" spans="1:29" ht="19.5" customHeight="1" x14ac:dyDescent="0.2">
      <c r="A1570" s="33" t="s">
        <v>2627</v>
      </c>
      <c r="B1570" s="34" t="s">
        <v>2732</v>
      </c>
      <c r="C1570" s="34" t="s">
        <v>5949</v>
      </c>
      <c r="D1570" s="35" t="s">
        <v>4321</v>
      </c>
      <c r="E1570" s="35"/>
      <c r="F1570" s="35" t="s">
        <v>8</v>
      </c>
      <c r="G1570" s="78"/>
      <c r="H1570" s="72"/>
      <c r="I1570" s="72"/>
      <c r="J1570" s="72"/>
      <c r="K1570" s="72"/>
      <c r="L1570" s="72"/>
      <c r="M1570" s="72"/>
      <c r="N1570" s="72"/>
      <c r="O1570" s="72"/>
      <c r="P1570" s="72">
        <v>2</v>
      </c>
      <c r="Q1570" s="72"/>
      <c r="R1570" s="72"/>
      <c r="S1570" s="72"/>
      <c r="T1570" s="72"/>
      <c r="U1570" s="72"/>
      <c r="V1570" s="72"/>
      <c r="W1570" s="72"/>
      <c r="X1570" s="72"/>
      <c r="Y1570" s="36">
        <f t="shared" si="49"/>
        <v>2</v>
      </c>
      <c r="Z1570" s="69">
        <f t="shared" si="50"/>
        <v>2</v>
      </c>
      <c r="AA1570" s="22"/>
      <c r="AB1570" s="22"/>
      <c r="AC1570" s="22"/>
    </row>
    <row r="1571" spans="1:29" ht="19.5" customHeight="1" x14ac:dyDescent="0.2">
      <c r="A1571" s="33" t="s">
        <v>2627</v>
      </c>
      <c r="B1571" s="34" t="s">
        <v>2733</v>
      </c>
      <c r="C1571" s="34" t="s">
        <v>5950</v>
      </c>
      <c r="D1571" s="35" t="s">
        <v>4024</v>
      </c>
      <c r="E1571" s="35"/>
      <c r="F1571" s="35" t="s">
        <v>8</v>
      </c>
      <c r="G1571" s="78"/>
      <c r="H1571" s="72"/>
      <c r="I1571" s="72"/>
      <c r="J1571" s="72"/>
      <c r="K1571" s="72"/>
      <c r="L1571" s="72"/>
      <c r="M1571" s="72"/>
      <c r="N1571" s="72"/>
      <c r="O1571" s="72"/>
      <c r="P1571" s="72"/>
      <c r="Q1571" s="72">
        <v>1</v>
      </c>
      <c r="R1571" s="72"/>
      <c r="S1571" s="72"/>
      <c r="T1571" s="72"/>
      <c r="U1571" s="72"/>
      <c r="V1571" s="72"/>
      <c r="W1571" s="72"/>
      <c r="X1571" s="72"/>
      <c r="Y1571" s="36">
        <f t="shared" si="49"/>
        <v>1</v>
      </c>
      <c r="Z1571" s="69">
        <f t="shared" si="50"/>
        <v>1</v>
      </c>
      <c r="AA1571" s="22"/>
      <c r="AB1571" s="22"/>
      <c r="AC1571" s="22"/>
    </row>
    <row r="1572" spans="1:29" ht="19.5" customHeight="1" x14ac:dyDescent="0.2">
      <c r="A1572" s="33" t="s">
        <v>2627</v>
      </c>
      <c r="B1572" s="34" t="s">
        <v>2734</v>
      </c>
      <c r="C1572" s="34" t="s">
        <v>5951</v>
      </c>
      <c r="D1572" s="35" t="s">
        <v>4033</v>
      </c>
      <c r="E1572" s="35"/>
      <c r="F1572" s="35" t="s">
        <v>8</v>
      </c>
      <c r="G1572" s="78"/>
      <c r="H1572" s="72"/>
      <c r="I1572" s="72"/>
      <c r="J1572" s="72"/>
      <c r="K1572" s="72"/>
      <c r="L1572" s="72"/>
      <c r="M1572" s="72"/>
      <c r="N1572" s="72">
        <v>1</v>
      </c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36">
        <f t="shared" si="49"/>
        <v>1</v>
      </c>
      <c r="Z1572" s="69">
        <f t="shared" si="50"/>
        <v>1</v>
      </c>
      <c r="AA1572" s="22"/>
      <c r="AB1572" s="22"/>
      <c r="AC1572" s="22"/>
    </row>
    <row r="1573" spans="1:29" ht="19.5" customHeight="1" x14ac:dyDescent="0.2">
      <c r="A1573" s="33" t="s">
        <v>2627</v>
      </c>
      <c r="B1573" s="34" t="s">
        <v>2735</v>
      </c>
      <c r="C1573" s="34" t="s">
        <v>5952</v>
      </c>
      <c r="D1573" s="35" t="s">
        <v>3956</v>
      </c>
      <c r="E1573" s="35"/>
      <c r="F1573" s="35" t="s">
        <v>8</v>
      </c>
      <c r="G1573" s="78"/>
      <c r="H1573" s="72"/>
      <c r="I1573" s="72">
        <v>2</v>
      </c>
      <c r="J1573" s="72">
        <v>4</v>
      </c>
      <c r="K1573" s="72"/>
      <c r="L1573" s="72"/>
      <c r="M1573" s="72"/>
      <c r="N1573" s="72"/>
      <c r="O1573" s="72"/>
      <c r="P1573" s="72"/>
      <c r="Q1573" s="72">
        <v>1</v>
      </c>
      <c r="R1573" s="72"/>
      <c r="S1573" s="72"/>
      <c r="T1573" s="72"/>
      <c r="U1573" s="72"/>
      <c r="V1573" s="72"/>
      <c r="W1573" s="72"/>
      <c r="X1573" s="72"/>
      <c r="Y1573" s="36">
        <f t="shared" si="49"/>
        <v>7</v>
      </c>
      <c r="Z1573" s="69">
        <f t="shared" si="50"/>
        <v>7</v>
      </c>
      <c r="AA1573" s="22"/>
      <c r="AB1573" s="22"/>
      <c r="AC1573" s="22"/>
    </row>
    <row r="1574" spans="1:29" ht="19.5" customHeight="1" x14ac:dyDescent="0.2">
      <c r="A1574" s="33" t="s">
        <v>2627</v>
      </c>
      <c r="B1574" s="34" t="s">
        <v>2736</v>
      </c>
      <c r="C1574" s="34" t="s">
        <v>2737</v>
      </c>
      <c r="D1574" s="35" t="s">
        <v>3941</v>
      </c>
      <c r="E1574" s="35"/>
      <c r="F1574" s="35" t="s">
        <v>8</v>
      </c>
      <c r="G1574" s="78"/>
      <c r="H1574" s="72"/>
      <c r="I1574" s="72"/>
      <c r="J1574" s="72"/>
      <c r="K1574" s="72"/>
      <c r="L1574" s="72"/>
      <c r="M1574" s="72"/>
      <c r="N1574" s="72"/>
      <c r="O1574" s="72"/>
      <c r="P1574" s="72"/>
      <c r="Q1574" s="72">
        <v>1</v>
      </c>
      <c r="R1574" s="72"/>
      <c r="S1574" s="72"/>
      <c r="T1574" s="72"/>
      <c r="U1574" s="72"/>
      <c r="V1574" s="72"/>
      <c r="W1574" s="72"/>
      <c r="X1574" s="72"/>
      <c r="Y1574" s="36">
        <f t="shared" si="49"/>
        <v>1</v>
      </c>
      <c r="Z1574" s="69">
        <f t="shared" si="50"/>
        <v>1</v>
      </c>
      <c r="AA1574" s="22"/>
      <c r="AB1574" s="22"/>
      <c r="AC1574" s="22"/>
    </row>
    <row r="1575" spans="1:29" ht="19.5" customHeight="1" x14ac:dyDescent="0.2">
      <c r="A1575" s="33" t="s">
        <v>2627</v>
      </c>
      <c r="B1575" s="34" t="s">
        <v>2738</v>
      </c>
      <c r="C1575" s="34" t="s">
        <v>5953</v>
      </c>
      <c r="D1575" s="35" t="s">
        <v>4064</v>
      </c>
      <c r="E1575" s="35"/>
      <c r="F1575" s="35" t="s">
        <v>8</v>
      </c>
      <c r="G1575" s="78"/>
      <c r="H1575" s="72"/>
      <c r="I1575" s="72"/>
      <c r="J1575" s="72"/>
      <c r="K1575" s="72"/>
      <c r="L1575" s="72"/>
      <c r="M1575" s="72"/>
      <c r="N1575" s="72">
        <v>2</v>
      </c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36">
        <f t="shared" si="49"/>
        <v>2</v>
      </c>
      <c r="Z1575" s="69">
        <f t="shared" si="50"/>
        <v>2</v>
      </c>
      <c r="AA1575" s="22"/>
      <c r="AB1575" s="22"/>
      <c r="AC1575" s="22"/>
    </row>
    <row r="1576" spans="1:29" ht="19.5" customHeight="1" x14ac:dyDescent="0.2">
      <c r="A1576" s="33" t="s">
        <v>2627</v>
      </c>
      <c r="B1576" s="34" t="s">
        <v>2739</v>
      </c>
      <c r="C1576" s="34" t="s">
        <v>5954</v>
      </c>
      <c r="D1576" s="83" t="s">
        <v>4026</v>
      </c>
      <c r="E1576" s="35"/>
      <c r="F1576" s="35" t="s">
        <v>8</v>
      </c>
      <c r="G1576" s="78"/>
      <c r="H1576" s="72"/>
      <c r="I1576" s="72">
        <v>1</v>
      </c>
      <c r="J1576" s="72"/>
      <c r="K1576" s="72"/>
      <c r="L1576" s="72"/>
      <c r="M1576" s="72"/>
      <c r="N1576" s="72">
        <v>2</v>
      </c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36">
        <f t="shared" si="49"/>
        <v>3</v>
      </c>
      <c r="Z1576" s="69">
        <f t="shared" si="50"/>
        <v>3</v>
      </c>
      <c r="AA1576" s="22"/>
      <c r="AB1576" s="22"/>
      <c r="AC1576" s="22"/>
    </row>
    <row r="1577" spans="1:29" ht="19.5" customHeight="1" x14ac:dyDescent="0.2">
      <c r="A1577" s="33" t="s">
        <v>2627</v>
      </c>
      <c r="B1577" s="34" t="s">
        <v>2740</v>
      </c>
      <c r="C1577" s="34" t="s">
        <v>5955</v>
      </c>
      <c r="D1577" s="48" t="s">
        <v>4058</v>
      </c>
      <c r="E1577" s="35"/>
      <c r="F1577" s="35" t="s">
        <v>8</v>
      </c>
      <c r="G1577" s="78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>
        <v>2</v>
      </c>
      <c r="R1577" s="72"/>
      <c r="S1577" s="72"/>
      <c r="T1577" s="72"/>
      <c r="U1577" s="72"/>
      <c r="V1577" s="72"/>
      <c r="W1577" s="72"/>
      <c r="X1577" s="72"/>
      <c r="Y1577" s="36">
        <f t="shared" si="49"/>
        <v>2</v>
      </c>
      <c r="Z1577" s="69">
        <f t="shared" si="50"/>
        <v>2</v>
      </c>
      <c r="AA1577" s="22"/>
      <c r="AB1577" s="22"/>
      <c r="AC1577" s="22"/>
    </row>
    <row r="1578" spans="1:29" ht="19.5" customHeight="1" x14ac:dyDescent="0.2">
      <c r="A1578" s="33" t="s">
        <v>2627</v>
      </c>
      <c r="B1578" s="34" t="s">
        <v>2741</v>
      </c>
      <c r="C1578" s="34" t="s">
        <v>5956</v>
      </c>
      <c r="D1578" s="35" t="s">
        <v>4318</v>
      </c>
      <c r="E1578" s="35"/>
      <c r="F1578" s="35" t="s">
        <v>8</v>
      </c>
      <c r="G1578" s="78"/>
      <c r="H1578" s="72"/>
      <c r="I1578" s="72"/>
      <c r="J1578" s="72"/>
      <c r="K1578" s="72"/>
      <c r="L1578" s="72"/>
      <c r="M1578" s="72"/>
      <c r="N1578" s="72"/>
      <c r="O1578" s="72"/>
      <c r="P1578" s="72"/>
      <c r="Q1578" s="72">
        <v>1</v>
      </c>
      <c r="R1578" s="72"/>
      <c r="S1578" s="72"/>
      <c r="T1578" s="72"/>
      <c r="U1578" s="72"/>
      <c r="V1578" s="72"/>
      <c r="W1578" s="72"/>
      <c r="X1578" s="72"/>
      <c r="Y1578" s="36">
        <f t="shared" si="49"/>
        <v>1</v>
      </c>
      <c r="Z1578" s="69">
        <f t="shared" si="50"/>
        <v>1</v>
      </c>
      <c r="AA1578" s="22"/>
      <c r="AB1578" s="22"/>
      <c r="AC1578" s="22"/>
    </row>
    <row r="1579" spans="1:29" ht="19.5" customHeight="1" x14ac:dyDescent="0.2">
      <c r="A1579" s="33" t="s">
        <v>2627</v>
      </c>
      <c r="B1579" s="34" t="s">
        <v>2742</v>
      </c>
      <c r="C1579" s="34" t="s">
        <v>5957</v>
      </c>
      <c r="D1579" s="35" t="s">
        <v>3942</v>
      </c>
      <c r="E1579" s="35"/>
      <c r="F1579" s="35" t="s">
        <v>8</v>
      </c>
      <c r="G1579" s="78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>
        <v>1</v>
      </c>
      <c r="R1579" s="72"/>
      <c r="S1579" s="72"/>
      <c r="T1579" s="72"/>
      <c r="U1579" s="72"/>
      <c r="V1579" s="72"/>
      <c r="W1579" s="72"/>
      <c r="X1579" s="72"/>
      <c r="Y1579" s="36">
        <f t="shared" si="49"/>
        <v>1</v>
      </c>
      <c r="Z1579" s="69">
        <f t="shared" si="50"/>
        <v>1</v>
      </c>
      <c r="AA1579" s="22"/>
      <c r="AB1579" s="22"/>
      <c r="AC1579" s="22"/>
    </row>
    <row r="1580" spans="1:29" ht="19.5" customHeight="1" x14ac:dyDescent="0.2">
      <c r="A1580" s="33" t="s">
        <v>2627</v>
      </c>
      <c r="B1580" s="34" t="s">
        <v>2743</v>
      </c>
      <c r="C1580" s="34" t="s">
        <v>5958</v>
      </c>
      <c r="D1580" s="35" t="s">
        <v>4035</v>
      </c>
      <c r="E1580" s="35"/>
      <c r="F1580" s="35" t="s">
        <v>8</v>
      </c>
      <c r="G1580" s="78"/>
      <c r="H1580" s="72"/>
      <c r="I1580" s="72"/>
      <c r="J1580" s="72"/>
      <c r="K1580" s="72"/>
      <c r="L1580" s="72"/>
      <c r="M1580" s="72"/>
      <c r="N1580" s="72"/>
      <c r="O1580" s="72"/>
      <c r="P1580" s="72"/>
      <c r="Q1580" s="72">
        <v>2</v>
      </c>
      <c r="R1580" s="72"/>
      <c r="S1580" s="72"/>
      <c r="T1580" s="72"/>
      <c r="U1580" s="72"/>
      <c r="V1580" s="72"/>
      <c r="W1580" s="72"/>
      <c r="X1580" s="72"/>
      <c r="Y1580" s="36">
        <f t="shared" si="49"/>
        <v>2</v>
      </c>
      <c r="Z1580" s="69">
        <f t="shared" si="50"/>
        <v>2</v>
      </c>
      <c r="AA1580" s="22"/>
      <c r="AB1580" s="22"/>
      <c r="AC1580" s="22"/>
    </row>
    <row r="1581" spans="1:29" ht="19.5" customHeight="1" x14ac:dyDescent="0.2">
      <c r="A1581" s="33" t="s">
        <v>2627</v>
      </c>
      <c r="B1581" s="34" t="s">
        <v>2744</v>
      </c>
      <c r="C1581" s="34" t="s">
        <v>5959</v>
      </c>
      <c r="D1581" s="35" t="s">
        <v>2745</v>
      </c>
      <c r="E1581" s="35"/>
      <c r="F1581" s="35" t="s">
        <v>8</v>
      </c>
      <c r="G1581" s="78"/>
      <c r="H1581" s="72"/>
      <c r="I1581" s="72"/>
      <c r="J1581" s="72"/>
      <c r="K1581" s="72"/>
      <c r="L1581" s="72"/>
      <c r="M1581" s="72"/>
      <c r="N1581" s="72"/>
      <c r="O1581" s="72"/>
      <c r="P1581" s="72">
        <v>1</v>
      </c>
      <c r="Q1581" s="72"/>
      <c r="R1581" s="72"/>
      <c r="S1581" s="72"/>
      <c r="T1581" s="72"/>
      <c r="U1581" s="72"/>
      <c r="V1581" s="72"/>
      <c r="W1581" s="72"/>
      <c r="X1581" s="72"/>
      <c r="Y1581" s="36">
        <f t="shared" si="49"/>
        <v>1</v>
      </c>
      <c r="Z1581" s="69">
        <f t="shared" si="50"/>
        <v>1</v>
      </c>
      <c r="AA1581" s="22"/>
      <c r="AB1581" s="22"/>
      <c r="AC1581" s="22"/>
    </row>
    <row r="1582" spans="1:29" ht="19.5" customHeight="1" x14ac:dyDescent="0.2">
      <c r="A1582" s="33" t="s">
        <v>2627</v>
      </c>
      <c r="B1582" s="34" t="s">
        <v>2746</v>
      </c>
      <c r="C1582" s="34" t="s">
        <v>2747</v>
      </c>
      <c r="D1582" s="35" t="s">
        <v>3953</v>
      </c>
      <c r="E1582" s="35"/>
      <c r="F1582" s="35" t="s">
        <v>8</v>
      </c>
      <c r="G1582" s="78"/>
      <c r="H1582" s="72"/>
      <c r="I1582" s="72"/>
      <c r="J1582" s="72"/>
      <c r="K1582" s="72"/>
      <c r="L1582" s="72"/>
      <c r="M1582" s="72"/>
      <c r="N1582" s="72"/>
      <c r="O1582" s="72"/>
      <c r="P1582" s="72"/>
      <c r="Q1582" s="72">
        <v>2</v>
      </c>
      <c r="R1582" s="72"/>
      <c r="S1582" s="72"/>
      <c r="T1582" s="72"/>
      <c r="U1582" s="72"/>
      <c r="V1582" s="72"/>
      <c r="W1582" s="72"/>
      <c r="X1582" s="72"/>
      <c r="Y1582" s="36">
        <f t="shared" si="49"/>
        <v>2</v>
      </c>
      <c r="Z1582" s="69">
        <f t="shared" si="50"/>
        <v>2</v>
      </c>
      <c r="AA1582" s="22"/>
      <c r="AB1582" s="22"/>
      <c r="AC1582" s="22"/>
    </row>
    <row r="1583" spans="1:29" ht="19.5" customHeight="1" x14ac:dyDescent="0.2">
      <c r="A1583" s="33" t="s">
        <v>2627</v>
      </c>
      <c r="B1583" s="34" t="s">
        <v>2748</v>
      </c>
      <c r="C1583" s="34" t="s">
        <v>5960</v>
      </c>
      <c r="D1583" s="35" t="s">
        <v>3950</v>
      </c>
      <c r="E1583" s="35"/>
      <c r="F1583" s="35" t="s">
        <v>8</v>
      </c>
      <c r="G1583" s="78"/>
      <c r="H1583" s="72"/>
      <c r="I1583" s="72"/>
      <c r="J1583" s="72"/>
      <c r="K1583" s="72"/>
      <c r="L1583" s="72"/>
      <c r="M1583" s="72"/>
      <c r="N1583" s="72"/>
      <c r="O1583" s="72"/>
      <c r="P1583" s="72"/>
      <c r="Q1583" s="72">
        <v>2</v>
      </c>
      <c r="R1583" s="72"/>
      <c r="S1583" s="72"/>
      <c r="T1583" s="72"/>
      <c r="U1583" s="72"/>
      <c r="V1583" s="72"/>
      <c r="W1583" s="72"/>
      <c r="X1583" s="72"/>
      <c r="Y1583" s="36">
        <f t="shared" si="49"/>
        <v>2</v>
      </c>
      <c r="Z1583" s="69">
        <f t="shared" si="50"/>
        <v>2</v>
      </c>
      <c r="AA1583" s="22"/>
      <c r="AB1583" s="22"/>
      <c r="AC1583" s="22"/>
    </row>
    <row r="1584" spans="1:29" ht="19.5" customHeight="1" x14ac:dyDescent="0.2">
      <c r="A1584" s="33" t="s">
        <v>2627</v>
      </c>
      <c r="B1584" s="34" t="s">
        <v>2749</v>
      </c>
      <c r="C1584" s="34" t="s">
        <v>6528</v>
      </c>
      <c r="D1584" s="83" t="s">
        <v>3957</v>
      </c>
      <c r="E1584" s="35"/>
      <c r="F1584" s="35" t="s">
        <v>8</v>
      </c>
      <c r="G1584" s="78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>
        <v>1</v>
      </c>
      <c r="R1584" s="72"/>
      <c r="S1584" s="72"/>
      <c r="T1584" s="72"/>
      <c r="U1584" s="72"/>
      <c r="V1584" s="72"/>
      <c r="W1584" s="72"/>
      <c r="X1584" s="72"/>
      <c r="Y1584" s="36">
        <f t="shared" si="49"/>
        <v>1</v>
      </c>
      <c r="Z1584" s="69">
        <f t="shared" si="50"/>
        <v>1</v>
      </c>
      <c r="AA1584" s="22"/>
      <c r="AB1584" s="22"/>
      <c r="AC1584" s="22"/>
    </row>
    <row r="1585" spans="1:29" ht="19.5" customHeight="1" x14ac:dyDescent="0.2">
      <c r="A1585" s="33" t="s">
        <v>2627</v>
      </c>
      <c r="B1585" s="34" t="s">
        <v>2750</v>
      </c>
      <c r="C1585" s="34" t="s">
        <v>5961</v>
      </c>
      <c r="D1585" s="48" t="s">
        <v>4058</v>
      </c>
      <c r="E1585" s="35"/>
      <c r="F1585" s="35" t="s">
        <v>8</v>
      </c>
      <c r="G1585" s="78"/>
      <c r="H1585" s="72"/>
      <c r="I1585" s="72"/>
      <c r="J1585" s="72"/>
      <c r="K1585" s="72"/>
      <c r="L1585" s="72"/>
      <c r="M1585" s="72"/>
      <c r="N1585" s="72"/>
      <c r="O1585" s="72"/>
      <c r="P1585" s="72"/>
      <c r="Q1585" s="72">
        <v>1</v>
      </c>
      <c r="R1585" s="72"/>
      <c r="S1585" s="72">
        <v>1</v>
      </c>
      <c r="T1585" s="72"/>
      <c r="U1585" s="72"/>
      <c r="V1585" s="72"/>
      <c r="W1585" s="72"/>
      <c r="X1585" s="72"/>
      <c r="Y1585" s="36">
        <f t="shared" si="49"/>
        <v>2</v>
      </c>
      <c r="Z1585" s="69">
        <f t="shared" si="50"/>
        <v>2</v>
      </c>
      <c r="AA1585" s="22"/>
      <c r="AB1585" s="22"/>
      <c r="AC1585" s="22"/>
    </row>
    <row r="1586" spans="1:29" ht="19.5" customHeight="1" x14ac:dyDescent="0.2">
      <c r="A1586" s="33" t="s">
        <v>2627</v>
      </c>
      <c r="B1586" s="34" t="s">
        <v>4020</v>
      </c>
      <c r="C1586" s="34" t="s">
        <v>6330</v>
      </c>
      <c r="D1586" s="35" t="s">
        <v>4323</v>
      </c>
      <c r="E1586" s="35"/>
      <c r="F1586" s="35" t="s">
        <v>8</v>
      </c>
      <c r="G1586" s="78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>
        <v>1</v>
      </c>
      <c r="R1586" s="72">
        <v>1</v>
      </c>
      <c r="S1586" s="72"/>
      <c r="T1586" s="72"/>
      <c r="U1586" s="72"/>
      <c r="V1586" s="72"/>
      <c r="W1586" s="72"/>
      <c r="X1586" s="72"/>
      <c r="Y1586" s="36">
        <f t="shared" si="49"/>
        <v>2</v>
      </c>
      <c r="Z1586" s="69">
        <f t="shared" si="50"/>
        <v>2</v>
      </c>
      <c r="AA1586" s="22"/>
      <c r="AB1586" s="22"/>
      <c r="AC1586" s="22"/>
    </row>
    <row r="1587" spans="1:29" ht="19.5" customHeight="1" x14ac:dyDescent="0.2">
      <c r="A1587" s="33" t="s">
        <v>2627</v>
      </c>
      <c r="B1587" s="34" t="s">
        <v>4021</v>
      </c>
      <c r="C1587" s="34" t="s">
        <v>5962</v>
      </c>
      <c r="D1587" s="35" t="s">
        <v>3945</v>
      </c>
      <c r="E1587" s="35"/>
      <c r="F1587" s="35" t="s">
        <v>8</v>
      </c>
      <c r="G1587" s="78"/>
      <c r="H1587" s="72"/>
      <c r="I1587" s="72"/>
      <c r="J1587" s="72"/>
      <c r="K1587" s="72"/>
      <c r="L1587" s="72"/>
      <c r="M1587" s="72"/>
      <c r="N1587" s="72"/>
      <c r="O1587" s="72"/>
      <c r="P1587" s="72"/>
      <c r="Q1587" s="72">
        <v>1</v>
      </c>
      <c r="R1587" s="72"/>
      <c r="S1587" s="72"/>
      <c r="T1587" s="72"/>
      <c r="U1587" s="72"/>
      <c r="V1587" s="72"/>
      <c r="W1587" s="72"/>
      <c r="X1587" s="72"/>
      <c r="Y1587" s="36">
        <f t="shared" si="49"/>
        <v>1</v>
      </c>
      <c r="Z1587" s="69">
        <f t="shared" si="50"/>
        <v>1</v>
      </c>
      <c r="AA1587" s="22"/>
      <c r="AB1587" s="22"/>
      <c r="AC1587" s="22"/>
    </row>
    <row r="1588" spans="1:29" ht="19.5" customHeight="1" x14ac:dyDescent="0.2">
      <c r="A1588" s="33" t="s">
        <v>2627</v>
      </c>
      <c r="B1588" s="34" t="s">
        <v>4022</v>
      </c>
      <c r="C1588" s="34" t="s">
        <v>5963</v>
      </c>
      <c r="D1588" s="35" t="s">
        <v>3950</v>
      </c>
      <c r="E1588" s="35"/>
      <c r="F1588" s="35" t="s">
        <v>8</v>
      </c>
      <c r="G1588" s="78"/>
      <c r="H1588" s="72"/>
      <c r="I1588" s="72"/>
      <c r="J1588" s="72"/>
      <c r="K1588" s="72"/>
      <c r="L1588" s="72"/>
      <c r="M1588" s="72"/>
      <c r="N1588" s="72"/>
      <c r="O1588" s="72"/>
      <c r="P1588" s="72"/>
      <c r="Q1588" s="72">
        <v>8</v>
      </c>
      <c r="R1588" s="72"/>
      <c r="S1588" s="72"/>
      <c r="T1588" s="72"/>
      <c r="U1588" s="72"/>
      <c r="V1588" s="72"/>
      <c r="W1588" s="72"/>
      <c r="X1588" s="72"/>
      <c r="Y1588" s="36">
        <f t="shared" si="49"/>
        <v>8</v>
      </c>
      <c r="Z1588" s="69">
        <f t="shared" si="50"/>
        <v>8</v>
      </c>
      <c r="AA1588" s="22"/>
      <c r="AB1588" s="22"/>
      <c r="AC1588" s="22"/>
    </row>
    <row r="1589" spans="1:29" ht="19.5" customHeight="1" x14ac:dyDescent="0.2">
      <c r="A1589" s="33" t="s">
        <v>2627</v>
      </c>
      <c r="B1589" s="34" t="s">
        <v>2751</v>
      </c>
      <c r="C1589" s="34" t="s">
        <v>5964</v>
      </c>
      <c r="D1589" s="35" t="s">
        <v>4081</v>
      </c>
      <c r="E1589" s="35"/>
      <c r="F1589" s="35" t="s">
        <v>8</v>
      </c>
      <c r="G1589" s="78"/>
      <c r="H1589" s="72"/>
      <c r="I1589" s="72"/>
      <c r="J1589" s="72"/>
      <c r="K1589" s="72"/>
      <c r="L1589" s="72"/>
      <c r="M1589" s="72"/>
      <c r="N1589" s="72"/>
      <c r="O1589" s="72"/>
      <c r="P1589" s="72"/>
      <c r="Q1589" s="72">
        <v>1</v>
      </c>
      <c r="R1589" s="72"/>
      <c r="S1589" s="72"/>
      <c r="T1589" s="72"/>
      <c r="U1589" s="72"/>
      <c r="V1589" s="72"/>
      <c r="W1589" s="72"/>
      <c r="X1589" s="72"/>
      <c r="Y1589" s="36">
        <f t="shared" si="49"/>
        <v>1</v>
      </c>
      <c r="Z1589" s="69">
        <f t="shared" si="50"/>
        <v>1</v>
      </c>
      <c r="AA1589" s="22"/>
      <c r="AB1589" s="22"/>
      <c r="AC1589" s="22"/>
    </row>
    <row r="1590" spans="1:29" ht="19.5" customHeight="1" x14ac:dyDescent="0.2">
      <c r="A1590" s="33" t="s">
        <v>2627</v>
      </c>
      <c r="B1590" s="34" t="s">
        <v>2752</v>
      </c>
      <c r="C1590" s="34" t="s">
        <v>5965</v>
      </c>
      <c r="D1590" s="35" t="s">
        <v>4321</v>
      </c>
      <c r="E1590" s="35"/>
      <c r="F1590" s="35" t="s">
        <v>8</v>
      </c>
      <c r="G1590" s="78"/>
      <c r="H1590" s="72"/>
      <c r="I1590" s="72">
        <v>4</v>
      </c>
      <c r="J1590" s="72">
        <v>4</v>
      </c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36">
        <f t="shared" si="49"/>
        <v>8</v>
      </c>
      <c r="Z1590" s="69">
        <f t="shared" si="50"/>
        <v>8</v>
      </c>
      <c r="AA1590" s="22"/>
      <c r="AB1590" s="22"/>
      <c r="AC1590" s="22"/>
    </row>
    <row r="1591" spans="1:29" ht="19.5" customHeight="1" x14ac:dyDescent="0.2">
      <c r="A1591" s="33" t="s">
        <v>2627</v>
      </c>
      <c r="B1591" s="34" t="s">
        <v>2753</v>
      </c>
      <c r="C1591" s="34" t="s">
        <v>5966</v>
      </c>
      <c r="D1591" s="35" t="s">
        <v>4322</v>
      </c>
      <c r="E1591" s="35"/>
      <c r="F1591" s="35" t="s">
        <v>8</v>
      </c>
      <c r="G1591" s="78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>
        <v>1</v>
      </c>
      <c r="R1591" s="72"/>
      <c r="S1591" s="72"/>
      <c r="T1591" s="72"/>
      <c r="U1591" s="72"/>
      <c r="V1591" s="72"/>
      <c r="W1591" s="72"/>
      <c r="X1591" s="72"/>
      <c r="Y1591" s="36">
        <f t="shared" si="49"/>
        <v>1</v>
      </c>
      <c r="Z1591" s="69">
        <f t="shared" si="50"/>
        <v>1</v>
      </c>
      <c r="AA1591" s="22"/>
      <c r="AB1591" s="22"/>
      <c r="AC1591" s="22"/>
    </row>
    <row r="1592" spans="1:29" ht="19.5" customHeight="1" x14ac:dyDescent="0.2">
      <c r="A1592" s="33" t="s">
        <v>2627</v>
      </c>
      <c r="B1592" s="34" t="s">
        <v>2754</v>
      </c>
      <c r="C1592" s="34" t="s">
        <v>5967</v>
      </c>
      <c r="D1592" s="35" t="s">
        <v>2635</v>
      </c>
      <c r="E1592" s="35"/>
      <c r="F1592" s="35" t="s">
        <v>8</v>
      </c>
      <c r="G1592" s="78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>
        <v>1</v>
      </c>
      <c r="R1592" s="72"/>
      <c r="S1592" s="72"/>
      <c r="T1592" s="72"/>
      <c r="U1592" s="72"/>
      <c r="V1592" s="72"/>
      <c r="W1592" s="72"/>
      <c r="X1592" s="72"/>
      <c r="Y1592" s="36">
        <f t="shared" si="49"/>
        <v>1</v>
      </c>
      <c r="Z1592" s="69">
        <f t="shared" si="50"/>
        <v>1</v>
      </c>
      <c r="AA1592" s="22"/>
      <c r="AB1592" s="22"/>
      <c r="AC1592" s="22"/>
    </row>
    <row r="1593" spans="1:29" ht="19.5" customHeight="1" x14ac:dyDescent="0.2">
      <c r="A1593" s="33" t="s">
        <v>2627</v>
      </c>
      <c r="B1593" s="34" t="s">
        <v>2755</v>
      </c>
      <c r="C1593" s="34" t="s">
        <v>6331</v>
      </c>
      <c r="D1593" s="35" t="s">
        <v>268</v>
      </c>
      <c r="E1593" s="35"/>
      <c r="F1593" s="35" t="s">
        <v>8</v>
      </c>
      <c r="G1593" s="78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>
        <v>1</v>
      </c>
      <c r="R1593" s="72"/>
      <c r="S1593" s="72"/>
      <c r="T1593" s="72"/>
      <c r="U1593" s="72"/>
      <c r="V1593" s="72"/>
      <c r="W1593" s="72"/>
      <c r="X1593" s="72"/>
      <c r="Y1593" s="36">
        <f t="shared" si="49"/>
        <v>1</v>
      </c>
      <c r="Z1593" s="69">
        <f t="shared" si="50"/>
        <v>1</v>
      </c>
      <c r="AA1593" s="22"/>
      <c r="AB1593" s="22"/>
      <c r="AC1593" s="22"/>
    </row>
    <row r="1594" spans="1:29" ht="19.5" customHeight="1" x14ac:dyDescent="0.2">
      <c r="A1594" s="33" t="s">
        <v>2627</v>
      </c>
      <c r="B1594" s="34" t="s">
        <v>2756</v>
      </c>
      <c r="C1594" s="34" t="s">
        <v>5968</v>
      </c>
      <c r="D1594" s="35" t="s">
        <v>4024</v>
      </c>
      <c r="E1594" s="35"/>
      <c r="F1594" s="35" t="s">
        <v>8</v>
      </c>
      <c r="G1594" s="78"/>
      <c r="H1594" s="72"/>
      <c r="I1594" s="72"/>
      <c r="J1594" s="72"/>
      <c r="K1594" s="72"/>
      <c r="L1594" s="72"/>
      <c r="M1594" s="72"/>
      <c r="N1594" s="72"/>
      <c r="O1594" s="72"/>
      <c r="P1594" s="72"/>
      <c r="Q1594" s="72">
        <v>2</v>
      </c>
      <c r="R1594" s="72"/>
      <c r="S1594" s="72"/>
      <c r="T1594" s="72"/>
      <c r="U1594" s="72"/>
      <c r="V1594" s="72"/>
      <c r="W1594" s="72"/>
      <c r="X1594" s="72"/>
      <c r="Y1594" s="36">
        <f t="shared" si="49"/>
        <v>2</v>
      </c>
      <c r="Z1594" s="69">
        <f t="shared" si="50"/>
        <v>2</v>
      </c>
      <c r="AA1594" s="22"/>
      <c r="AB1594" s="22"/>
      <c r="AC1594" s="22"/>
    </row>
    <row r="1595" spans="1:29" ht="19.5" customHeight="1" x14ac:dyDescent="0.2">
      <c r="A1595" s="33" t="s">
        <v>2627</v>
      </c>
      <c r="B1595" s="34" t="s">
        <v>2757</v>
      </c>
      <c r="C1595" s="34" t="s">
        <v>6332</v>
      </c>
      <c r="D1595" s="35" t="s">
        <v>2696</v>
      </c>
      <c r="E1595" s="35"/>
      <c r="F1595" s="35" t="s">
        <v>8</v>
      </c>
      <c r="G1595" s="78"/>
      <c r="H1595" s="72"/>
      <c r="I1595" s="72"/>
      <c r="J1595" s="72"/>
      <c r="K1595" s="72"/>
      <c r="L1595" s="72"/>
      <c r="M1595" s="72"/>
      <c r="N1595" s="72"/>
      <c r="O1595" s="72"/>
      <c r="P1595" s="72"/>
      <c r="Q1595" s="72">
        <v>2</v>
      </c>
      <c r="R1595" s="72"/>
      <c r="S1595" s="72"/>
      <c r="T1595" s="72"/>
      <c r="U1595" s="72"/>
      <c r="V1595" s="72"/>
      <c r="W1595" s="72"/>
      <c r="X1595" s="72"/>
      <c r="Y1595" s="36">
        <f t="shared" si="49"/>
        <v>2</v>
      </c>
      <c r="Z1595" s="69">
        <f t="shared" si="50"/>
        <v>2</v>
      </c>
      <c r="AA1595" s="22"/>
      <c r="AB1595" s="22"/>
      <c r="AC1595" s="22"/>
    </row>
    <row r="1596" spans="1:29" ht="19.5" customHeight="1" x14ac:dyDescent="0.2">
      <c r="A1596" s="33" t="s">
        <v>2627</v>
      </c>
      <c r="B1596" s="34" t="s">
        <v>2758</v>
      </c>
      <c r="C1596" s="34" t="s">
        <v>5969</v>
      </c>
      <c r="D1596" s="35" t="s">
        <v>3944</v>
      </c>
      <c r="E1596" s="35"/>
      <c r="F1596" s="35" t="s">
        <v>8</v>
      </c>
      <c r="G1596" s="78"/>
      <c r="H1596" s="72"/>
      <c r="I1596" s="72"/>
      <c r="J1596" s="72"/>
      <c r="K1596" s="72"/>
      <c r="L1596" s="72"/>
      <c r="M1596" s="72"/>
      <c r="N1596" s="72"/>
      <c r="O1596" s="72"/>
      <c r="P1596" s="72">
        <v>1</v>
      </c>
      <c r="Q1596" s="72"/>
      <c r="R1596" s="72">
        <v>1</v>
      </c>
      <c r="S1596" s="72"/>
      <c r="T1596" s="72"/>
      <c r="U1596" s="72"/>
      <c r="V1596" s="72"/>
      <c r="W1596" s="72"/>
      <c r="X1596" s="72"/>
      <c r="Y1596" s="36">
        <f t="shared" si="49"/>
        <v>2</v>
      </c>
      <c r="Z1596" s="69">
        <f t="shared" si="50"/>
        <v>2</v>
      </c>
      <c r="AA1596" s="22"/>
      <c r="AB1596" s="22"/>
      <c r="AC1596" s="22"/>
    </row>
    <row r="1597" spans="1:29" ht="19.5" customHeight="1" x14ac:dyDescent="0.2">
      <c r="A1597" s="33" t="s">
        <v>2627</v>
      </c>
      <c r="B1597" s="34" t="s">
        <v>2759</v>
      </c>
      <c r="C1597" s="34" t="s">
        <v>5970</v>
      </c>
      <c r="D1597" s="35" t="s">
        <v>3947</v>
      </c>
      <c r="E1597" s="35"/>
      <c r="F1597" s="35" t="s">
        <v>8</v>
      </c>
      <c r="G1597" s="78"/>
      <c r="H1597" s="72"/>
      <c r="I1597" s="72">
        <v>1</v>
      </c>
      <c r="J1597" s="72"/>
      <c r="K1597" s="72"/>
      <c r="L1597" s="72"/>
      <c r="M1597" s="72"/>
      <c r="N1597" s="72"/>
      <c r="O1597" s="72"/>
      <c r="P1597" s="72">
        <v>1</v>
      </c>
      <c r="Q1597" s="72"/>
      <c r="R1597" s="72"/>
      <c r="S1597" s="72"/>
      <c r="T1597" s="72"/>
      <c r="U1597" s="72"/>
      <c r="V1597" s="72"/>
      <c r="W1597" s="72"/>
      <c r="X1597" s="72"/>
      <c r="Y1597" s="36">
        <f t="shared" si="49"/>
        <v>2</v>
      </c>
      <c r="Z1597" s="69">
        <f t="shared" si="50"/>
        <v>2</v>
      </c>
      <c r="AA1597" s="22"/>
      <c r="AB1597" s="22"/>
      <c r="AC1597" s="22"/>
    </row>
    <row r="1598" spans="1:29" ht="19.5" customHeight="1" x14ac:dyDescent="0.2">
      <c r="A1598" s="33" t="s">
        <v>2627</v>
      </c>
      <c r="B1598" s="34" t="s">
        <v>2760</v>
      </c>
      <c r="C1598" s="34" t="s">
        <v>5971</v>
      </c>
      <c r="D1598" s="35" t="s">
        <v>4324</v>
      </c>
      <c r="E1598" s="35"/>
      <c r="F1598" s="35" t="s">
        <v>8</v>
      </c>
      <c r="G1598" s="78"/>
      <c r="H1598" s="72"/>
      <c r="I1598" s="72"/>
      <c r="J1598" s="72"/>
      <c r="K1598" s="72"/>
      <c r="L1598" s="72"/>
      <c r="M1598" s="72"/>
      <c r="N1598" s="72"/>
      <c r="O1598" s="72"/>
      <c r="P1598" s="72">
        <v>1</v>
      </c>
      <c r="Q1598" s="72">
        <v>1</v>
      </c>
      <c r="R1598" s="72"/>
      <c r="S1598" s="72"/>
      <c r="T1598" s="72"/>
      <c r="U1598" s="72"/>
      <c r="V1598" s="72"/>
      <c r="W1598" s="72"/>
      <c r="X1598" s="72"/>
      <c r="Y1598" s="36">
        <f t="shared" si="49"/>
        <v>2</v>
      </c>
      <c r="Z1598" s="69">
        <f t="shared" si="50"/>
        <v>2</v>
      </c>
      <c r="AA1598" s="22"/>
      <c r="AB1598" s="22"/>
      <c r="AC1598" s="22"/>
    </row>
    <row r="1599" spans="1:29" ht="19.5" customHeight="1" x14ac:dyDescent="0.2">
      <c r="A1599" s="33" t="s">
        <v>2627</v>
      </c>
      <c r="B1599" s="34" t="s">
        <v>2761</v>
      </c>
      <c r="C1599" s="34" t="s">
        <v>5972</v>
      </c>
      <c r="D1599" s="35" t="s">
        <v>3378</v>
      </c>
      <c r="E1599" s="35"/>
      <c r="F1599" s="35" t="s">
        <v>8</v>
      </c>
      <c r="G1599" s="78"/>
      <c r="H1599" s="72"/>
      <c r="I1599" s="72"/>
      <c r="J1599" s="72"/>
      <c r="K1599" s="72"/>
      <c r="L1599" s="72"/>
      <c r="M1599" s="72"/>
      <c r="N1599" s="72"/>
      <c r="O1599" s="72"/>
      <c r="P1599" s="72"/>
      <c r="Q1599" s="72">
        <v>1</v>
      </c>
      <c r="R1599" s="72"/>
      <c r="S1599" s="72"/>
      <c r="T1599" s="72"/>
      <c r="U1599" s="72"/>
      <c r="V1599" s="72"/>
      <c r="W1599" s="72"/>
      <c r="X1599" s="72"/>
      <c r="Y1599" s="36">
        <f t="shared" si="49"/>
        <v>1</v>
      </c>
      <c r="Z1599" s="69">
        <f t="shared" si="50"/>
        <v>1</v>
      </c>
      <c r="AA1599" s="22"/>
      <c r="AB1599" s="22"/>
      <c r="AC1599" s="22"/>
    </row>
    <row r="1600" spans="1:29" ht="19.5" customHeight="1" x14ac:dyDescent="0.2">
      <c r="A1600" s="33" t="s">
        <v>2627</v>
      </c>
      <c r="B1600" s="34" t="s">
        <v>2762</v>
      </c>
      <c r="C1600" s="34" t="s">
        <v>6333</v>
      </c>
      <c r="D1600" s="35" t="s">
        <v>3941</v>
      </c>
      <c r="E1600" s="35"/>
      <c r="F1600" s="35" t="s">
        <v>8</v>
      </c>
      <c r="G1600" s="78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>
        <v>1</v>
      </c>
      <c r="R1600" s="72"/>
      <c r="S1600" s="72"/>
      <c r="T1600" s="72"/>
      <c r="U1600" s="72"/>
      <c r="V1600" s="72"/>
      <c r="W1600" s="72"/>
      <c r="X1600" s="72"/>
      <c r="Y1600" s="36">
        <f t="shared" si="49"/>
        <v>1</v>
      </c>
      <c r="Z1600" s="69">
        <f t="shared" si="50"/>
        <v>1</v>
      </c>
      <c r="AA1600" s="22"/>
      <c r="AB1600" s="22"/>
      <c r="AC1600" s="22"/>
    </row>
    <row r="1601" spans="1:29" ht="19.5" customHeight="1" x14ac:dyDescent="0.2">
      <c r="A1601" s="33" t="s">
        <v>2764</v>
      </c>
      <c r="B1601" s="34" t="s">
        <v>2765</v>
      </c>
      <c r="C1601" s="34" t="s">
        <v>5973</v>
      </c>
      <c r="D1601" s="35" t="s">
        <v>1810</v>
      </c>
      <c r="E1601" s="35"/>
      <c r="F1601" s="35" t="s">
        <v>29</v>
      </c>
      <c r="G1601" s="78"/>
      <c r="H1601" s="72"/>
      <c r="I1601" s="72">
        <v>4</v>
      </c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36">
        <f t="shared" si="49"/>
        <v>4</v>
      </c>
      <c r="Z1601" s="69">
        <f t="shared" si="50"/>
        <v>4</v>
      </c>
      <c r="AA1601" s="22"/>
      <c r="AB1601" s="22"/>
      <c r="AC1601" s="22"/>
    </row>
    <row r="1602" spans="1:29" ht="19.5" customHeight="1" x14ac:dyDescent="0.2">
      <c r="A1602" s="33" t="s">
        <v>2766</v>
      </c>
      <c r="B1602" s="34" t="s">
        <v>5</v>
      </c>
      <c r="C1602" s="34" t="s">
        <v>4982</v>
      </c>
      <c r="D1602" s="35" t="s">
        <v>6</v>
      </c>
      <c r="E1602" s="35" t="s">
        <v>7</v>
      </c>
      <c r="F1602" s="35" t="s">
        <v>8</v>
      </c>
      <c r="G1602" s="78"/>
      <c r="H1602" s="72">
        <v>6</v>
      </c>
      <c r="I1602" s="72"/>
      <c r="J1602" s="72">
        <v>2</v>
      </c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36">
        <f t="shared" ref="Y1602:Y1665" si="51">G1602+H1602+I1602+J1602+K1602+L1602+M1602+N1602+O1602+P1602+Q1602+R1602+S1602+T1602+U1602+V1602+W1602+X1602</f>
        <v>8</v>
      </c>
      <c r="Z1602" s="69">
        <f t="shared" si="50"/>
        <v>8</v>
      </c>
      <c r="AA1602" s="22"/>
      <c r="AB1602" s="22"/>
      <c r="AC1602" s="22"/>
    </row>
    <row r="1603" spans="1:29" ht="19.5" customHeight="1" x14ac:dyDescent="0.2">
      <c r="A1603" s="33" t="s">
        <v>2766</v>
      </c>
      <c r="B1603" s="34" t="s">
        <v>9</v>
      </c>
      <c r="C1603" s="34" t="s">
        <v>4983</v>
      </c>
      <c r="D1603" s="35" t="s">
        <v>10</v>
      </c>
      <c r="E1603" s="35" t="s">
        <v>4068</v>
      </c>
      <c r="F1603" s="35" t="s">
        <v>8</v>
      </c>
      <c r="G1603" s="78"/>
      <c r="H1603" s="72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>
        <v>2</v>
      </c>
      <c r="T1603" s="72"/>
      <c r="U1603" s="72"/>
      <c r="V1603" s="72">
        <v>2</v>
      </c>
      <c r="W1603" s="72"/>
      <c r="X1603" s="72"/>
      <c r="Y1603" s="36">
        <f t="shared" si="51"/>
        <v>4</v>
      </c>
      <c r="Z1603" s="69">
        <f t="shared" si="50"/>
        <v>4</v>
      </c>
      <c r="AA1603" s="22"/>
      <c r="AB1603" s="22"/>
      <c r="AC1603" s="22"/>
    </row>
    <row r="1604" spans="1:29" ht="19.5" customHeight="1" x14ac:dyDescent="0.2">
      <c r="A1604" s="33" t="s">
        <v>2766</v>
      </c>
      <c r="B1604" s="34" t="s">
        <v>11</v>
      </c>
      <c r="C1604" s="34" t="s">
        <v>4396</v>
      </c>
      <c r="D1604" s="35" t="s">
        <v>12</v>
      </c>
      <c r="E1604" s="35" t="s">
        <v>13</v>
      </c>
      <c r="F1604" s="35" t="s">
        <v>8</v>
      </c>
      <c r="G1604" s="78"/>
      <c r="H1604" s="72"/>
      <c r="I1604" s="72">
        <v>2</v>
      </c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>
        <v>2</v>
      </c>
      <c r="W1604" s="72"/>
      <c r="X1604" s="72">
        <v>4</v>
      </c>
      <c r="Y1604" s="36">
        <f t="shared" si="51"/>
        <v>8</v>
      </c>
      <c r="Z1604" s="69">
        <f t="shared" ref="Z1604:Z1667" si="52">IF(Y1604="","",Y1604)</f>
        <v>8</v>
      </c>
      <c r="AA1604" s="22"/>
      <c r="AB1604" s="22"/>
      <c r="AC1604" s="22"/>
    </row>
    <row r="1605" spans="1:29" ht="19.5" customHeight="1" x14ac:dyDescent="0.2">
      <c r="A1605" s="33" t="s">
        <v>2766</v>
      </c>
      <c r="B1605" s="34" t="s">
        <v>14</v>
      </c>
      <c r="C1605" s="34" t="s">
        <v>4397</v>
      </c>
      <c r="D1605" s="35" t="s">
        <v>15</v>
      </c>
      <c r="E1605" s="35" t="s">
        <v>16</v>
      </c>
      <c r="F1605" s="35" t="s">
        <v>17</v>
      </c>
      <c r="G1605" s="78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>
        <v>3</v>
      </c>
      <c r="R1605" s="72">
        <v>1</v>
      </c>
      <c r="S1605" s="72">
        <v>2</v>
      </c>
      <c r="T1605" s="72"/>
      <c r="U1605" s="72"/>
      <c r="V1605" s="72"/>
      <c r="W1605" s="72"/>
      <c r="X1605" s="72"/>
      <c r="Y1605" s="36">
        <f t="shared" si="51"/>
        <v>6</v>
      </c>
      <c r="Z1605" s="69">
        <f t="shared" si="52"/>
        <v>6</v>
      </c>
      <c r="AA1605" s="22"/>
      <c r="AB1605" s="22"/>
      <c r="AC1605" s="22"/>
    </row>
    <row r="1606" spans="1:29" ht="19.5" customHeight="1" x14ac:dyDescent="0.2">
      <c r="A1606" s="33" t="s">
        <v>2766</v>
      </c>
      <c r="B1606" s="34" t="s">
        <v>18</v>
      </c>
      <c r="C1606" s="34" t="s">
        <v>4984</v>
      </c>
      <c r="D1606" s="35" t="s">
        <v>19</v>
      </c>
      <c r="E1606" s="35" t="s">
        <v>20</v>
      </c>
      <c r="F1606" s="35" t="s">
        <v>8</v>
      </c>
      <c r="G1606" s="78"/>
      <c r="H1606" s="72"/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>
        <v>2</v>
      </c>
      <c r="T1606" s="72"/>
      <c r="U1606" s="72"/>
      <c r="V1606" s="72">
        <v>2</v>
      </c>
      <c r="W1606" s="72"/>
      <c r="X1606" s="72"/>
      <c r="Y1606" s="36">
        <f t="shared" si="51"/>
        <v>4</v>
      </c>
      <c r="Z1606" s="69">
        <f t="shared" si="52"/>
        <v>4</v>
      </c>
      <c r="AA1606" s="22"/>
      <c r="AB1606" s="22"/>
      <c r="AC1606" s="22"/>
    </row>
    <row r="1607" spans="1:29" ht="19.5" customHeight="1" x14ac:dyDescent="0.2">
      <c r="A1607" s="33" t="s">
        <v>2766</v>
      </c>
      <c r="B1607" s="34" t="s">
        <v>21</v>
      </c>
      <c r="C1607" s="34" t="s">
        <v>6269</v>
      </c>
      <c r="D1607" s="35" t="s">
        <v>6</v>
      </c>
      <c r="E1607" s="35" t="s">
        <v>22</v>
      </c>
      <c r="F1607" s="35" t="s">
        <v>8</v>
      </c>
      <c r="G1607" s="78">
        <v>1</v>
      </c>
      <c r="H1607" s="72"/>
      <c r="I1607" s="72"/>
      <c r="J1607" s="72"/>
      <c r="K1607" s="72"/>
      <c r="L1607" s="72"/>
      <c r="M1607" s="72">
        <v>1</v>
      </c>
      <c r="N1607" s="72"/>
      <c r="O1607" s="72"/>
      <c r="P1607" s="72"/>
      <c r="Q1607" s="72"/>
      <c r="R1607" s="72"/>
      <c r="S1607" s="72">
        <v>3</v>
      </c>
      <c r="T1607" s="72"/>
      <c r="U1607" s="72"/>
      <c r="V1607" s="72">
        <v>4</v>
      </c>
      <c r="W1607" s="72"/>
      <c r="X1607" s="72"/>
      <c r="Y1607" s="36">
        <f t="shared" si="51"/>
        <v>9</v>
      </c>
      <c r="Z1607" s="69">
        <f t="shared" si="52"/>
        <v>9</v>
      </c>
      <c r="AA1607" s="22"/>
      <c r="AB1607" s="22"/>
      <c r="AC1607" s="22"/>
    </row>
    <row r="1608" spans="1:29" ht="19.5" customHeight="1" x14ac:dyDescent="0.2">
      <c r="A1608" s="33" t="s">
        <v>2766</v>
      </c>
      <c r="B1608" s="34" t="s">
        <v>23</v>
      </c>
      <c r="C1608" s="34" t="s">
        <v>4398</v>
      </c>
      <c r="D1608" s="35" t="s">
        <v>24</v>
      </c>
      <c r="E1608" s="35" t="s">
        <v>25</v>
      </c>
      <c r="F1608" s="35" t="s">
        <v>17</v>
      </c>
      <c r="G1608" s="78"/>
      <c r="H1608" s="72"/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>
        <v>4</v>
      </c>
      <c r="W1608" s="72">
        <v>3</v>
      </c>
      <c r="X1608" s="72"/>
      <c r="Y1608" s="36">
        <f t="shared" si="51"/>
        <v>7</v>
      </c>
      <c r="Z1608" s="69">
        <f t="shared" si="52"/>
        <v>7</v>
      </c>
      <c r="AA1608" s="22"/>
      <c r="AB1608" s="22"/>
      <c r="AC1608" s="22"/>
    </row>
    <row r="1609" spans="1:29" ht="19.5" customHeight="1" x14ac:dyDescent="0.2">
      <c r="A1609" s="33" t="s">
        <v>2766</v>
      </c>
      <c r="B1609" s="34" t="s">
        <v>40</v>
      </c>
      <c r="C1609" s="34" t="s">
        <v>4985</v>
      </c>
      <c r="D1609" s="35" t="s">
        <v>41</v>
      </c>
      <c r="E1609" s="35" t="s">
        <v>42</v>
      </c>
      <c r="F1609" s="35" t="s">
        <v>8</v>
      </c>
      <c r="G1609" s="78"/>
      <c r="H1609" s="72"/>
      <c r="I1609" s="72"/>
      <c r="J1609" s="72"/>
      <c r="K1609" s="72"/>
      <c r="L1609" s="72"/>
      <c r="M1609" s="72"/>
      <c r="N1609" s="72"/>
      <c r="O1609" s="72"/>
      <c r="P1609" s="72"/>
      <c r="Q1609" s="72">
        <v>2</v>
      </c>
      <c r="R1609" s="72"/>
      <c r="S1609" s="72">
        <v>2</v>
      </c>
      <c r="T1609" s="72"/>
      <c r="U1609" s="72"/>
      <c r="V1609" s="72"/>
      <c r="W1609" s="72"/>
      <c r="X1609" s="72"/>
      <c r="Y1609" s="36">
        <f t="shared" si="51"/>
        <v>4</v>
      </c>
      <c r="Z1609" s="69">
        <f t="shared" si="52"/>
        <v>4</v>
      </c>
      <c r="AA1609" s="22"/>
      <c r="AB1609" s="22"/>
      <c r="AC1609" s="22"/>
    </row>
    <row r="1610" spans="1:29" ht="19.5" customHeight="1" x14ac:dyDescent="0.2">
      <c r="A1610" s="33" t="s">
        <v>2766</v>
      </c>
      <c r="B1610" s="34" t="s">
        <v>26</v>
      </c>
      <c r="C1610" s="34" t="s">
        <v>4986</v>
      </c>
      <c r="D1610" s="35" t="s">
        <v>27</v>
      </c>
      <c r="E1610" s="35" t="s">
        <v>28</v>
      </c>
      <c r="F1610" s="35" t="s">
        <v>29</v>
      </c>
      <c r="G1610" s="78"/>
      <c r="H1610" s="72"/>
      <c r="I1610" s="72"/>
      <c r="J1610" s="72"/>
      <c r="K1610" s="72"/>
      <c r="L1610" s="72"/>
      <c r="M1610" s="72">
        <v>1</v>
      </c>
      <c r="N1610" s="72"/>
      <c r="O1610" s="72"/>
      <c r="P1610" s="72"/>
      <c r="Q1610" s="72">
        <v>1</v>
      </c>
      <c r="R1610" s="72"/>
      <c r="S1610" s="72">
        <v>2</v>
      </c>
      <c r="T1610" s="72"/>
      <c r="U1610" s="72">
        <v>2</v>
      </c>
      <c r="V1610" s="72">
        <v>2</v>
      </c>
      <c r="W1610" s="72"/>
      <c r="X1610" s="72"/>
      <c r="Y1610" s="36">
        <f t="shared" si="51"/>
        <v>8</v>
      </c>
      <c r="Z1610" s="69">
        <f t="shared" si="52"/>
        <v>8</v>
      </c>
      <c r="AA1610" s="22"/>
      <c r="AB1610" s="22"/>
      <c r="AC1610" s="22"/>
    </row>
    <row r="1611" spans="1:29" ht="19.5" customHeight="1" x14ac:dyDescent="0.2">
      <c r="A1611" s="33" t="s">
        <v>2766</v>
      </c>
      <c r="B1611" s="34" t="s">
        <v>37</v>
      </c>
      <c r="C1611" s="34" t="s">
        <v>4987</v>
      </c>
      <c r="D1611" s="35" t="s">
        <v>38</v>
      </c>
      <c r="E1611" s="35" t="s">
        <v>39</v>
      </c>
      <c r="F1611" s="35" t="s">
        <v>8</v>
      </c>
      <c r="G1611" s="78"/>
      <c r="H1611" s="72"/>
      <c r="I1611" s="72"/>
      <c r="J1611" s="72"/>
      <c r="K1611" s="72"/>
      <c r="L1611" s="72"/>
      <c r="M1611" s="72"/>
      <c r="N1611" s="72"/>
      <c r="O1611" s="72">
        <v>1</v>
      </c>
      <c r="P1611" s="72">
        <v>1</v>
      </c>
      <c r="Q1611" s="72"/>
      <c r="R1611" s="72"/>
      <c r="S1611" s="72"/>
      <c r="T1611" s="72"/>
      <c r="U1611" s="72">
        <v>1</v>
      </c>
      <c r="V1611" s="72">
        <v>3</v>
      </c>
      <c r="W1611" s="72">
        <v>2</v>
      </c>
      <c r="X1611" s="72"/>
      <c r="Y1611" s="36">
        <f t="shared" si="51"/>
        <v>8</v>
      </c>
      <c r="Z1611" s="69">
        <f t="shared" si="52"/>
        <v>8</v>
      </c>
      <c r="AA1611" s="22"/>
      <c r="AB1611" s="22"/>
      <c r="AC1611" s="22"/>
    </row>
    <row r="1612" spans="1:29" ht="19.5" customHeight="1" x14ac:dyDescent="0.2">
      <c r="A1612" s="33" t="s">
        <v>2766</v>
      </c>
      <c r="B1612" s="34" t="s">
        <v>34</v>
      </c>
      <c r="C1612" s="34" t="s">
        <v>4988</v>
      </c>
      <c r="D1612" s="35" t="s">
        <v>35</v>
      </c>
      <c r="E1612" s="35" t="s">
        <v>36</v>
      </c>
      <c r="F1612" s="35" t="s">
        <v>8</v>
      </c>
      <c r="G1612" s="78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>
        <v>9</v>
      </c>
      <c r="R1612" s="72"/>
      <c r="S1612" s="72">
        <v>2</v>
      </c>
      <c r="T1612" s="72"/>
      <c r="U1612" s="72"/>
      <c r="V1612" s="72">
        <v>4</v>
      </c>
      <c r="W1612" s="72"/>
      <c r="X1612" s="72"/>
      <c r="Y1612" s="36">
        <f t="shared" si="51"/>
        <v>15</v>
      </c>
      <c r="Z1612" s="69">
        <f t="shared" si="52"/>
        <v>15</v>
      </c>
      <c r="AA1612" s="22"/>
      <c r="AB1612" s="22"/>
      <c r="AC1612" s="22"/>
    </row>
    <row r="1613" spans="1:29" ht="19.5" customHeight="1" x14ac:dyDescent="0.2">
      <c r="A1613" s="33" t="s">
        <v>2766</v>
      </c>
      <c r="B1613" s="34" t="s">
        <v>30</v>
      </c>
      <c r="C1613" s="34" t="s">
        <v>4989</v>
      </c>
      <c r="D1613" s="35" t="s">
        <v>31</v>
      </c>
      <c r="E1613" s="35" t="s">
        <v>32</v>
      </c>
      <c r="F1613" s="35" t="s">
        <v>33</v>
      </c>
      <c r="G1613" s="78"/>
      <c r="H1613" s="72"/>
      <c r="I1613" s="72"/>
      <c r="J1613" s="72"/>
      <c r="K1613" s="72"/>
      <c r="L1613" s="72"/>
      <c r="M1613" s="72"/>
      <c r="N1613" s="72"/>
      <c r="O1613" s="72"/>
      <c r="P1613" s="72"/>
      <c r="Q1613" s="72">
        <v>4</v>
      </c>
      <c r="R1613" s="72"/>
      <c r="S1613" s="72"/>
      <c r="T1613" s="72"/>
      <c r="U1613" s="72"/>
      <c r="V1613" s="72"/>
      <c r="W1613" s="72"/>
      <c r="X1613" s="72"/>
      <c r="Y1613" s="36">
        <f t="shared" si="51"/>
        <v>4</v>
      </c>
      <c r="Z1613" s="69">
        <f t="shared" si="52"/>
        <v>4</v>
      </c>
      <c r="AA1613" s="22"/>
      <c r="AB1613" s="22"/>
      <c r="AC1613" s="22"/>
    </row>
    <row r="1614" spans="1:29" ht="19.5" customHeight="1" x14ac:dyDescent="0.2">
      <c r="A1614" s="33" t="s">
        <v>2766</v>
      </c>
      <c r="B1614" s="34" t="s">
        <v>45</v>
      </c>
      <c r="C1614" s="34" t="s">
        <v>4990</v>
      </c>
      <c r="D1614" s="35" t="s">
        <v>46</v>
      </c>
      <c r="E1614" s="35" t="s">
        <v>47</v>
      </c>
      <c r="F1614" s="35" t="s">
        <v>48</v>
      </c>
      <c r="G1614" s="78"/>
      <c r="H1614" s="72">
        <v>2</v>
      </c>
      <c r="I1614" s="72">
        <v>2</v>
      </c>
      <c r="J1614" s="72"/>
      <c r="K1614" s="72"/>
      <c r="L1614" s="72"/>
      <c r="M1614" s="72"/>
      <c r="N1614" s="72"/>
      <c r="O1614" s="72"/>
      <c r="P1614" s="72"/>
      <c r="Q1614" s="72"/>
      <c r="R1614" s="72">
        <v>2</v>
      </c>
      <c r="S1614" s="72">
        <v>1</v>
      </c>
      <c r="T1614" s="72"/>
      <c r="U1614" s="72"/>
      <c r="V1614" s="72"/>
      <c r="W1614" s="72"/>
      <c r="X1614" s="72"/>
      <c r="Y1614" s="36">
        <f t="shared" si="51"/>
        <v>7</v>
      </c>
      <c r="Z1614" s="69">
        <f t="shared" si="52"/>
        <v>7</v>
      </c>
      <c r="AA1614" s="22"/>
      <c r="AB1614" s="22"/>
      <c r="AC1614" s="22"/>
    </row>
    <row r="1615" spans="1:29" ht="19.5" customHeight="1" x14ac:dyDescent="0.2">
      <c r="A1615" s="33" t="s">
        <v>2766</v>
      </c>
      <c r="B1615" s="34" t="s">
        <v>2769</v>
      </c>
      <c r="C1615" s="34" t="s">
        <v>2770</v>
      </c>
      <c r="D1615" s="35" t="s">
        <v>2771</v>
      </c>
      <c r="E1615" s="35" t="s">
        <v>2772</v>
      </c>
      <c r="F1615" s="35" t="s">
        <v>33</v>
      </c>
      <c r="G1615" s="78"/>
      <c r="H1615" s="72"/>
      <c r="I1615" s="72">
        <v>2</v>
      </c>
      <c r="J1615" s="72"/>
      <c r="K1615" s="72"/>
      <c r="L1615" s="72"/>
      <c r="M1615" s="72"/>
      <c r="N1615" s="72"/>
      <c r="O1615" s="72"/>
      <c r="P1615" s="72"/>
      <c r="Q1615" s="72"/>
      <c r="R1615" s="72"/>
      <c r="S1615" s="72">
        <v>1</v>
      </c>
      <c r="T1615" s="72"/>
      <c r="U1615" s="72">
        <v>1</v>
      </c>
      <c r="V1615" s="72"/>
      <c r="W1615" s="72"/>
      <c r="X1615" s="72"/>
      <c r="Y1615" s="36">
        <f t="shared" si="51"/>
        <v>4</v>
      </c>
      <c r="Z1615" s="69">
        <f t="shared" si="52"/>
        <v>4</v>
      </c>
      <c r="AA1615" s="22"/>
      <c r="AB1615" s="22"/>
      <c r="AC1615" s="22"/>
    </row>
    <row r="1616" spans="1:29" ht="19.5" customHeight="1" x14ac:dyDescent="0.2">
      <c r="A1616" s="33" t="s">
        <v>2766</v>
      </c>
      <c r="B1616" s="34" t="s">
        <v>2773</v>
      </c>
      <c r="C1616" s="34" t="s">
        <v>5974</v>
      </c>
      <c r="D1616" s="35" t="s">
        <v>1731</v>
      </c>
      <c r="E1616" s="35"/>
      <c r="F1616" s="35" t="s">
        <v>29</v>
      </c>
      <c r="G1616" s="78">
        <v>1</v>
      </c>
      <c r="H1616" s="72"/>
      <c r="I1616" s="72">
        <v>6</v>
      </c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36">
        <f t="shared" si="51"/>
        <v>7</v>
      </c>
      <c r="Z1616" s="69">
        <f t="shared" si="52"/>
        <v>7</v>
      </c>
      <c r="AA1616" s="22"/>
      <c r="AB1616" s="22"/>
      <c r="AC1616" s="22"/>
    </row>
    <row r="1617" spans="1:29" ht="19.5" customHeight="1" x14ac:dyDescent="0.2">
      <c r="A1617" s="33" t="s">
        <v>2766</v>
      </c>
      <c r="B1617" s="34" t="s">
        <v>2767</v>
      </c>
      <c r="C1617" s="34" t="s">
        <v>5975</v>
      </c>
      <c r="D1617" s="35" t="s">
        <v>2768</v>
      </c>
      <c r="E1617" s="35"/>
      <c r="F1617" s="35" t="s">
        <v>48</v>
      </c>
      <c r="G1617" s="78"/>
      <c r="H1617" s="72"/>
      <c r="I1617" s="72">
        <v>2</v>
      </c>
      <c r="J1617" s="72"/>
      <c r="K1617" s="72"/>
      <c r="L1617" s="72"/>
      <c r="M1617" s="72"/>
      <c r="N1617" s="72"/>
      <c r="O1617" s="72"/>
      <c r="P1617" s="72"/>
      <c r="Q1617" s="72"/>
      <c r="R1617" s="72">
        <v>2</v>
      </c>
      <c r="S1617" s="72">
        <v>2</v>
      </c>
      <c r="T1617" s="72"/>
      <c r="U1617" s="72"/>
      <c r="V1617" s="72"/>
      <c r="W1617" s="72"/>
      <c r="X1617" s="72"/>
      <c r="Y1617" s="36">
        <f t="shared" si="51"/>
        <v>6</v>
      </c>
      <c r="Z1617" s="69">
        <f t="shared" si="52"/>
        <v>6</v>
      </c>
      <c r="AA1617" s="22"/>
      <c r="AB1617" s="22"/>
      <c r="AC1617" s="22"/>
    </row>
    <row r="1618" spans="1:29" ht="19.5" customHeight="1" x14ac:dyDescent="0.2">
      <c r="A1618" s="33" t="s">
        <v>2766</v>
      </c>
      <c r="B1618" s="34" t="s">
        <v>43</v>
      </c>
      <c r="C1618" s="34" t="s">
        <v>4991</v>
      </c>
      <c r="D1618" s="35" t="s">
        <v>24</v>
      </c>
      <c r="E1618" s="35" t="s">
        <v>44</v>
      </c>
      <c r="F1618" s="35" t="s">
        <v>17</v>
      </c>
      <c r="G1618" s="78"/>
      <c r="H1618" s="72"/>
      <c r="I1618" s="72"/>
      <c r="J1618" s="72"/>
      <c r="K1618" s="72"/>
      <c r="L1618" s="72"/>
      <c r="M1618" s="72"/>
      <c r="N1618" s="72"/>
      <c r="O1618" s="72"/>
      <c r="P1618" s="72">
        <v>2</v>
      </c>
      <c r="Q1618" s="72"/>
      <c r="R1618" s="72"/>
      <c r="S1618" s="72"/>
      <c r="T1618" s="72"/>
      <c r="U1618" s="72"/>
      <c r="V1618" s="72"/>
      <c r="W1618" s="72"/>
      <c r="X1618" s="72"/>
      <c r="Y1618" s="36">
        <f t="shared" si="51"/>
        <v>2</v>
      </c>
      <c r="Z1618" s="69">
        <f t="shared" si="52"/>
        <v>2</v>
      </c>
      <c r="AA1618" s="22"/>
      <c r="AB1618" s="22"/>
      <c r="AC1618" s="22"/>
    </row>
    <row r="1619" spans="1:29" ht="19.5" customHeight="1" x14ac:dyDescent="0.2">
      <c r="A1619" s="33" t="s">
        <v>2774</v>
      </c>
      <c r="B1619" s="34" t="s">
        <v>2775</v>
      </c>
      <c r="C1619" s="34" t="s">
        <v>5976</v>
      </c>
      <c r="D1619" s="35" t="s">
        <v>2768</v>
      </c>
      <c r="E1619" s="35" t="s">
        <v>2776</v>
      </c>
      <c r="F1619" s="35" t="s">
        <v>48</v>
      </c>
      <c r="G1619" s="78"/>
      <c r="H1619" s="72"/>
      <c r="I1619" s="72"/>
      <c r="J1619" s="72"/>
      <c r="K1619" s="72">
        <v>2</v>
      </c>
      <c r="L1619" s="72"/>
      <c r="M1619" s="72"/>
      <c r="N1619" s="72"/>
      <c r="O1619" s="72"/>
      <c r="P1619" s="72"/>
      <c r="Q1619" s="72">
        <v>2</v>
      </c>
      <c r="R1619" s="72"/>
      <c r="S1619" s="72">
        <v>2</v>
      </c>
      <c r="T1619" s="72"/>
      <c r="U1619" s="72"/>
      <c r="V1619" s="72"/>
      <c r="W1619" s="72"/>
      <c r="X1619" s="72"/>
      <c r="Y1619" s="36">
        <f t="shared" si="51"/>
        <v>6</v>
      </c>
      <c r="Z1619" s="69">
        <f t="shared" si="52"/>
        <v>6</v>
      </c>
      <c r="AA1619" s="22"/>
      <c r="AB1619" s="22"/>
      <c r="AC1619" s="22"/>
    </row>
    <row r="1620" spans="1:29" ht="19.5" customHeight="1" x14ac:dyDescent="0.2">
      <c r="A1620" s="33" t="s">
        <v>2777</v>
      </c>
      <c r="B1620" s="33" t="s">
        <v>2804</v>
      </c>
      <c r="C1620" s="34" t="s">
        <v>2805</v>
      </c>
      <c r="D1620" s="35" t="s">
        <v>2803</v>
      </c>
      <c r="E1620" s="35"/>
      <c r="F1620" s="35" t="s">
        <v>29</v>
      </c>
      <c r="G1620" s="78"/>
      <c r="H1620" s="72"/>
      <c r="I1620" s="72"/>
      <c r="J1620" s="72"/>
      <c r="K1620" s="72">
        <v>1</v>
      </c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36">
        <f t="shared" si="51"/>
        <v>1</v>
      </c>
      <c r="Z1620" s="69">
        <f t="shared" si="52"/>
        <v>1</v>
      </c>
      <c r="AA1620" s="22"/>
      <c r="AB1620" s="22"/>
      <c r="AC1620" s="22"/>
    </row>
    <row r="1621" spans="1:29" ht="19.5" customHeight="1" x14ac:dyDescent="0.2">
      <c r="A1621" s="33" t="s">
        <v>2777</v>
      </c>
      <c r="B1621" s="33" t="s">
        <v>2817</v>
      </c>
      <c r="C1621" s="34" t="s">
        <v>4141</v>
      </c>
      <c r="D1621" s="35" t="s">
        <v>2818</v>
      </c>
      <c r="E1621" s="35"/>
      <c r="F1621" s="35" t="s">
        <v>29</v>
      </c>
      <c r="G1621" s="78"/>
      <c r="H1621" s="72"/>
      <c r="I1621" s="72"/>
      <c r="J1621" s="72"/>
      <c r="K1621" s="72">
        <v>1</v>
      </c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36">
        <f t="shared" si="51"/>
        <v>1</v>
      </c>
      <c r="Z1621" s="69">
        <f t="shared" si="52"/>
        <v>1</v>
      </c>
      <c r="AA1621" s="22"/>
      <c r="AB1621" s="22"/>
      <c r="AC1621" s="22"/>
    </row>
    <row r="1622" spans="1:29" ht="19.5" customHeight="1" x14ac:dyDescent="0.2">
      <c r="A1622" s="33" t="s">
        <v>2777</v>
      </c>
      <c r="B1622" s="33" t="s">
        <v>4132</v>
      </c>
      <c r="C1622" s="34" t="s">
        <v>4133</v>
      </c>
      <c r="D1622" s="35" t="s">
        <v>27</v>
      </c>
      <c r="E1622" s="35"/>
      <c r="F1622" s="35" t="s">
        <v>29</v>
      </c>
      <c r="G1622" s="78"/>
      <c r="H1622" s="72"/>
      <c r="I1622" s="72"/>
      <c r="J1622" s="72"/>
      <c r="K1622" s="72">
        <v>1</v>
      </c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36">
        <f t="shared" si="51"/>
        <v>1</v>
      </c>
      <c r="Z1622" s="69">
        <f t="shared" si="52"/>
        <v>1</v>
      </c>
      <c r="AA1622" s="22"/>
      <c r="AB1622" s="22"/>
      <c r="AC1622" s="22"/>
    </row>
    <row r="1623" spans="1:29" ht="19.5" customHeight="1" x14ac:dyDescent="0.2">
      <c r="A1623" s="33" t="s">
        <v>2777</v>
      </c>
      <c r="B1623" s="33" t="s">
        <v>2781</v>
      </c>
      <c r="C1623" s="34" t="s">
        <v>2782</v>
      </c>
      <c r="D1623" s="35" t="s">
        <v>2783</v>
      </c>
      <c r="E1623" s="35"/>
      <c r="F1623" s="35" t="s">
        <v>29</v>
      </c>
      <c r="G1623" s="78"/>
      <c r="H1623" s="72"/>
      <c r="I1623" s="72"/>
      <c r="J1623" s="72"/>
      <c r="K1623" s="72">
        <v>1</v>
      </c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36">
        <f t="shared" si="51"/>
        <v>1</v>
      </c>
      <c r="Z1623" s="69">
        <f t="shared" si="52"/>
        <v>1</v>
      </c>
      <c r="AA1623" s="22"/>
      <c r="AB1623" s="22"/>
      <c r="AC1623" s="22"/>
    </row>
    <row r="1624" spans="1:29" ht="19.5" customHeight="1" x14ac:dyDescent="0.2">
      <c r="A1624" s="33" t="s">
        <v>2777</v>
      </c>
      <c r="B1624" s="33" t="s">
        <v>4135</v>
      </c>
      <c r="C1624" s="34" t="s">
        <v>4126</v>
      </c>
      <c r="D1624" s="35" t="s">
        <v>2310</v>
      </c>
      <c r="E1624" s="35"/>
      <c r="F1624" s="35" t="s">
        <v>29</v>
      </c>
      <c r="G1624" s="78"/>
      <c r="H1624" s="72"/>
      <c r="I1624" s="72"/>
      <c r="J1624" s="72"/>
      <c r="K1624" s="72">
        <v>1</v>
      </c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36">
        <f t="shared" si="51"/>
        <v>1</v>
      </c>
      <c r="Z1624" s="69">
        <f t="shared" si="52"/>
        <v>1</v>
      </c>
      <c r="AA1624" s="22"/>
      <c r="AB1624" s="22"/>
      <c r="AC1624" s="22"/>
    </row>
    <row r="1625" spans="1:29" ht="19.5" customHeight="1" x14ac:dyDescent="0.2">
      <c r="A1625" s="33" t="s">
        <v>2777</v>
      </c>
      <c r="B1625" s="33" t="s">
        <v>2794</v>
      </c>
      <c r="C1625" s="34" t="s">
        <v>2795</v>
      </c>
      <c r="D1625" s="35" t="s">
        <v>3854</v>
      </c>
      <c r="E1625" s="35"/>
      <c r="F1625" s="35" t="s">
        <v>29</v>
      </c>
      <c r="G1625" s="78"/>
      <c r="H1625" s="72"/>
      <c r="I1625" s="72"/>
      <c r="J1625" s="72"/>
      <c r="K1625" s="72">
        <v>1</v>
      </c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36">
        <f t="shared" si="51"/>
        <v>1</v>
      </c>
      <c r="Z1625" s="69">
        <f t="shared" si="52"/>
        <v>1</v>
      </c>
      <c r="AA1625" s="22"/>
      <c r="AB1625" s="22"/>
      <c r="AC1625" s="22"/>
    </row>
    <row r="1626" spans="1:29" ht="19.5" customHeight="1" x14ac:dyDescent="0.2">
      <c r="A1626" s="33" t="s">
        <v>2777</v>
      </c>
      <c r="B1626" s="33" t="s">
        <v>2822</v>
      </c>
      <c r="C1626" s="34" t="s">
        <v>2823</v>
      </c>
      <c r="D1626" s="35" t="s">
        <v>2384</v>
      </c>
      <c r="E1626" s="35"/>
      <c r="F1626" s="35" t="s">
        <v>29</v>
      </c>
      <c r="G1626" s="78"/>
      <c r="H1626" s="72"/>
      <c r="I1626" s="72"/>
      <c r="J1626" s="72"/>
      <c r="K1626" s="72">
        <v>1</v>
      </c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36">
        <f t="shared" si="51"/>
        <v>1</v>
      </c>
      <c r="Z1626" s="69">
        <f t="shared" si="52"/>
        <v>1</v>
      </c>
      <c r="AA1626" s="22"/>
      <c r="AB1626" s="22"/>
      <c r="AC1626" s="22"/>
    </row>
    <row r="1627" spans="1:29" ht="19.5" customHeight="1" x14ac:dyDescent="0.2">
      <c r="A1627" s="33" t="s">
        <v>2777</v>
      </c>
      <c r="B1627" s="33" t="s">
        <v>2820</v>
      </c>
      <c r="C1627" s="34" t="s">
        <v>2821</v>
      </c>
      <c r="D1627" s="35" t="s">
        <v>2324</v>
      </c>
      <c r="E1627" s="35"/>
      <c r="F1627" s="35" t="s">
        <v>29</v>
      </c>
      <c r="G1627" s="78"/>
      <c r="H1627" s="72"/>
      <c r="I1627" s="72"/>
      <c r="J1627" s="72"/>
      <c r="K1627" s="72">
        <v>1</v>
      </c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36">
        <f t="shared" si="51"/>
        <v>1</v>
      </c>
      <c r="Z1627" s="69">
        <f t="shared" si="52"/>
        <v>1</v>
      </c>
      <c r="AA1627" s="22"/>
      <c r="AB1627" s="22"/>
      <c r="AC1627" s="22"/>
    </row>
    <row r="1628" spans="1:29" ht="19.5" customHeight="1" x14ac:dyDescent="0.2">
      <c r="A1628" s="33" t="s">
        <v>2777</v>
      </c>
      <c r="B1628" s="33" t="s">
        <v>4138</v>
      </c>
      <c r="C1628" s="34" t="s">
        <v>3960</v>
      </c>
      <c r="D1628" s="35" t="s">
        <v>3645</v>
      </c>
      <c r="E1628" s="35"/>
      <c r="F1628" s="35" t="s">
        <v>29</v>
      </c>
      <c r="G1628" s="78"/>
      <c r="H1628" s="72"/>
      <c r="I1628" s="72"/>
      <c r="J1628" s="72"/>
      <c r="K1628" s="72">
        <v>1</v>
      </c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36">
        <f t="shared" si="51"/>
        <v>1</v>
      </c>
      <c r="Z1628" s="69">
        <f t="shared" si="52"/>
        <v>1</v>
      </c>
      <c r="AA1628" s="22"/>
      <c r="AB1628" s="22"/>
      <c r="AC1628" s="22"/>
    </row>
    <row r="1629" spans="1:29" ht="19.5" customHeight="1" x14ac:dyDescent="0.2">
      <c r="A1629" s="33" t="s">
        <v>2777</v>
      </c>
      <c r="B1629" s="33" t="s">
        <v>2809</v>
      </c>
      <c r="C1629" s="34" t="s">
        <v>2810</v>
      </c>
      <c r="D1629" s="35" t="s">
        <v>2803</v>
      </c>
      <c r="E1629" s="35"/>
      <c r="F1629" s="35" t="s">
        <v>29</v>
      </c>
      <c r="G1629" s="78"/>
      <c r="H1629" s="72"/>
      <c r="I1629" s="72"/>
      <c r="J1629" s="72"/>
      <c r="K1629" s="72">
        <v>1</v>
      </c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36">
        <f t="shared" si="51"/>
        <v>1</v>
      </c>
      <c r="Z1629" s="69">
        <f t="shared" si="52"/>
        <v>1</v>
      </c>
      <c r="AA1629" s="22"/>
      <c r="AB1629" s="22"/>
      <c r="AC1629" s="22"/>
    </row>
    <row r="1630" spans="1:29" ht="19.5" customHeight="1" x14ac:dyDescent="0.2">
      <c r="A1630" s="33" t="s">
        <v>2777</v>
      </c>
      <c r="B1630" s="33" t="s">
        <v>4136</v>
      </c>
      <c r="C1630" s="34" t="s">
        <v>4137</v>
      </c>
      <c r="D1630" s="35" t="s">
        <v>27</v>
      </c>
      <c r="E1630" s="35"/>
      <c r="F1630" s="35" t="s">
        <v>29</v>
      </c>
      <c r="G1630" s="78"/>
      <c r="H1630" s="72"/>
      <c r="I1630" s="72"/>
      <c r="J1630" s="72"/>
      <c r="K1630" s="72">
        <v>1</v>
      </c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36">
        <f t="shared" si="51"/>
        <v>1</v>
      </c>
      <c r="Z1630" s="69">
        <f t="shared" si="52"/>
        <v>1</v>
      </c>
      <c r="AA1630" s="22"/>
      <c r="AB1630" s="22"/>
      <c r="AC1630" s="22"/>
    </row>
    <row r="1631" spans="1:29" ht="19.5" customHeight="1" x14ac:dyDescent="0.2">
      <c r="A1631" s="33" t="s">
        <v>2777</v>
      </c>
      <c r="B1631" s="33" t="s">
        <v>2814</v>
      </c>
      <c r="C1631" s="34" t="s">
        <v>2802</v>
      </c>
      <c r="D1631" s="35" t="s">
        <v>2803</v>
      </c>
      <c r="E1631" s="35"/>
      <c r="F1631" s="35" t="s">
        <v>29</v>
      </c>
      <c r="G1631" s="78"/>
      <c r="H1631" s="72"/>
      <c r="I1631" s="72"/>
      <c r="J1631" s="72"/>
      <c r="K1631" s="72">
        <v>1</v>
      </c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36">
        <f t="shared" si="51"/>
        <v>1</v>
      </c>
      <c r="Z1631" s="69">
        <f t="shared" si="52"/>
        <v>1</v>
      </c>
      <c r="AA1631" s="22"/>
      <c r="AB1631" s="22"/>
      <c r="AC1631" s="22"/>
    </row>
    <row r="1632" spans="1:29" ht="19.5" customHeight="1" x14ac:dyDescent="0.2">
      <c r="A1632" s="33" t="s">
        <v>2777</v>
      </c>
      <c r="B1632" s="33" t="s">
        <v>2812</v>
      </c>
      <c r="C1632" s="34" t="s">
        <v>2813</v>
      </c>
      <c r="D1632" s="35" t="s">
        <v>2803</v>
      </c>
      <c r="E1632" s="35"/>
      <c r="F1632" s="35" t="s">
        <v>29</v>
      </c>
      <c r="G1632" s="78"/>
      <c r="H1632" s="72"/>
      <c r="I1632" s="72"/>
      <c r="J1632" s="72"/>
      <c r="K1632" s="72">
        <v>1</v>
      </c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36">
        <f t="shared" si="51"/>
        <v>1</v>
      </c>
      <c r="Z1632" s="69">
        <f t="shared" si="52"/>
        <v>1</v>
      </c>
      <c r="AA1632" s="22"/>
      <c r="AB1632" s="22"/>
      <c r="AC1632" s="22"/>
    </row>
    <row r="1633" spans="1:29" ht="19.5" customHeight="1" x14ac:dyDescent="0.2">
      <c r="A1633" s="33" t="s">
        <v>2777</v>
      </c>
      <c r="B1633" s="33" t="s">
        <v>2788</v>
      </c>
      <c r="C1633" s="34" t="s">
        <v>2789</v>
      </c>
      <c r="D1633" s="35" t="s">
        <v>1858</v>
      </c>
      <c r="E1633" s="35"/>
      <c r="F1633" s="35" t="s">
        <v>29</v>
      </c>
      <c r="G1633" s="78"/>
      <c r="H1633" s="72"/>
      <c r="I1633" s="72"/>
      <c r="J1633" s="72"/>
      <c r="K1633" s="72">
        <v>1</v>
      </c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36">
        <f t="shared" si="51"/>
        <v>1</v>
      </c>
      <c r="Z1633" s="69">
        <f t="shared" si="52"/>
        <v>1</v>
      </c>
      <c r="AA1633" s="22"/>
      <c r="AB1633" s="22"/>
      <c r="AC1633" s="22"/>
    </row>
    <row r="1634" spans="1:29" ht="19.5" customHeight="1" x14ac:dyDescent="0.2">
      <c r="A1634" s="33" t="s">
        <v>2777</v>
      </c>
      <c r="B1634" s="33" t="s">
        <v>3984</v>
      </c>
      <c r="C1634" s="34" t="s">
        <v>2811</v>
      </c>
      <c r="D1634" s="35" t="s">
        <v>2803</v>
      </c>
      <c r="E1634" s="35"/>
      <c r="F1634" s="35" t="s">
        <v>29</v>
      </c>
      <c r="G1634" s="78"/>
      <c r="H1634" s="72"/>
      <c r="I1634" s="72"/>
      <c r="J1634" s="72"/>
      <c r="K1634" s="72">
        <v>1</v>
      </c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36">
        <f t="shared" si="51"/>
        <v>1</v>
      </c>
      <c r="Z1634" s="69">
        <f t="shared" si="52"/>
        <v>1</v>
      </c>
      <c r="AA1634" s="22"/>
      <c r="AB1634" s="22"/>
      <c r="AC1634" s="22"/>
    </row>
    <row r="1635" spans="1:29" ht="19.5" customHeight="1" x14ac:dyDescent="0.2">
      <c r="A1635" s="33" t="s">
        <v>2777</v>
      </c>
      <c r="B1635" s="33" t="s">
        <v>2780</v>
      </c>
      <c r="C1635" s="34" t="s">
        <v>5977</v>
      </c>
      <c r="D1635" s="35" t="s">
        <v>1731</v>
      </c>
      <c r="E1635" s="35"/>
      <c r="F1635" s="35" t="s">
        <v>29</v>
      </c>
      <c r="G1635" s="78"/>
      <c r="H1635" s="72"/>
      <c r="I1635" s="72"/>
      <c r="J1635" s="72"/>
      <c r="K1635" s="72">
        <v>1</v>
      </c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36">
        <f t="shared" si="51"/>
        <v>1</v>
      </c>
      <c r="Z1635" s="69">
        <f t="shared" si="52"/>
        <v>1</v>
      </c>
      <c r="AA1635" s="22"/>
      <c r="AB1635" s="22"/>
      <c r="AC1635" s="22"/>
    </row>
    <row r="1636" spans="1:29" ht="19.5" customHeight="1" x14ac:dyDescent="0.2">
      <c r="A1636" s="33" t="s">
        <v>2777</v>
      </c>
      <c r="B1636" s="33" t="s">
        <v>2796</v>
      </c>
      <c r="C1636" s="34" t="s">
        <v>2797</v>
      </c>
      <c r="D1636" s="35" t="s">
        <v>2798</v>
      </c>
      <c r="E1636" s="35"/>
      <c r="F1636" s="35" t="s">
        <v>29</v>
      </c>
      <c r="G1636" s="78"/>
      <c r="H1636" s="72"/>
      <c r="I1636" s="72"/>
      <c r="J1636" s="72"/>
      <c r="K1636" s="72">
        <v>1</v>
      </c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36">
        <f t="shared" si="51"/>
        <v>1</v>
      </c>
      <c r="Z1636" s="69">
        <f t="shared" si="52"/>
        <v>1</v>
      </c>
      <c r="AA1636" s="22"/>
      <c r="AB1636" s="22"/>
      <c r="AC1636" s="22"/>
    </row>
    <row r="1637" spans="1:29" ht="19.5" customHeight="1" x14ac:dyDescent="0.2">
      <c r="A1637" s="33" t="s">
        <v>2777</v>
      </c>
      <c r="B1637" s="33" t="s">
        <v>2801</v>
      </c>
      <c r="C1637" s="34" t="s">
        <v>2802</v>
      </c>
      <c r="D1637" s="35" t="s">
        <v>2803</v>
      </c>
      <c r="E1637" s="35"/>
      <c r="F1637" s="35" t="s">
        <v>29</v>
      </c>
      <c r="G1637" s="78"/>
      <c r="H1637" s="72"/>
      <c r="I1637" s="72"/>
      <c r="J1637" s="72"/>
      <c r="K1637" s="72">
        <v>1</v>
      </c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36">
        <f t="shared" si="51"/>
        <v>1</v>
      </c>
      <c r="Z1637" s="69">
        <f t="shared" si="52"/>
        <v>1</v>
      </c>
      <c r="AA1637" s="22"/>
      <c r="AB1637" s="22"/>
      <c r="AC1637" s="22"/>
    </row>
    <row r="1638" spans="1:29" ht="19.5" customHeight="1" x14ac:dyDescent="0.2">
      <c r="A1638" s="33" t="s">
        <v>2777</v>
      </c>
      <c r="B1638" s="33" t="s">
        <v>4134</v>
      </c>
      <c r="C1638" s="34" t="s">
        <v>2819</v>
      </c>
      <c r="D1638" s="35" t="s">
        <v>2425</v>
      </c>
      <c r="E1638" s="35"/>
      <c r="F1638" s="35" t="s">
        <v>29</v>
      </c>
      <c r="G1638" s="78"/>
      <c r="H1638" s="72"/>
      <c r="I1638" s="72"/>
      <c r="J1638" s="72"/>
      <c r="K1638" s="72">
        <v>1</v>
      </c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36">
        <f t="shared" si="51"/>
        <v>1</v>
      </c>
      <c r="Z1638" s="69">
        <f t="shared" si="52"/>
        <v>1</v>
      </c>
      <c r="AA1638" s="22"/>
      <c r="AB1638" s="22"/>
      <c r="AC1638" s="22"/>
    </row>
    <row r="1639" spans="1:29" ht="19.5" customHeight="1" x14ac:dyDescent="0.2">
      <c r="A1639" s="33" t="s">
        <v>2777</v>
      </c>
      <c r="B1639" s="33" t="s">
        <v>2792</v>
      </c>
      <c r="C1639" s="34" t="s">
        <v>2793</v>
      </c>
      <c r="D1639" s="35" t="s">
        <v>1731</v>
      </c>
      <c r="E1639" s="35"/>
      <c r="F1639" s="35" t="s">
        <v>29</v>
      </c>
      <c r="G1639" s="78"/>
      <c r="H1639" s="72"/>
      <c r="I1639" s="72"/>
      <c r="J1639" s="72"/>
      <c r="K1639" s="72">
        <v>1</v>
      </c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36">
        <f t="shared" si="51"/>
        <v>1</v>
      </c>
      <c r="Z1639" s="69">
        <f t="shared" si="52"/>
        <v>1</v>
      </c>
      <c r="AA1639" s="22"/>
      <c r="AB1639" s="22"/>
      <c r="AC1639" s="22"/>
    </row>
    <row r="1640" spans="1:29" ht="19.5" customHeight="1" x14ac:dyDescent="0.2">
      <c r="A1640" s="33" t="s">
        <v>2777</v>
      </c>
      <c r="B1640" s="33" t="s">
        <v>2799</v>
      </c>
      <c r="C1640" s="34" t="s">
        <v>2800</v>
      </c>
      <c r="D1640" s="35" t="s">
        <v>3853</v>
      </c>
      <c r="E1640" s="35"/>
      <c r="F1640" s="35" t="s">
        <v>29</v>
      </c>
      <c r="G1640" s="78"/>
      <c r="H1640" s="72"/>
      <c r="I1640" s="72"/>
      <c r="J1640" s="72"/>
      <c r="K1640" s="72">
        <v>1</v>
      </c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36">
        <f t="shared" si="51"/>
        <v>1</v>
      </c>
      <c r="Z1640" s="69">
        <f t="shared" si="52"/>
        <v>1</v>
      </c>
      <c r="AA1640" s="22"/>
      <c r="AB1640" s="22"/>
      <c r="AC1640" s="22"/>
    </row>
    <row r="1641" spans="1:29" ht="19.5" customHeight="1" x14ac:dyDescent="0.2">
      <c r="A1641" s="33" t="s">
        <v>2777</v>
      </c>
      <c r="B1641" s="33" t="s">
        <v>2790</v>
      </c>
      <c r="C1641" s="34" t="s">
        <v>2791</v>
      </c>
      <c r="D1641" s="35" t="s">
        <v>3854</v>
      </c>
      <c r="E1641" s="35"/>
      <c r="F1641" s="35" t="s">
        <v>29</v>
      </c>
      <c r="G1641" s="78"/>
      <c r="H1641" s="72"/>
      <c r="I1641" s="72"/>
      <c r="J1641" s="72"/>
      <c r="K1641" s="72">
        <v>1</v>
      </c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36">
        <f t="shared" si="51"/>
        <v>1</v>
      </c>
      <c r="Z1641" s="69">
        <f t="shared" si="52"/>
        <v>1</v>
      </c>
      <c r="AA1641" s="22"/>
      <c r="AB1641" s="22"/>
      <c r="AC1641" s="22"/>
    </row>
    <row r="1642" spans="1:29" ht="19.5" customHeight="1" x14ac:dyDescent="0.2">
      <c r="A1642" s="33" t="s">
        <v>2777</v>
      </c>
      <c r="B1642" s="33" t="s">
        <v>4139</v>
      </c>
      <c r="C1642" s="34" t="s">
        <v>4140</v>
      </c>
      <c r="D1642" s="35" t="s">
        <v>27</v>
      </c>
      <c r="E1642" s="35"/>
      <c r="F1642" s="35" t="s">
        <v>29</v>
      </c>
      <c r="G1642" s="78"/>
      <c r="H1642" s="72"/>
      <c r="I1642" s="72"/>
      <c r="J1642" s="72"/>
      <c r="K1642" s="72">
        <v>1</v>
      </c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36">
        <f t="shared" si="51"/>
        <v>1</v>
      </c>
      <c r="Z1642" s="69">
        <f t="shared" si="52"/>
        <v>1</v>
      </c>
      <c r="AA1642" s="22"/>
      <c r="AB1642" s="22"/>
      <c r="AC1642" s="22"/>
    </row>
    <row r="1643" spans="1:29" ht="19.5" customHeight="1" x14ac:dyDescent="0.2">
      <c r="A1643" s="33" t="s">
        <v>2777</v>
      </c>
      <c r="B1643" s="33" t="s">
        <v>2778</v>
      </c>
      <c r="C1643" s="34" t="s">
        <v>5978</v>
      </c>
      <c r="D1643" s="35" t="s">
        <v>2779</v>
      </c>
      <c r="E1643" s="35"/>
      <c r="F1643" s="35" t="s">
        <v>29</v>
      </c>
      <c r="G1643" s="78"/>
      <c r="H1643" s="72"/>
      <c r="I1643" s="72"/>
      <c r="J1643" s="72"/>
      <c r="K1643" s="72">
        <v>1</v>
      </c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36">
        <f t="shared" si="51"/>
        <v>1</v>
      </c>
      <c r="Z1643" s="69">
        <f t="shared" si="52"/>
        <v>1</v>
      </c>
      <c r="AA1643" s="22"/>
      <c r="AB1643" s="22"/>
      <c r="AC1643" s="22"/>
    </row>
    <row r="1644" spans="1:29" ht="19.5" customHeight="1" x14ac:dyDescent="0.2">
      <c r="A1644" s="33" t="s">
        <v>2777</v>
      </c>
      <c r="B1644" s="33" t="s">
        <v>3959</v>
      </c>
      <c r="C1644" s="34" t="s">
        <v>2806</v>
      </c>
      <c r="D1644" s="35" t="s">
        <v>2803</v>
      </c>
      <c r="E1644" s="35"/>
      <c r="F1644" s="35" t="s">
        <v>29</v>
      </c>
      <c r="G1644" s="78"/>
      <c r="H1644" s="72"/>
      <c r="I1644" s="72"/>
      <c r="J1644" s="72"/>
      <c r="K1644" s="72">
        <v>1</v>
      </c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36">
        <f t="shared" si="51"/>
        <v>1</v>
      </c>
      <c r="Z1644" s="69">
        <f t="shared" si="52"/>
        <v>1</v>
      </c>
      <c r="AA1644" s="22"/>
      <c r="AB1644" s="22"/>
      <c r="AC1644" s="22"/>
    </row>
    <row r="1645" spans="1:29" ht="19.5" customHeight="1" x14ac:dyDescent="0.2">
      <c r="A1645" s="33" t="s">
        <v>2777</v>
      </c>
      <c r="B1645" s="33" t="s">
        <v>2784</v>
      </c>
      <c r="C1645" s="34" t="s">
        <v>2785</v>
      </c>
      <c r="D1645" s="35" t="s">
        <v>1731</v>
      </c>
      <c r="E1645" s="35"/>
      <c r="F1645" s="35" t="s">
        <v>29</v>
      </c>
      <c r="G1645" s="78"/>
      <c r="H1645" s="72"/>
      <c r="I1645" s="72"/>
      <c r="J1645" s="72"/>
      <c r="K1645" s="72">
        <v>1</v>
      </c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36">
        <f t="shared" si="51"/>
        <v>1</v>
      </c>
      <c r="Z1645" s="69">
        <f t="shared" si="52"/>
        <v>1</v>
      </c>
      <c r="AA1645" s="22"/>
      <c r="AB1645" s="22"/>
      <c r="AC1645" s="22"/>
    </row>
    <row r="1646" spans="1:29" ht="19.5" customHeight="1" x14ac:dyDescent="0.2">
      <c r="A1646" s="33" t="s">
        <v>2777</v>
      </c>
      <c r="B1646" s="33" t="s">
        <v>2786</v>
      </c>
      <c r="C1646" s="34" t="s">
        <v>2787</v>
      </c>
      <c r="D1646" s="35" t="s">
        <v>1740</v>
      </c>
      <c r="E1646" s="35"/>
      <c r="F1646" s="35" t="s">
        <v>29</v>
      </c>
      <c r="G1646" s="78"/>
      <c r="H1646" s="72"/>
      <c r="I1646" s="72"/>
      <c r="J1646" s="72"/>
      <c r="K1646" s="72">
        <v>1</v>
      </c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36">
        <f t="shared" si="51"/>
        <v>1</v>
      </c>
      <c r="Z1646" s="69">
        <f t="shared" si="52"/>
        <v>1</v>
      </c>
      <c r="AA1646" s="22"/>
      <c r="AB1646" s="22"/>
      <c r="AC1646" s="22"/>
    </row>
    <row r="1647" spans="1:29" ht="19.5" customHeight="1" x14ac:dyDescent="0.2">
      <c r="A1647" s="33" t="s">
        <v>2777</v>
      </c>
      <c r="B1647" s="33" t="s">
        <v>2815</v>
      </c>
      <c r="C1647" s="34" t="s">
        <v>2816</v>
      </c>
      <c r="D1647" s="35" t="s">
        <v>2803</v>
      </c>
      <c r="E1647" s="35"/>
      <c r="F1647" s="35" t="s">
        <v>29</v>
      </c>
      <c r="G1647" s="78"/>
      <c r="H1647" s="72"/>
      <c r="I1647" s="72"/>
      <c r="J1647" s="72"/>
      <c r="K1647" s="72">
        <v>1</v>
      </c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36">
        <f t="shared" si="51"/>
        <v>1</v>
      </c>
      <c r="Z1647" s="69">
        <f t="shared" si="52"/>
        <v>1</v>
      </c>
      <c r="AA1647" s="22"/>
      <c r="AB1647" s="22"/>
      <c r="AC1647" s="22"/>
    </row>
    <row r="1648" spans="1:29" ht="19.5" customHeight="1" x14ac:dyDescent="0.2">
      <c r="A1648" s="33" t="s">
        <v>2777</v>
      </c>
      <c r="B1648" s="33" t="s">
        <v>2807</v>
      </c>
      <c r="C1648" s="34" t="s">
        <v>2808</v>
      </c>
      <c r="D1648" s="35" t="s">
        <v>2803</v>
      </c>
      <c r="E1648" s="35"/>
      <c r="F1648" s="35" t="s">
        <v>29</v>
      </c>
      <c r="G1648" s="78"/>
      <c r="H1648" s="72"/>
      <c r="I1648" s="72"/>
      <c r="J1648" s="72"/>
      <c r="K1648" s="72">
        <v>1</v>
      </c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36">
        <f t="shared" si="51"/>
        <v>1</v>
      </c>
      <c r="Z1648" s="69">
        <f t="shared" si="52"/>
        <v>1</v>
      </c>
      <c r="AA1648" s="22"/>
      <c r="AB1648" s="22"/>
      <c r="AC1648" s="22"/>
    </row>
    <row r="1649" spans="1:29" ht="19.5" customHeight="1" x14ac:dyDescent="0.2">
      <c r="A1649" s="33" t="s">
        <v>2824</v>
      </c>
      <c r="B1649" s="34" t="s">
        <v>2854</v>
      </c>
      <c r="C1649" s="34" t="s">
        <v>6363</v>
      </c>
      <c r="D1649" s="35" t="s">
        <v>2855</v>
      </c>
      <c r="E1649" s="35" t="s">
        <v>2856</v>
      </c>
      <c r="F1649" s="35" t="s">
        <v>33</v>
      </c>
      <c r="G1649" s="78"/>
      <c r="H1649" s="72"/>
      <c r="I1649" s="72"/>
      <c r="J1649" s="72"/>
      <c r="K1649" s="72"/>
      <c r="L1649" s="72"/>
      <c r="M1649" s="72">
        <v>1</v>
      </c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36">
        <f t="shared" si="51"/>
        <v>1</v>
      </c>
      <c r="Z1649" s="69">
        <f t="shared" si="52"/>
        <v>1</v>
      </c>
      <c r="AA1649" s="22"/>
      <c r="AB1649" s="22"/>
      <c r="AC1649" s="22"/>
    </row>
    <row r="1650" spans="1:29" ht="19.5" customHeight="1" x14ac:dyDescent="0.2">
      <c r="A1650" s="33" t="s">
        <v>2824</v>
      </c>
      <c r="B1650" s="34" t="s">
        <v>2836</v>
      </c>
      <c r="C1650" s="34" t="s">
        <v>5979</v>
      </c>
      <c r="D1650" s="35" t="s">
        <v>89</v>
      </c>
      <c r="E1650" s="35" t="s">
        <v>2837</v>
      </c>
      <c r="F1650" s="35" t="s">
        <v>33</v>
      </c>
      <c r="G1650" s="78"/>
      <c r="H1650" s="72"/>
      <c r="I1650" s="72">
        <v>2</v>
      </c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36">
        <f t="shared" si="51"/>
        <v>2</v>
      </c>
      <c r="Z1650" s="69">
        <f t="shared" si="52"/>
        <v>2</v>
      </c>
      <c r="AA1650" s="22"/>
      <c r="AB1650" s="22"/>
      <c r="AC1650" s="22"/>
    </row>
    <row r="1651" spans="1:29" ht="19.5" customHeight="1" x14ac:dyDescent="0.2">
      <c r="A1651" s="33" t="s">
        <v>2824</v>
      </c>
      <c r="B1651" s="34" t="s">
        <v>2848</v>
      </c>
      <c r="C1651" s="34" t="s">
        <v>2849</v>
      </c>
      <c r="D1651" s="35" t="s">
        <v>67</v>
      </c>
      <c r="E1651" s="35" t="s">
        <v>174</v>
      </c>
      <c r="F1651" s="35" t="s">
        <v>33</v>
      </c>
      <c r="G1651" s="78"/>
      <c r="H1651" s="72"/>
      <c r="I1651" s="72"/>
      <c r="J1651" s="72"/>
      <c r="K1651" s="72">
        <v>1</v>
      </c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36">
        <f t="shared" si="51"/>
        <v>1</v>
      </c>
      <c r="Z1651" s="69">
        <f t="shared" si="52"/>
        <v>1</v>
      </c>
      <c r="AA1651" s="22"/>
      <c r="AB1651" s="22"/>
      <c r="AC1651" s="22"/>
    </row>
    <row r="1652" spans="1:29" ht="19.5" customHeight="1" x14ac:dyDescent="0.2">
      <c r="A1652" s="33" t="s">
        <v>2824</v>
      </c>
      <c r="B1652" s="34" t="s">
        <v>2867</v>
      </c>
      <c r="C1652" s="34" t="s">
        <v>5980</v>
      </c>
      <c r="D1652" s="35" t="s">
        <v>320</v>
      </c>
      <c r="E1652" s="35" t="s">
        <v>4788</v>
      </c>
      <c r="F1652" s="35" t="s">
        <v>33</v>
      </c>
      <c r="G1652" s="78"/>
      <c r="H1652" s="72"/>
      <c r="I1652" s="72">
        <v>3</v>
      </c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36">
        <f t="shared" si="51"/>
        <v>3</v>
      </c>
      <c r="Z1652" s="69">
        <f t="shared" si="52"/>
        <v>3</v>
      </c>
      <c r="AA1652" s="22"/>
      <c r="AB1652" s="22"/>
      <c r="AC1652" s="22"/>
    </row>
    <row r="1653" spans="1:29" ht="19.5" customHeight="1" x14ac:dyDescent="0.2">
      <c r="A1653" s="33" t="s">
        <v>2824</v>
      </c>
      <c r="B1653" s="34" t="s">
        <v>2827</v>
      </c>
      <c r="C1653" s="34" t="s">
        <v>6334</v>
      </c>
      <c r="D1653" s="35" t="s">
        <v>2828</v>
      </c>
      <c r="E1653" s="35" t="s">
        <v>2829</v>
      </c>
      <c r="F1653" s="35" t="s">
        <v>33</v>
      </c>
      <c r="G1653" s="78"/>
      <c r="H1653" s="72"/>
      <c r="I1653" s="72">
        <v>4</v>
      </c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36">
        <f t="shared" si="51"/>
        <v>4</v>
      </c>
      <c r="Z1653" s="69">
        <f t="shared" si="52"/>
        <v>4</v>
      </c>
      <c r="AA1653" s="22"/>
      <c r="AB1653" s="22"/>
      <c r="AC1653" s="22"/>
    </row>
    <row r="1654" spans="1:29" ht="19.5" customHeight="1" x14ac:dyDescent="0.2">
      <c r="A1654" s="33" t="s">
        <v>2824</v>
      </c>
      <c r="B1654" s="34" t="s">
        <v>4127</v>
      </c>
      <c r="C1654" s="34" t="s">
        <v>5981</v>
      </c>
      <c r="D1654" s="35" t="s">
        <v>2846</v>
      </c>
      <c r="E1654" s="35" t="s">
        <v>2847</v>
      </c>
      <c r="F1654" s="35" t="s">
        <v>33</v>
      </c>
      <c r="G1654" s="78"/>
      <c r="H1654" s="72"/>
      <c r="I1654" s="72"/>
      <c r="J1654" s="72">
        <v>1</v>
      </c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36">
        <f t="shared" si="51"/>
        <v>1</v>
      </c>
      <c r="Z1654" s="69">
        <f t="shared" si="52"/>
        <v>1</v>
      </c>
      <c r="AA1654" s="22"/>
      <c r="AB1654" s="22"/>
      <c r="AC1654" s="22"/>
    </row>
    <row r="1655" spans="1:29" ht="19.5" customHeight="1" x14ac:dyDescent="0.2">
      <c r="A1655" s="33" t="s">
        <v>2824</v>
      </c>
      <c r="B1655" s="34" t="s">
        <v>2868</v>
      </c>
      <c r="C1655" s="34" t="s">
        <v>5982</v>
      </c>
      <c r="D1655" s="35" t="s">
        <v>2830</v>
      </c>
      <c r="E1655" s="35" t="s">
        <v>4789</v>
      </c>
      <c r="F1655" s="35" t="s">
        <v>33</v>
      </c>
      <c r="G1655" s="78"/>
      <c r="H1655" s="72"/>
      <c r="I1655" s="72"/>
      <c r="J1655" s="72"/>
      <c r="K1655" s="72"/>
      <c r="L1655" s="72"/>
      <c r="M1655" s="72"/>
      <c r="N1655" s="72"/>
      <c r="O1655" s="72"/>
      <c r="P1655" s="72"/>
      <c r="Q1655" s="72">
        <v>1</v>
      </c>
      <c r="R1655" s="72"/>
      <c r="S1655" s="72"/>
      <c r="T1655" s="72"/>
      <c r="U1655" s="72"/>
      <c r="V1655" s="72"/>
      <c r="W1655" s="72"/>
      <c r="X1655" s="72"/>
      <c r="Y1655" s="36">
        <f t="shared" si="51"/>
        <v>1</v>
      </c>
      <c r="Z1655" s="69">
        <f t="shared" si="52"/>
        <v>1</v>
      </c>
      <c r="AA1655" s="22"/>
      <c r="AB1655" s="22"/>
      <c r="AC1655" s="22"/>
    </row>
    <row r="1656" spans="1:29" ht="19.5" customHeight="1" x14ac:dyDescent="0.2">
      <c r="A1656" s="33" t="s">
        <v>2824</v>
      </c>
      <c r="B1656" s="34" t="s">
        <v>2869</v>
      </c>
      <c r="C1656" s="34" t="s">
        <v>5983</v>
      </c>
      <c r="D1656" s="35" t="s">
        <v>89</v>
      </c>
      <c r="E1656" s="35" t="s">
        <v>90</v>
      </c>
      <c r="F1656" s="35" t="s">
        <v>33</v>
      </c>
      <c r="G1656" s="78"/>
      <c r="H1656" s="72"/>
      <c r="I1656" s="72"/>
      <c r="J1656" s="72"/>
      <c r="K1656" s="72"/>
      <c r="L1656" s="72"/>
      <c r="M1656" s="72"/>
      <c r="N1656" s="72"/>
      <c r="O1656" s="72"/>
      <c r="P1656" s="72"/>
      <c r="Q1656" s="72">
        <v>1</v>
      </c>
      <c r="R1656" s="72"/>
      <c r="S1656" s="72"/>
      <c r="T1656" s="72"/>
      <c r="U1656" s="72"/>
      <c r="V1656" s="72"/>
      <c r="W1656" s="72"/>
      <c r="X1656" s="72"/>
      <c r="Y1656" s="36">
        <f t="shared" si="51"/>
        <v>1</v>
      </c>
      <c r="Z1656" s="69">
        <f t="shared" si="52"/>
        <v>1</v>
      </c>
      <c r="AA1656" s="22"/>
      <c r="AB1656" s="22"/>
      <c r="AC1656" s="22"/>
    </row>
    <row r="1657" spans="1:29" ht="19.5" customHeight="1" x14ac:dyDescent="0.2">
      <c r="A1657" s="33" t="s">
        <v>2824</v>
      </c>
      <c r="B1657" s="34" t="s">
        <v>2859</v>
      </c>
      <c r="C1657" s="34" t="s">
        <v>2860</v>
      </c>
      <c r="D1657" s="35" t="s">
        <v>320</v>
      </c>
      <c r="E1657" s="35" t="s">
        <v>2861</v>
      </c>
      <c r="F1657" s="35" t="s">
        <v>33</v>
      </c>
      <c r="G1657" s="78"/>
      <c r="H1657" s="72">
        <v>2</v>
      </c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36">
        <f t="shared" si="51"/>
        <v>2</v>
      </c>
      <c r="Z1657" s="69">
        <f t="shared" si="52"/>
        <v>2</v>
      </c>
      <c r="AA1657" s="22"/>
      <c r="AB1657" s="22"/>
      <c r="AC1657" s="22"/>
    </row>
    <row r="1658" spans="1:29" ht="19.5" customHeight="1" x14ac:dyDescent="0.2">
      <c r="A1658" s="33" t="s">
        <v>2824</v>
      </c>
      <c r="B1658" s="34" t="s">
        <v>2834</v>
      </c>
      <c r="C1658" s="34" t="s">
        <v>5984</v>
      </c>
      <c r="D1658" s="35" t="s">
        <v>128</v>
      </c>
      <c r="E1658" s="35" t="s">
        <v>2835</v>
      </c>
      <c r="F1658" s="35" t="s">
        <v>33</v>
      </c>
      <c r="G1658" s="78"/>
      <c r="H1658" s="72"/>
      <c r="I1658" s="72">
        <v>2</v>
      </c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36">
        <f t="shared" si="51"/>
        <v>2</v>
      </c>
      <c r="Z1658" s="69">
        <f t="shared" si="52"/>
        <v>2</v>
      </c>
      <c r="AA1658" s="22"/>
      <c r="AB1658" s="22"/>
      <c r="AC1658" s="22"/>
    </row>
    <row r="1659" spans="1:29" ht="19.5" customHeight="1" x14ac:dyDescent="0.2">
      <c r="A1659" s="33" t="s">
        <v>2824</v>
      </c>
      <c r="B1659" s="34" t="s">
        <v>2825</v>
      </c>
      <c r="C1659" s="34" t="s">
        <v>5985</v>
      </c>
      <c r="D1659" s="35" t="s">
        <v>95</v>
      </c>
      <c r="E1659" s="35" t="s">
        <v>2826</v>
      </c>
      <c r="F1659" s="35" t="s">
        <v>33</v>
      </c>
      <c r="G1659" s="78"/>
      <c r="H1659" s="72"/>
      <c r="I1659" s="72"/>
      <c r="J1659" s="72"/>
      <c r="K1659" s="72"/>
      <c r="L1659" s="72"/>
      <c r="M1659" s="72">
        <v>2</v>
      </c>
      <c r="N1659" s="72"/>
      <c r="O1659" s="72"/>
      <c r="P1659" s="72"/>
      <c r="Q1659" s="72">
        <v>2</v>
      </c>
      <c r="R1659" s="72"/>
      <c r="S1659" s="72"/>
      <c r="T1659" s="72"/>
      <c r="U1659" s="72"/>
      <c r="V1659" s="72"/>
      <c r="W1659" s="72"/>
      <c r="X1659" s="72"/>
      <c r="Y1659" s="36">
        <f t="shared" si="51"/>
        <v>4</v>
      </c>
      <c r="Z1659" s="69">
        <f t="shared" si="52"/>
        <v>4</v>
      </c>
      <c r="AA1659" s="22"/>
      <c r="AB1659" s="22"/>
      <c r="AC1659" s="22"/>
    </row>
    <row r="1660" spans="1:29" ht="19.5" customHeight="1" x14ac:dyDescent="0.2">
      <c r="A1660" s="33" t="s">
        <v>2824</v>
      </c>
      <c r="B1660" s="34" t="s">
        <v>2864</v>
      </c>
      <c r="C1660" s="34" t="s">
        <v>2865</v>
      </c>
      <c r="D1660" s="35" t="s">
        <v>2336</v>
      </c>
      <c r="E1660" s="35" t="s">
        <v>2866</v>
      </c>
      <c r="F1660" s="35" t="s">
        <v>33</v>
      </c>
      <c r="G1660" s="78"/>
      <c r="H1660" s="72"/>
      <c r="I1660" s="72">
        <v>1</v>
      </c>
      <c r="J1660" s="72"/>
      <c r="K1660" s="72"/>
      <c r="L1660" s="72"/>
      <c r="M1660" s="72"/>
      <c r="N1660" s="72"/>
      <c r="O1660" s="72"/>
      <c r="P1660" s="72">
        <v>1</v>
      </c>
      <c r="Q1660" s="72"/>
      <c r="R1660" s="72"/>
      <c r="S1660" s="72"/>
      <c r="T1660" s="72"/>
      <c r="U1660" s="72"/>
      <c r="V1660" s="72"/>
      <c r="W1660" s="72"/>
      <c r="X1660" s="72"/>
      <c r="Y1660" s="36">
        <f t="shared" si="51"/>
        <v>2</v>
      </c>
      <c r="Z1660" s="69">
        <f t="shared" si="52"/>
        <v>2</v>
      </c>
      <c r="AA1660" s="22"/>
      <c r="AB1660" s="22"/>
      <c r="AC1660" s="22"/>
    </row>
    <row r="1661" spans="1:29" ht="19.5" customHeight="1" x14ac:dyDescent="0.2">
      <c r="A1661" s="33" t="s">
        <v>2824</v>
      </c>
      <c r="B1661" s="34" t="s">
        <v>2838</v>
      </c>
      <c r="C1661" s="34" t="s">
        <v>6335</v>
      </c>
      <c r="D1661" s="35" t="s">
        <v>2839</v>
      </c>
      <c r="E1661" s="35" t="s">
        <v>4786</v>
      </c>
      <c r="F1661" s="35" t="s">
        <v>33</v>
      </c>
      <c r="G1661" s="78"/>
      <c r="H1661" s="72"/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>
        <v>1</v>
      </c>
      <c r="T1661" s="72"/>
      <c r="U1661" s="72"/>
      <c r="V1661" s="72"/>
      <c r="W1661" s="72"/>
      <c r="X1661" s="72"/>
      <c r="Y1661" s="36">
        <f t="shared" si="51"/>
        <v>1</v>
      </c>
      <c r="Z1661" s="69">
        <f t="shared" si="52"/>
        <v>1</v>
      </c>
      <c r="AA1661" s="22"/>
      <c r="AB1661" s="22"/>
      <c r="AC1661" s="22"/>
    </row>
    <row r="1662" spans="1:29" ht="19.5" customHeight="1" x14ac:dyDescent="0.2">
      <c r="A1662" s="33" t="s">
        <v>2824</v>
      </c>
      <c r="B1662" s="34" t="s">
        <v>2850</v>
      </c>
      <c r="C1662" s="34" t="s">
        <v>2851</v>
      </c>
      <c r="D1662" s="35" t="s">
        <v>402</v>
      </c>
      <c r="E1662" s="35" t="s">
        <v>2852</v>
      </c>
      <c r="F1662" s="35" t="s">
        <v>33</v>
      </c>
      <c r="G1662" s="78"/>
      <c r="H1662" s="72"/>
      <c r="I1662" s="72"/>
      <c r="J1662" s="72"/>
      <c r="K1662" s="72"/>
      <c r="L1662" s="72"/>
      <c r="M1662" s="72"/>
      <c r="N1662" s="72"/>
      <c r="O1662" s="72">
        <v>4</v>
      </c>
      <c r="P1662" s="72"/>
      <c r="Q1662" s="72"/>
      <c r="R1662" s="72"/>
      <c r="S1662" s="72"/>
      <c r="T1662" s="72"/>
      <c r="U1662" s="72"/>
      <c r="V1662" s="72"/>
      <c r="W1662" s="72"/>
      <c r="X1662" s="72"/>
      <c r="Y1662" s="36">
        <f t="shared" si="51"/>
        <v>4</v>
      </c>
      <c r="Z1662" s="69">
        <f t="shared" si="52"/>
        <v>4</v>
      </c>
      <c r="AA1662" s="22"/>
      <c r="AB1662" s="22"/>
      <c r="AC1662" s="22"/>
    </row>
    <row r="1663" spans="1:29" ht="19.5" customHeight="1" x14ac:dyDescent="0.2">
      <c r="A1663" s="33" t="s">
        <v>2824</v>
      </c>
      <c r="B1663" s="34" t="s">
        <v>2862</v>
      </c>
      <c r="C1663" s="34" t="s">
        <v>5986</v>
      </c>
      <c r="D1663" s="35" t="s">
        <v>412</v>
      </c>
      <c r="E1663" s="35" t="s">
        <v>2863</v>
      </c>
      <c r="F1663" s="35" t="s">
        <v>33</v>
      </c>
      <c r="G1663" s="78"/>
      <c r="H1663" s="72"/>
      <c r="I1663" s="72">
        <v>2</v>
      </c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36">
        <f t="shared" si="51"/>
        <v>2</v>
      </c>
      <c r="Z1663" s="69">
        <f t="shared" si="52"/>
        <v>2</v>
      </c>
      <c r="AA1663" s="22"/>
      <c r="AB1663" s="22"/>
      <c r="AC1663" s="22"/>
    </row>
    <row r="1664" spans="1:29" ht="19.5" customHeight="1" x14ac:dyDescent="0.2">
      <c r="A1664" s="33" t="s">
        <v>2824</v>
      </c>
      <c r="B1664" s="33" t="s">
        <v>2870</v>
      </c>
      <c r="C1664" s="34" t="s">
        <v>5987</v>
      </c>
      <c r="D1664" s="35" t="s">
        <v>2871</v>
      </c>
      <c r="E1664" s="35"/>
      <c r="F1664" s="35" t="s">
        <v>33</v>
      </c>
      <c r="G1664" s="78"/>
      <c r="H1664" s="72"/>
      <c r="I1664" s="72"/>
      <c r="J1664" s="72"/>
      <c r="K1664" s="72"/>
      <c r="L1664" s="72"/>
      <c r="M1664" s="72">
        <v>3</v>
      </c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36">
        <f t="shared" si="51"/>
        <v>3</v>
      </c>
      <c r="Z1664" s="69">
        <f t="shared" si="52"/>
        <v>3</v>
      </c>
      <c r="AA1664" s="22"/>
      <c r="AB1664" s="22"/>
      <c r="AC1664" s="22"/>
    </row>
    <row r="1665" spans="1:29" ht="19.5" customHeight="1" x14ac:dyDescent="0.2">
      <c r="A1665" s="33" t="s">
        <v>2824</v>
      </c>
      <c r="B1665" s="34" t="s">
        <v>3961</v>
      </c>
      <c r="C1665" s="34" t="s">
        <v>5988</v>
      </c>
      <c r="D1665" s="35" t="s">
        <v>2830</v>
      </c>
      <c r="E1665" s="35" t="s">
        <v>4785</v>
      </c>
      <c r="F1665" s="35" t="s">
        <v>33</v>
      </c>
      <c r="G1665" s="78"/>
      <c r="H1665" s="72"/>
      <c r="I1665" s="72"/>
      <c r="J1665" s="72"/>
      <c r="K1665" s="72"/>
      <c r="L1665" s="72"/>
      <c r="M1665" s="72">
        <v>2</v>
      </c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36">
        <f t="shared" si="51"/>
        <v>2</v>
      </c>
      <c r="Z1665" s="69">
        <f t="shared" si="52"/>
        <v>2</v>
      </c>
      <c r="AA1665" s="22"/>
      <c r="AB1665" s="22"/>
      <c r="AC1665" s="22"/>
    </row>
    <row r="1666" spans="1:29" ht="19.5" customHeight="1" x14ac:dyDescent="0.2">
      <c r="A1666" s="33" t="s">
        <v>2824</v>
      </c>
      <c r="B1666" s="34" t="s">
        <v>2840</v>
      </c>
      <c r="C1666" s="34" t="s">
        <v>5989</v>
      </c>
      <c r="D1666" s="35" t="s">
        <v>95</v>
      </c>
      <c r="E1666" s="35" t="s">
        <v>2841</v>
      </c>
      <c r="F1666" s="35" t="s">
        <v>33</v>
      </c>
      <c r="G1666" s="78"/>
      <c r="H1666" s="72"/>
      <c r="I1666" s="72"/>
      <c r="J1666" s="72"/>
      <c r="K1666" s="72"/>
      <c r="L1666" s="72"/>
      <c r="M1666" s="72"/>
      <c r="N1666" s="72"/>
      <c r="O1666" s="72"/>
      <c r="P1666" s="72">
        <v>2</v>
      </c>
      <c r="Q1666" s="72"/>
      <c r="R1666" s="72"/>
      <c r="S1666" s="72"/>
      <c r="T1666" s="72"/>
      <c r="U1666" s="72"/>
      <c r="V1666" s="72"/>
      <c r="W1666" s="72"/>
      <c r="X1666" s="72"/>
      <c r="Y1666" s="36">
        <f t="shared" ref="Y1666:Y1729" si="53">G1666+H1666+I1666+J1666+K1666+L1666+M1666+N1666+O1666+P1666+Q1666+R1666+S1666+T1666+U1666+V1666+W1666+X1666</f>
        <v>2</v>
      </c>
      <c r="Z1666" s="69">
        <f t="shared" si="52"/>
        <v>2</v>
      </c>
      <c r="AA1666" s="22"/>
      <c r="AB1666" s="22"/>
      <c r="AC1666" s="22"/>
    </row>
    <row r="1667" spans="1:29" ht="19.5" customHeight="1" x14ac:dyDescent="0.2">
      <c r="A1667" s="33" t="s">
        <v>2824</v>
      </c>
      <c r="B1667" s="34" t="s">
        <v>2831</v>
      </c>
      <c r="C1667" s="34" t="s">
        <v>5990</v>
      </c>
      <c r="D1667" s="35" t="s">
        <v>435</v>
      </c>
      <c r="E1667" s="35" t="s">
        <v>2832</v>
      </c>
      <c r="F1667" s="35" t="s">
        <v>33</v>
      </c>
      <c r="G1667" s="78"/>
      <c r="H1667" s="72"/>
      <c r="I1667" s="72">
        <v>1</v>
      </c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36">
        <f t="shared" si="53"/>
        <v>1</v>
      </c>
      <c r="Z1667" s="69">
        <f t="shared" si="52"/>
        <v>1</v>
      </c>
      <c r="AA1667" s="22"/>
      <c r="AB1667" s="22"/>
      <c r="AC1667" s="22"/>
    </row>
    <row r="1668" spans="1:29" ht="19.5" customHeight="1" x14ac:dyDescent="0.2">
      <c r="A1668" s="33" t="s">
        <v>2824</v>
      </c>
      <c r="B1668" s="34" t="s">
        <v>2857</v>
      </c>
      <c r="C1668" s="34" t="s">
        <v>5991</v>
      </c>
      <c r="D1668" s="35" t="s">
        <v>415</v>
      </c>
      <c r="E1668" s="35" t="s">
        <v>2858</v>
      </c>
      <c r="F1668" s="35" t="s">
        <v>33</v>
      </c>
      <c r="G1668" s="78"/>
      <c r="H1668" s="72"/>
      <c r="I1668" s="72"/>
      <c r="J1668" s="72"/>
      <c r="K1668" s="72"/>
      <c r="L1668" s="72"/>
      <c r="M1668" s="72"/>
      <c r="N1668" s="72"/>
      <c r="O1668" s="72">
        <v>1</v>
      </c>
      <c r="P1668" s="72"/>
      <c r="Q1668" s="72"/>
      <c r="R1668" s="72"/>
      <c r="S1668" s="72"/>
      <c r="T1668" s="72"/>
      <c r="U1668" s="72"/>
      <c r="V1668" s="72"/>
      <c r="W1668" s="72"/>
      <c r="X1668" s="72"/>
      <c r="Y1668" s="36">
        <f t="shared" si="53"/>
        <v>1</v>
      </c>
      <c r="Z1668" s="69">
        <f t="shared" ref="Z1668:Z1731" si="54">IF(Y1668="","",Y1668)</f>
        <v>1</v>
      </c>
      <c r="AA1668" s="22"/>
      <c r="AB1668" s="22"/>
      <c r="AC1668" s="22"/>
    </row>
    <row r="1669" spans="1:29" ht="19.5" customHeight="1" x14ac:dyDescent="0.2">
      <c r="A1669" s="33" t="s">
        <v>2824</v>
      </c>
      <c r="B1669" s="34" t="s">
        <v>2842</v>
      </c>
      <c r="C1669" s="34" t="s">
        <v>5992</v>
      </c>
      <c r="D1669" s="35" t="s">
        <v>128</v>
      </c>
      <c r="E1669" s="35" t="s">
        <v>2843</v>
      </c>
      <c r="F1669" s="35" t="s">
        <v>33</v>
      </c>
      <c r="G1669" s="78"/>
      <c r="H1669" s="72"/>
      <c r="I1669" s="72">
        <v>3</v>
      </c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36">
        <f t="shared" si="53"/>
        <v>3</v>
      </c>
      <c r="Z1669" s="69">
        <f t="shared" si="54"/>
        <v>3</v>
      </c>
      <c r="AA1669" s="22"/>
      <c r="AB1669" s="22"/>
      <c r="AC1669" s="22"/>
    </row>
    <row r="1670" spans="1:29" ht="19.5" customHeight="1" x14ac:dyDescent="0.2">
      <c r="A1670" s="33" t="s">
        <v>2824</v>
      </c>
      <c r="B1670" s="34" t="s">
        <v>2844</v>
      </c>
      <c r="C1670" s="34" t="s">
        <v>5993</v>
      </c>
      <c r="D1670" s="35" t="s">
        <v>2300</v>
      </c>
      <c r="E1670" s="35" t="s">
        <v>2845</v>
      </c>
      <c r="F1670" s="35" t="s">
        <v>33</v>
      </c>
      <c r="G1670" s="78"/>
      <c r="H1670" s="72"/>
      <c r="I1670" s="72"/>
      <c r="J1670" s="72"/>
      <c r="K1670" s="72"/>
      <c r="L1670" s="72"/>
      <c r="M1670" s="72">
        <v>2</v>
      </c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36">
        <f t="shared" si="53"/>
        <v>2</v>
      </c>
      <c r="Z1670" s="69">
        <f t="shared" si="54"/>
        <v>2</v>
      </c>
      <c r="AA1670" s="22"/>
      <c r="AB1670" s="22"/>
      <c r="AC1670" s="22"/>
    </row>
    <row r="1671" spans="1:29" ht="19.5" customHeight="1" x14ac:dyDescent="0.2">
      <c r="A1671" s="33" t="s">
        <v>2824</v>
      </c>
      <c r="B1671" s="34" t="s">
        <v>2833</v>
      </c>
      <c r="C1671" s="34" t="s">
        <v>5994</v>
      </c>
      <c r="D1671" s="35" t="s">
        <v>89</v>
      </c>
      <c r="E1671" s="35" t="s">
        <v>90</v>
      </c>
      <c r="F1671" s="35" t="s">
        <v>33</v>
      </c>
      <c r="G1671" s="78"/>
      <c r="H1671" s="72"/>
      <c r="I1671" s="72">
        <v>2</v>
      </c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36">
        <f t="shared" si="53"/>
        <v>2</v>
      </c>
      <c r="Z1671" s="69">
        <f t="shared" si="54"/>
        <v>2</v>
      </c>
      <c r="AA1671" s="22"/>
      <c r="AB1671" s="22"/>
      <c r="AC1671" s="22"/>
    </row>
    <row r="1672" spans="1:29" ht="19.5" customHeight="1" x14ac:dyDescent="0.2">
      <c r="A1672" s="33" t="s">
        <v>2824</v>
      </c>
      <c r="B1672" s="34" t="s">
        <v>2853</v>
      </c>
      <c r="C1672" s="34" t="s">
        <v>6463</v>
      </c>
      <c r="D1672" s="35" t="s">
        <v>2846</v>
      </c>
      <c r="E1672" s="35" t="s">
        <v>4787</v>
      </c>
      <c r="F1672" s="35" t="s">
        <v>33</v>
      </c>
      <c r="G1672" s="78"/>
      <c r="H1672" s="72">
        <v>2</v>
      </c>
      <c r="I1672" s="72">
        <v>1</v>
      </c>
      <c r="J1672" s="72"/>
      <c r="K1672" s="72"/>
      <c r="L1672" s="72"/>
      <c r="M1672" s="72">
        <v>1</v>
      </c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36">
        <f t="shared" si="53"/>
        <v>4</v>
      </c>
      <c r="Z1672" s="69">
        <f t="shared" si="54"/>
        <v>4</v>
      </c>
      <c r="AA1672" s="22"/>
      <c r="AB1672" s="22"/>
      <c r="AC1672" s="22"/>
    </row>
    <row r="1673" spans="1:29" ht="19.5" customHeight="1" x14ac:dyDescent="0.2">
      <c r="A1673" s="33" t="s">
        <v>2872</v>
      </c>
      <c r="B1673" s="33" t="s">
        <v>2908</v>
      </c>
      <c r="C1673" s="34" t="s">
        <v>2909</v>
      </c>
      <c r="D1673" s="35" t="s">
        <v>1429</v>
      </c>
      <c r="E1673" s="35"/>
      <c r="F1673" s="35" t="s">
        <v>17</v>
      </c>
      <c r="G1673" s="78"/>
      <c r="H1673" s="72">
        <v>2</v>
      </c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36">
        <f t="shared" si="53"/>
        <v>2</v>
      </c>
      <c r="Z1673" s="69">
        <f t="shared" si="54"/>
        <v>2</v>
      </c>
      <c r="AA1673" s="22"/>
      <c r="AB1673" s="22"/>
      <c r="AC1673" s="22"/>
    </row>
    <row r="1674" spans="1:29" ht="19.5" customHeight="1" x14ac:dyDescent="0.2">
      <c r="A1674" s="33" t="s">
        <v>2872</v>
      </c>
      <c r="B1674" s="33" t="s">
        <v>2948</v>
      </c>
      <c r="C1674" s="34" t="s">
        <v>2949</v>
      </c>
      <c r="D1674" s="35" t="s">
        <v>41</v>
      </c>
      <c r="E1674" s="35"/>
      <c r="F1674" s="35" t="s">
        <v>8</v>
      </c>
      <c r="G1674" s="78"/>
      <c r="H1674" s="72"/>
      <c r="I1674" s="72">
        <v>1</v>
      </c>
      <c r="J1674" s="72">
        <v>2</v>
      </c>
      <c r="K1674" s="72"/>
      <c r="L1674" s="72"/>
      <c r="M1674" s="72"/>
      <c r="N1674" s="72"/>
      <c r="O1674" s="72"/>
      <c r="P1674" s="72"/>
      <c r="Q1674" s="72">
        <v>1</v>
      </c>
      <c r="R1674" s="72"/>
      <c r="S1674" s="72"/>
      <c r="T1674" s="72"/>
      <c r="U1674" s="72"/>
      <c r="V1674" s="72"/>
      <c r="W1674" s="72"/>
      <c r="X1674" s="72"/>
      <c r="Y1674" s="36">
        <f t="shared" si="53"/>
        <v>4</v>
      </c>
      <c r="Z1674" s="69">
        <f t="shared" si="54"/>
        <v>4</v>
      </c>
      <c r="AA1674" s="22"/>
      <c r="AB1674" s="22"/>
      <c r="AC1674" s="22"/>
    </row>
    <row r="1675" spans="1:29" ht="19.5" customHeight="1" x14ac:dyDescent="0.2">
      <c r="A1675" s="33" t="s">
        <v>2872</v>
      </c>
      <c r="B1675" s="33" t="s">
        <v>2910</v>
      </c>
      <c r="C1675" s="34" t="s">
        <v>5995</v>
      </c>
      <c r="D1675" s="35" t="s">
        <v>176</v>
      </c>
      <c r="E1675" s="35"/>
      <c r="F1675" s="35" t="s">
        <v>8</v>
      </c>
      <c r="G1675" s="78"/>
      <c r="H1675" s="72"/>
      <c r="I1675" s="72">
        <v>1</v>
      </c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36">
        <f t="shared" si="53"/>
        <v>1</v>
      </c>
      <c r="Z1675" s="69">
        <f t="shared" si="54"/>
        <v>1</v>
      </c>
      <c r="AA1675" s="22"/>
      <c r="AB1675" s="22"/>
      <c r="AC1675" s="22"/>
    </row>
    <row r="1676" spans="1:29" ht="19.5" customHeight="1" x14ac:dyDescent="0.2">
      <c r="A1676" s="33" t="s">
        <v>2872</v>
      </c>
      <c r="B1676" s="33" t="s">
        <v>2911</v>
      </c>
      <c r="C1676" s="34" t="s">
        <v>6433</v>
      </c>
      <c r="D1676" s="35" t="s">
        <v>15</v>
      </c>
      <c r="E1676" s="35"/>
      <c r="F1676" s="35" t="s">
        <v>17</v>
      </c>
      <c r="G1676" s="78"/>
      <c r="H1676" s="72"/>
      <c r="I1676" s="72"/>
      <c r="J1676" s="72">
        <v>2</v>
      </c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36">
        <f t="shared" si="53"/>
        <v>2</v>
      </c>
      <c r="Z1676" s="69">
        <f t="shared" si="54"/>
        <v>2</v>
      </c>
      <c r="AA1676" s="22"/>
      <c r="AB1676" s="22"/>
      <c r="AC1676" s="22"/>
    </row>
    <row r="1677" spans="1:29" ht="19.5" customHeight="1" x14ac:dyDescent="0.2">
      <c r="A1677" s="33" t="s">
        <v>2872</v>
      </c>
      <c r="B1677" s="33" t="s">
        <v>2950</v>
      </c>
      <c r="C1677" s="34" t="s">
        <v>2951</v>
      </c>
      <c r="D1677" s="35" t="s">
        <v>356</v>
      </c>
      <c r="E1677" s="35"/>
      <c r="F1677" s="35" t="s">
        <v>8</v>
      </c>
      <c r="G1677" s="78"/>
      <c r="H1677" s="72"/>
      <c r="I1677" s="72"/>
      <c r="J1677" s="72">
        <v>2</v>
      </c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36">
        <f t="shared" si="53"/>
        <v>2</v>
      </c>
      <c r="Z1677" s="69">
        <f t="shared" si="54"/>
        <v>2</v>
      </c>
      <c r="AA1677" s="22"/>
      <c r="AB1677" s="22"/>
      <c r="AC1677" s="22"/>
    </row>
    <row r="1678" spans="1:29" ht="19.5" customHeight="1" x14ac:dyDescent="0.2">
      <c r="A1678" s="33" t="s">
        <v>2872</v>
      </c>
      <c r="B1678" s="33" t="s">
        <v>2952</v>
      </c>
      <c r="C1678" s="34" t="s">
        <v>6434</v>
      </c>
      <c r="D1678" s="35" t="s">
        <v>356</v>
      </c>
      <c r="E1678" s="35"/>
      <c r="F1678" s="35" t="s">
        <v>8</v>
      </c>
      <c r="G1678" s="78"/>
      <c r="H1678" s="72"/>
      <c r="I1678" s="72"/>
      <c r="J1678" s="72"/>
      <c r="K1678" s="72">
        <v>2</v>
      </c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36">
        <f t="shared" si="53"/>
        <v>2</v>
      </c>
      <c r="Z1678" s="69">
        <f t="shared" si="54"/>
        <v>2</v>
      </c>
      <c r="AA1678" s="22"/>
      <c r="AB1678" s="22"/>
      <c r="AC1678" s="22"/>
    </row>
    <row r="1679" spans="1:29" ht="19.5" customHeight="1" x14ac:dyDescent="0.2">
      <c r="A1679" s="33" t="s">
        <v>2872</v>
      </c>
      <c r="B1679" s="33" t="s">
        <v>2978</v>
      </c>
      <c r="C1679" s="34" t="s">
        <v>5996</v>
      </c>
      <c r="D1679" s="35" t="s">
        <v>2884</v>
      </c>
      <c r="E1679" s="35"/>
      <c r="F1679" s="35" t="s">
        <v>8</v>
      </c>
      <c r="G1679" s="78">
        <v>1</v>
      </c>
      <c r="H1679" s="72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36">
        <f t="shared" si="53"/>
        <v>1</v>
      </c>
      <c r="Z1679" s="69">
        <f t="shared" si="54"/>
        <v>1</v>
      </c>
      <c r="AA1679" s="22"/>
      <c r="AB1679" s="22"/>
      <c r="AC1679" s="22"/>
    </row>
    <row r="1680" spans="1:29" ht="19.5" customHeight="1" x14ac:dyDescent="0.2">
      <c r="A1680" s="33" t="s">
        <v>2872</v>
      </c>
      <c r="B1680" s="33" t="s">
        <v>2953</v>
      </c>
      <c r="C1680" s="34" t="s">
        <v>5997</v>
      </c>
      <c r="D1680" s="35" t="s">
        <v>15</v>
      </c>
      <c r="E1680" s="35"/>
      <c r="F1680" s="35" t="s">
        <v>17</v>
      </c>
      <c r="G1680" s="78"/>
      <c r="H1680" s="72"/>
      <c r="I1680" s="72">
        <v>3</v>
      </c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36">
        <f t="shared" si="53"/>
        <v>3</v>
      </c>
      <c r="Z1680" s="69">
        <f t="shared" si="54"/>
        <v>3</v>
      </c>
      <c r="AA1680" s="22"/>
      <c r="AB1680" s="22"/>
      <c r="AC1680" s="22"/>
    </row>
    <row r="1681" spans="1:29" ht="19.5" customHeight="1" x14ac:dyDescent="0.2">
      <c r="A1681" s="33" t="s">
        <v>2872</v>
      </c>
      <c r="B1681" s="33" t="s">
        <v>2873</v>
      </c>
      <c r="C1681" s="34" t="s">
        <v>2874</v>
      </c>
      <c r="D1681" s="35" t="s">
        <v>1429</v>
      </c>
      <c r="E1681" s="35"/>
      <c r="F1681" s="35" t="s">
        <v>17</v>
      </c>
      <c r="G1681" s="78"/>
      <c r="H1681" s="72"/>
      <c r="I1681" s="72">
        <v>1</v>
      </c>
      <c r="J1681" s="72"/>
      <c r="K1681" s="72"/>
      <c r="L1681" s="72"/>
      <c r="M1681" s="72"/>
      <c r="N1681" s="72"/>
      <c r="O1681" s="72"/>
      <c r="P1681" s="72"/>
      <c r="Q1681" s="72">
        <v>1</v>
      </c>
      <c r="R1681" s="72"/>
      <c r="S1681" s="72"/>
      <c r="T1681" s="72"/>
      <c r="U1681" s="72"/>
      <c r="V1681" s="72"/>
      <c r="W1681" s="72"/>
      <c r="X1681" s="72"/>
      <c r="Y1681" s="36">
        <f t="shared" si="53"/>
        <v>2</v>
      </c>
      <c r="Z1681" s="69">
        <f t="shared" si="54"/>
        <v>2</v>
      </c>
      <c r="AA1681" s="22"/>
      <c r="AB1681" s="22"/>
      <c r="AC1681" s="22"/>
    </row>
    <row r="1682" spans="1:29" ht="19.5" customHeight="1" x14ac:dyDescent="0.2">
      <c r="A1682" s="33" t="s">
        <v>2872</v>
      </c>
      <c r="B1682" s="33" t="s">
        <v>2983</v>
      </c>
      <c r="C1682" s="34" t="s">
        <v>2984</v>
      </c>
      <c r="D1682" s="35" t="s">
        <v>356</v>
      </c>
      <c r="E1682" s="35"/>
      <c r="F1682" s="35" t="s">
        <v>8</v>
      </c>
      <c r="G1682" s="78"/>
      <c r="H1682" s="72"/>
      <c r="I1682" s="72">
        <v>2</v>
      </c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36">
        <f t="shared" si="53"/>
        <v>2</v>
      </c>
      <c r="Z1682" s="69">
        <f t="shared" si="54"/>
        <v>2</v>
      </c>
      <c r="AA1682" s="22"/>
      <c r="AB1682" s="22"/>
      <c r="AC1682" s="22"/>
    </row>
    <row r="1683" spans="1:29" ht="19.5" customHeight="1" x14ac:dyDescent="0.2">
      <c r="A1683" s="33" t="s">
        <v>2872</v>
      </c>
      <c r="B1683" s="33" t="s">
        <v>2958</v>
      </c>
      <c r="C1683" s="34" t="s">
        <v>5998</v>
      </c>
      <c r="D1683" s="35" t="s">
        <v>2604</v>
      </c>
      <c r="E1683" s="35"/>
      <c r="F1683" s="35" t="s">
        <v>17</v>
      </c>
      <c r="G1683" s="78"/>
      <c r="H1683" s="72"/>
      <c r="I1683" s="72">
        <v>2</v>
      </c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36">
        <f t="shared" si="53"/>
        <v>2</v>
      </c>
      <c r="Z1683" s="69">
        <f t="shared" si="54"/>
        <v>2</v>
      </c>
      <c r="AA1683" s="22"/>
      <c r="AB1683" s="22"/>
      <c r="AC1683" s="22"/>
    </row>
    <row r="1684" spans="1:29" ht="19.5" customHeight="1" x14ac:dyDescent="0.2">
      <c r="A1684" s="33" t="s">
        <v>2872</v>
      </c>
      <c r="B1684" s="33" t="s">
        <v>2912</v>
      </c>
      <c r="C1684" s="34" t="s">
        <v>5999</v>
      </c>
      <c r="D1684" s="35" t="s">
        <v>2604</v>
      </c>
      <c r="E1684" s="35"/>
      <c r="F1684" s="35" t="s">
        <v>17</v>
      </c>
      <c r="G1684" s="78"/>
      <c r="H1684" s="72">
        <v>3</v>
      </c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36">
        <f t="shared" si="53"/>
        <v>3</v>
      </c>
      <c r="Z1684" s="69">
        <f t="shared" si="54"/>
        <v>3</v>
      </c>
      <c r="AA1684" s="22"/>
      <c r="AB1684" s="22"/>
      <c r="AC1684" s="22"/>
    </row>
    <row r="1685" spans="1:29" ht="19.5" customHeight="1" x14ac:dyDescent="0.2">
      <c r="A1685" s="33" t="s">
        <v>2872</v>
      </c>
      <c r="B1685" s="33" t="s">
        <v>2875</v>
      </c>
      <c r="C1685" s="34" t="s">
        <v>6000</v>
      </c>
      <c r="D1685" s="35" t="s">
        <v>41</v>
      </c>
      <c r="E1685" s="35"/>
      <c r="F1685" s="35" t="s">
        <v>8</v>
      </c>
      <c r="G1685" s="78"/>
      <c r="H1685" s="72"/>
      <c r="I1685" s="72">
        <v>2</v>
      </c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36">
        <f t="shared" si="53"/>
        <v>2</v>
      </c>
      <c r="Z1685" s="69">
        <f t="shared" si="54"/>
        <v>2</v>
      </c>
      <c r="AA1685" s="22"/>
      <c r="AB1685" s="22"/>
      <c r="AC1685" s="22"/>
    </row>
    <row r="1686" spans="1:29" ht="19.5" customHeight="1" x14ac:dyDescent="0.2">
      <c r="A1686" s="33" t="s">
        <v>2872</v>
      </c>
      <c r="B1686" s="33" t="s">
        <v>2876</v>
      </c>
      <c r="C1686" s="34" t="s">
        <v>2877</v>
      </c>
      <c r="D1686" s="35" t="s">
        <v>2878</v>
      </c>
      <c r="E1686" s="35"/>
      <c r="F1686" s="35" t="s">
        <v>8</v>
      </c>
      <c r="G1686" s="78"/>
      <c r="H1686" s="72"/>
      <c r="I1686" s="72">
        <v>1</v>
      </c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36">
        <f t="shared" si="53"/>
        <v>1</v>
      </c>
      <c r="Z1686" s="69">
        <f t="shared" si="54"/>
        <v>1</v>
      </c>
      <c r="AA1686" s="22"/>
      <c r="AB1686" s="22"/>
      <c r="AC1686" s="22"/>
    </row>
    <row r="1687" spans="1:29" ht="19.5" customHeight="1" x14ac:dyDescent="0.2">
      <c r="A1687" s="33" t="s">
        <v>2872</v>
      </c>
      <c r="B1687" s="33" t="s">
        <v>2979</v>
      </c>
      <c r="C1687" s="34" t="s">
        <v>6000</v>
      </c>
      <c r="D1687" s="35" t="s">
        <v>41</v>
      </c>
      <c r="E1687" s="35"/>
      <c r="F1687" s="35" t="s">
        <v>8</v>
      </c>
      <c r="G1687" s="78"/>
      <c r="H1687" s="72"/>
      <c r="I1687" s="72"/>
      <c r="J1687" s="72"/>
      <c r="K1687" s="72"/>
      <c r="L1687" s="72"/>
      <c r="M1687" s="72"/>
      <c r="N1687" s="72"/>
      <c r="O1687" s="72">
        <v>1</v>
      </c>
      <c r="P1687" s="72"/>
      <c r="Q1687" s="72"/>
      <c r="R1687" s="72"/>
      <c r="S1687" s="72"/>
      <c r="T1687" s="72"/>
      <c r="U1687" s="72"/>
      <c r="V1687" s="72"/>
      <c r="W1687" s="72"/>
      <c r="X1687" s="72"/>
      <c r="Y1687" s="36">
        <f t="shared" si="53"/>
        <v>1</v>
      </c>
      <c r="Z1687" s="69">
        <f t="shared" si="54"/>
        <v>1</v>
      </c>
      <c r="AA1687" s="22"/>
      <c r="AB1687" s="22"/>
      <c r="AC1687" s="22"/>
    </row>
    <row r="1688" spans="1:29" ht="19.5" customHeight="1" x14ac:dyDescent="0.2">
      <c r="A1688" s="33" t="s">
        <v>2872</v>
      </c>
      <c r="B1688" s="33" t="s">
        <v>2879</v>
      </c>
      <c r="C1688" s="34" t="s">
        <v>6001</v>
      </c>
      <c r="D1688" s="35" t="s">
        <v>2193</v>
      </c>
      <c r="E1688" s="35"/>
      <c r="F1688" s="35" t="s">
        <v>8</v>
      </c>
      <c r="G1688" s="78"/>
      <c r="H1688" s="72"/>
      <c r="I1688" s="72"/>
      <c r="J1688" s="72"/>
      <c r="K1688" s="72">
        <v>1</v>
      </c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36">
        <f t="shared" si="53"/>
        <v>1</v>
      </c>
      <c r="Z1688" s="69">
        <f t="shared" si="54"/>
        <v>1</v>
      </c>
      <c r="AA1688" s="22"/>
      <c r="AB1688" s="22"/>
      <c r="AC1688" s="22"/>
    </row>
    <row r="1689" spans="1:29" ht="19.5" customHeight="1" x14ac:dyDescent="0.2">
      <c r="A1689" s="33" t="s">
        <v>2872</v>
      </c>
      <c r="B1689" s="33" t="s">
        <v>2880</v>
      </c>
      <c r="C1689" s="34" t="s">
        <v>4975</v>
      </c>
      <c r="D1689" s="35" t="s">
        <v>2881</v>
      </c>
      <c r="E1689" s="35"/>
      <c r="F1689" s="35" t="s">
        <v>17</v>
      </c>
      <c r="G1689" s="78"/>
      <c r="H1689" s="72"/>
      <c r="I1689" s="72"/>
      <c r="J1689" s="72"/>
      <c r="K1689" s="72"/>
      <c r="L1689" s="72"/>
      <c r="M1689" s="72">
        <v>1</v>
      </c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36">
        <f t="shared" si="53"/>
        <v>1</v>
      </c>
      <c r="Z1689" s="69">
        <f t="shared" si="54"/>
        <v>1</v>
      </c>
      <c r="AA1689" s="22"/>
      <c r="AB1689" s="22"/>
      <c r="AC1689" s="22"/>
    </row>
    <row r="1690" spans="1:29" ht="19.5" customHeight="1" x14ac:dyDescent="0.2">
      <c r="A1690" s="33" t="s">
        <v>2872</v>
      </c>
      <c r="B1690" s="33" t="s">
        <v>2954</v>
      </c>
      <c r="C1690" s="34" t="s">
        <v>6002</v>
      </c>
      <c r="D1690" s="35" t="s">
        <v>2955</v>
      </c>
      <c r="E1690" s="35"/>
      <c r="F1690" s="35" t="s">
        <v>17</v>
      </c>
      <c r="G1690" s="78"/>
      <c r="H1690" s="72">
        <v>2</v>
      </c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36">
        <f t="shared" si="53"/>
        <v>2</v>
      </c>
      <c r="Z1690" s="69">
        <f t="shared" si="54"/>
        <v>2</v>
      </c>
      <c r="AA1690" s="22"/>
      <c r="AB1690" s="22"/>
      <c r="AC1690" s="22"/>
    </row>
    <row r="1691" spans="1:29" ht="19.5" customHeight="1" x14ac:dyDescent="0.2">
      <c r="A1691" s="33" t="s">
        <v>2872</v>
      </c>
      <c r="B1691" s="33" t="s">
        <v>2956</v>
      </c>
      <c r="C1691" s="34" t="s">
        <v>2957</v>
      </c>
      <c r="D1691" s="35" t="s">
        <v>356</v>
      </c>
      <c r="E1691" s="35"/>
      <c r="F1691" s="35" t="s">
        <v>8</v>
      </c>
      <c r="G1691" s="78"/>
      <c r="H1691" s="7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>
        <v>1</v>
      </c>
      <c r="W1691" s="72"/>
      <c r="X1691" s="72"/>
      <c r="Y1691" s="36">
        <f t="shared" si="53"/>
        <v>1</v>
      </c>
      <c r="Z1691" s="69">
        <f t="shared" si="54"/>
        <v>1</v>
      </c>
      <c r="AA1691" s="22"/>
      <c r="AB1691" s="22"/>
      <c r="AC1691" s="22"/>
    </row>
    <row r="1692" spans="1:29" ht="19.5" customHeight="1" x14ac:dyDescent="0.2">
      <c r="A1692" s="33" t="s">
        <v>2872</v>
      </c>
      <c r="B1692" s="33" t="s">
        <v>2913</v>
      </c>
      <c r="C1692" s="34" t="s">
        <v>6003</v>
      </c>
      <c r="D1692" s="35" t="s">
        <v>71</v>
      </c>
      <c r="E1692" s="35"/>
      <c r="F1692" s="35" t="s">
        <v>17</v>
      </c>
      <c r="G1692" s="78">
        <v>2</v>
      </c>
      <c r="H1692" s="72"/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36">
        <f t="shared" si="53"/>
        <v>2</v>
      </c>
      <c r="Z1692" s="69">
        <f t="shared" si="54"/>
        <v>2</v>
      </c>
      <c r="AA1692" s="22"/>
      <c r="AB1692" s="22"/>
      <c r="AC1692" s="22"/>
    </row>
    <row r="1693" spans="1:29" ht="19.5" customHeight="1" x14ac:dyDescent="0.2">
      <c r="A1693" s="33" t="s">
        <v>2872</v>
      </c>
      <c r="B1693" s="33" t="s">
        <v>2980</v>
      </c>
      <c r="C1693" s="34" t="s">
        <v>6004</v>
      </c>
      <c r="D1693" s="35" t="s">
        <v>176</v>
      </c>
      <c r="E1693" s="35"/>
      <c r="F1693" s="35" t="s">
        <v>8</v>
      </c>
      <c r="G1693" s="78"/>
      <c r="H1693" s="72"/>
      <c r="I1693" s="72">
        <v>1</v>
      </c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36">
        <f t="shared" si="53"/>
        <v>1</v>
      </c>
      <c r="Z1693" s="69">
        <f t="shared" si="54"/>
        <v>1</v>
      </c>
      <c r="AA1693" s="22"/>
      <c r="AB1693" s="22"/>
      <c r="AC1693" s="22"/>
    </row>
    <row r="1694" spans="1:29" ht="19.5" customHeight="1" x14ac:dyDescent="0.2">
      <c r="A1694" s="33" t="s">
        <v>2872</v>
      </c>
      <c r="B1694" s="33" t="s">
        <v>2914</v>
      </c>
      <c r="C1694" s="34" t="s">
        <v>6005</v>
      </c>
      <c r="D1694" s="35" t="s">
        <v>1392</v>
      </c>
      <c r="E1694" s="35"/>
      <c r="F1694" s="35" t="s">
        <v>17</v>
      </c>
      <c r="G1694" s="78"/>
      <c r="H1694" s="72"/>
      <c r="I1694" s="72"/>
      <c r="J1694" s="72">
        <v>2</v>
      </c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36">
        <f t="shared" si="53"/>
        <v>2</v>
      </c>
      <c r="Z1694" s="69">
        <f t="shared" si="54"/>
        <v>2</v>
      </c>
      <c r="AA1694" s="22"/>
      <c r="AB1694" s="22"/>
      <c r="AC1694" s="22"/>
    </row>
    <row r="1695" spans="1:29" ht="19.5" customHeight="1" x14ac:dyDescent="0.2">
      <c r="A1695" s="33" t="s">
        <v>2872</v>
      </c>
      <c r="B1695" s="33" t="s">
        <v>2915</v>
      </c>
      <c r="C1695" s="34" t="s">
        <v>6435</v>
      </c>
      <c r="D1695" s="35" t="s">
        <v>356</v>
      </c>
      <c r="E1695" s="35"/>
      <c r="F1695" s="35" t="s">
        <v>8</v>
      </c>
      <c r="G1695" s="78"/>
      <c r="H1695" s="72"/>
      <c r="I1695" s="72">
        <v>3</v>
      </c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36">
        <f t="shared" si="53"/>
        <v>3</v>
      </c>
      <c r="Z1695" s="69">
        <f t="shared" si="54"/>
        <v>3</v>
      </c>
      <c r="AA1695" s="22"/>
      <c r="AB1695" s="22"/>
      <c r="AC1695" s="22"/>
    </row>
    <row r="1696" spans="1:29" ht="19.5" customHeight="1" x14ac:dyDescent="0.2">
      <c r="A1696" s="33" t="s">
        <v>2872</v>
      </c>
      <c r="B1696" s="33" t="s">
        <v>2882</v>
      </c>
      <c r="C1696" s="34" t="s">
        <v>6436</v>
      </c>
      <c r="D1696" s="35" t="s">
        <v>176</v>
      </c>
      <c r="E1696" s="35"/>
      <c r="F1696" s="35" t="s">
        <v>8</v>
      </c>
      <c r="G1696" s="78"/>
      <c r="H1696" s="72"/>
      <c r="I1696" s="72"/>
      <c r="J1696" s="72"/>
      <c r="K1696" s="72"/>
      <c r="L1696" s="72"/>
      <c r="M1696" s="72"/>
      <c r="N1696" s="72"/>
      <c r="O1696" s="72"/>
      <c r="P1696" s="72"/>
      <c r="Q1696" s="72">
        <v>1</v>
      </c>
      <c r="R1696" s="72"/>
      <c r="S1696" s="72"/>
      <c r="T1696" s="72"/>
      <c r="U1696" s="72"/>
      <c r="V1696" s="72"/>
      <c r="W1696" s="72"/>
      <c r="X1696" s="72"/>
      <c r="Y1696" s="36">
        <f t="shared" si="53"/>
        <v>1</v>
      </c>
      <c r="Z1696" s="69">
        <f t="shared" si="54"/>
        <v>1</v>
      </c>
      <c r="AA1696" s="22"/>
      <c r="AB1696" s="22"/>
      <c r="AC1696" s="22"/>
    </row>
    <row r="1697" spans="1:29" ht="19.5" customHeight="1" x14ac:dyDescent="0.2">
      <c r="A1697" s="33" t="s">
        <v>2872</v>
      </c>
      <c r="B1697" s="33" t="s">
        <v>2976</v>
      </c>
      <c r="C1697" s="34" t="s">
        <v>6437</v>
      </c>
      <c r="D1697" s="35" t="s">
        <v>41</v>
      </c>
      <c r="E1697" s="35"/>
      <c r="F1697" s="35" t="s">
        <v>8</v>
      </c>
      <c r="G1697" s="78"/>
      <c r="H1697" s="72"/>
      <c r="I1697" s="72">
        <v>1</v>
      </c>
      <c r="J1697" s="72">
        <v>2</v>
      </c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36">
        <f t="shared" si="53"/>
        <v>3</v>
      </c>
      <c r="Z1697" s="69">
        <f t="shared" si="54"/>
        <v>3</v>
      </c>
      <c r="AA1697" s="22"/>
      <c r="AB1697" s="22"/>
      <c r="AC1697" s="22"/>
    </row>
    <row r="1698" spans="1:29" ht="19.5" customHeight="1" x14ac:dyDescent="0.2">
      <c r="A1698" s="33" t="s">
        <v>2872</v>
      </c>
      <c r="B1698" s="33" t="s">
        <v>2977</v>
      </c>
      <c r="C1698" s="34" t="s">
        <v>6006</v>
      </c>
      <c r="D1698" s="35" t="s">
        <v>1392</v>
      </c>
      <c r="E1698" s="35"/>
      <c r="F1698" s="35" t="s">
        <v>17</v>
      </c>
      <c r="G1698" s="78"/>
      <c r="H1698" s="72"/>
      <c r="I1698" s="72">
        <v>2</v>
      </c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36">
        <f t="shared" si="53"/>
        <v>2</v>
      </c>
      <c r="Z1698" s="69">
        <f t="shared" si="54"/>
        <v>2</v>
      </c>
      <c r="AA1698" s="22"/>
      <c r="AB1698" s="22"/>
      <c r="AC1698" s="22"/>
    </row>
    <row r="1699" spans="1:29" ht="19.5" customHeight="1" x14ac:dyDescent="0.2">
      <c r="A1699" s="33" t="s">
        <v>2872</v>
      </c>
      <c r="B1699" s="33" t="s">
        <v>2947</v>
      </c>
      <c r="C1699" s="34" t="s">
        <v>6007</v>
      </c>
      <c r="D1699" s="35" t="s">
        <v>6</v>
      </c>
      <c r="E1699" s="35"/>
      <c r="F1699" s="35" t="s">
        <v>8</v>
      </c>
      <c r="G1699" s="78"/>
      <c r="H1699" s="72"/>
      <c r="I1699" s="72">
        <v>4</v>
      </c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36">
        <f t="shared" si="53"/>
        <v>4</v>
      </c>
      <c r="Z1699" s="69">
        <f t="shared" si="54"/>
        <v>4</v>
      </c>
      <c r="AA1699" s="22"/>
      <c r="AB1699" s="22"/>
      <c r="AC1699" s="22"/>
    </row>
    <row r="1700" spans="1:29" ht="19.5" customHeight="1" x14ac:dyDescent="0.2">
      <c r="A1700" s="33" t="s">
        <v>2872</v>
      </c>
      <c r="B1700" s="33" t="s">
        <v>2916</v>
      </c>
      <c r="C1700" s="34" t="s">
        <v>6435</v>
      </c>
      <c r="D1700" s="35" t="s">
        <v>356</v>
      </c>
      <c r="E1700" s="35"/>
      <c r="F1700" s="35" t="s">
        <v>8</v>
      </c>
      <c r="G1700" s="78"/>
      <c r="H1700" s="72"/>
      <c r="I1700" s="72"/>
      <c r="J1700" s="72"/>
      <c r="K1700" s="72"/>
      <c r="L1700" s="72"/>
      <c r="M1700" s="72"/>
      <c r="N1700" s="72"/>
      <c r="O1700" s="72">
        <v>2</v>
      </c>
      <c r="P1700" s="72">
        <v>2</v>
      </c>
      <c r="Q1700" s="72"/>
      <c r="R1700" s="72"/>
      <c r="S1700" s="72"/>
      <c r="T1700" s="72"/>
      <c r="U1700" s="72"/>
      <c r="V1700" s="72"/>
      <c r="W1700" s="72"/>
      <c r="X1700" s="72"/>
      <c r="Y1700" s="36">
        <f t="shared" si="53"/>
        <v>4</v>
      </c>
      <c r="Z1700" s="69">
        <f t="shared" si="54"/>
        <v>4</v>
      </c>
      <c r="AA1700" s="22"/>
      <c r="AB1700" s="22"/>
      <c r="AC1700" s="22"/>
    </row>
    <row r="1701" spans="1:29" ht="19.5" customHeight="1" x14ac:dyDescent="0.2">
      <c r="A1701" s="33" t="s">
        <v>2872</v>
      </c>
      <c r="B1701" s="33" t="s">
        <v>2917</v>
      </c>
      <c r="C1701" s="34" t="s">
        <v>6008</v>
      </c>
      <c r="D1701" s="35" t="s">
        <v>1392</v>
      </c>
      <c r="E1701" s="35"/>
      <c r="F1701" s="35" t="s">
        <v>17</v>
      </c>
      <c r="G1701" s="78"/>
      <c r="H1701" s="72"/>
      <c r="I1701" s="72">
        <v>3</v>
      </c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36">
        <f t="shared" si="53"/>
        <v>3</v>
      </c>
      <c r="Z1701" s="69">
        <f t="shared" si="54"/>
        <v>3</v>
      </c>
      <c r="AA1701" s="22"/>
      <c r="AB1701" s="22"/>
      <c r="AC1701" s="22"/>
    </row>
    <row r="1702" spans="1:29" ht="19.5" customHeight="1" x14ac:dyDescent="0.2">
      <c r="A1702" s="33" t="s">
        <v>2872</v>
      </c>
      <c r="B1702" s="33" t="s">
        <v>2959</v>
      </c>
      <c r="C1702" s="34" t="s">
        <v>2960</v>
      </c>
      <c r="D1702" s="35" t="s">
        <v>2961</v>
      </c>
      <c r="E1702" s="35"/>
      <c r="F1702" s="35" t="s">
        <v>8</v>
      </c>
      <c r="G1702" s="78"/>
      <c r="H1702" s="72"/>
      <c r="I1702" s="72">
        <v>4</v>
      </c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36">
        <f t="shared" si="53"/>
        <v>4</v>
      </c>
      <c r="Z1702" s="69">
        <f t="shared" si="54"/>
        <v>4</v>
      </c>
      <c r="AA1702" s="22"/>
      <c r="AB1702" s="22"/>
      <c r="AC1702" s="22"/>
    </row>
    <row r="1703" spans="1:29" ht="19.5" customHeight="1" x14ac:dyDescent="0.2">
      <c r="A1703" s="33" t="s">
        <v>2872</v>
      </c>
      <c r="B1703" s="33" t="s">
        <v>2985</v>
      </c>
      <c r="C1703" s="34" t="s">
        <v>6009</v>
      </c>
      <c r="D1703" s="35" t="s">
        <v>1392</v>
      </c>
      <c r="E1703" s="35"/>
      <c r="F1703" s="35" t="s">
        <v>17</v>
      </c>
      <c r="G1703" s="78"/>
      <c r="H1703" s="72">
        <v>2</v>
      </c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36">
        <f t="shared" si="53"/>
        <v>2</v>
      </c>
      <c r="Z1703" s="69">
        <f t="shared" si="54"/>
        <v>2</v>
      </c>
      <c r="AA1703" s="22"/>
      <c r="AB1703" s="22"/>
      <c r="AC1703" s="22"/>
    </row>
    <row r="1704" spans="1:29" ht="19.5" customHeight="1" x14ac:dyDescent="0.2">
      <c r="A1704" s="33" t="s">
        <v>2872</v>
      </c>
      <c r="B1704" s="33" t="s">
        <v>2918</v>
      </c>
      <c r="C1704" s="34" t="s">
        <v>6010</v>
      </c>
      <c r="D1704" s="35" t="s">
        <v>1392</v>
      </c>
      <c r="E1704" s="35"/>
      <c r="F1704" s="35" t="s">
        <v>17</v>
      </c>
      <c r="G1704" s="78"/>
      <c r="H1704" s="72"/>
      <c r="I1704" s="72">
        <v>2</v>
      </c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36">
        <f t="shared" si="53"/>
        <v>2</v>
      </c>
      <c r="Z1704" s="69">
        <f t="shared" si="54"/>
        <v>2</v>
      </c>
      <c r="AA1704" s="22"/>
      <c r="AB1704" s="22"/>
      <c r="AC1704" s="22"/>
    </row>
    <row r="1705" spans="1:29" ht="19.5" customHeight="1" x14ac:dyDescent="0.2">
      <c r="A1705" s="33" t="s">
        <v>2872</v>
      </c>
      <c r="B1705" s="33" t="s">
        <v>2919</v>
      </c>
      <c r="C1705" s="34" t="s">
        <v>6435</v>
      </c>
      <c r="D1705" s="35" t="s">
        <v>356</v>
      </c>
      <c r="E1705" s="35"/>
      <c r="F1705" s="35" t="s">
        <v>8</v>
      </c>
      <c r="G1705" s="78"/>
      <c r="H1705" s="72"/>
      <c r="I1705" s="72">
        <v>1</v>
      </c>
      <c r="J1705" s="72">
        <v>2</v>
      </c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36">
        <f t="shared" si="53"/>
        <v>3</v>
      </c>
      <c r="Z1705" s="69">
        <f t="shared" si="54"/>
        <v>3</v>
      </c>
      <c r="AA1705" s="22"/>
      <c r="AB1705" s="22"/>
      <c r="AC1705" s="22"/>
    </row>
    <row r="1706" spans="1:29" ht="19.5" customHeight="1" x14ac:dyDescent="0.2">
      <c r="A1706" s="33" t="s">
        <v>2872</v>
      </c>
      <c r="B1706" s="33" t="s">
        <v>2920</v>
      </c>
      <c r="C1706" s="34" t="s">
        <v>6008</v>
      </c>
      <c r="D1706" s="35" t="s">
        <v>1392</v>
      </c>
      <c r="E1706" s="35"/>
      <c r="F1706" s="35" t="s">
        <v>17</v>
      </c>
      <c r="G1706" s="78"/>
      <c r="H1706" s="72"/>
      <c r="I1706" s="72">
        <v>2</v>
      </c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36">
        <f t="shared" si="53"/>
        <v>2</v>
      </c>
      <c r="Z1706" s="69">
        <f t="shared" si="54"/>
        <v>2</v>
      </c>
      <c r="AA1706" s="22"/>
      <c r="AB1706" s="22"/>
      <c r="AC1706" s="22"/>
    </row>
    <row r="1707" spans="1:29" ht="19.5" customHeight="1" x14ac:dyDescent="0.2">
      <c r="A1707" s="33" t="s">
        <v>2872</v>
      </c>
      <c r="B1707" s="33" t="s">
        <v>2921</v>
      </c>
      <c r="C1707" s="34" t="s">
        <v>6005</v>
      </c>
      <c r="D1707" s="35" t="s">
        <v>1392</v>
      </c>
      <c r="E1707" s="35"/>
      <c r="F1707" s="35" t="s">
        <v>17</v>
      </c>
      <c r="G1707" s="78"/>
      <c r="H1707" s="72"/>
      <c r="I1707" s="72">
        <v>1</v>
      </c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36">
        <f t="shared" si="53"/>
        <v>1</v>
      </c>
      <c r="Z1707" s="69">
        <f t="shared" si="54"/>
        <v>1</v>
      </c>
      <c r="AA1707" s="22"/>
      <c r="AB1707" s="22"/>
      <c r="AC1707" s="22"/>
    </row>
    <row r="1708" spans="1:29" ht="19.5" customHeight="1" x14ac:dyDescent="0.2">
      <c r="A1708" s="33" t="s">
        <v>2872</v>
      </c>
      <c r="B1708" s="33" t="s">
        <v>2969</v>
      </c>
      <c r="C1708" s="34" t="s">
        <v>6011</v>
      </c>
      <c r="D1708" s="35" t="s">
        <v>2970</v>
      </c>
      <c r="E1708" s="35"/>
      <c r="F1708" s="35" t="s">
        <v>8</v>
      </c>
      <c r="G1708" s="78"/>
      <c r="H1708" s="72"/>
      <c r="I1708" s="72"/>
      <c r="J1708" s="72">
        <v>2</v>
      </c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36">
        <f t="shared" si="53"/>
        <v>2</v>
      </c>
      <c r="Z1708" s="69">
        <f t="shared" si="54"/>
        <v>2</v>
      </c>
      <c r="AA1708" s="22"/>
      <c r="AB1708" s="22"/>
      <c r="AC1708" s="22"/>
    </row>
    <row r="1709" spans="1:29" ht="19.5" customHeight="1" x14ac:dyDescent="0.2">
      <c r="A1709" s="33" t="s">
        <v>2872</v>
      </c>
      <c r="B1709" s="33" t="s">
        <v>2922</v>
      </c>
      <c r="C1709" s="34" t="s">
        <v>6012</v>
      </c>
      <c r="D1709" s="35" t="s">
        <v>176</v>
      </c>
      <c r="E1709" s="35"/>
      <c r="F1709" s="35" t="s">
        <v>8</v>
      </c>
      <c r="G1709" s="78"/>
      <c r="H1709" s="72"/>
      <c r="I1709" s="72">
        <v>1</v>
      </c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36">
        <f t="shared" si="53"/>
        <v>1</v>
      </c>
      <c r="Z1709" s="69">
        <f t="shared" si="54"/>
        <v>1</v>
      </c>
      <c r="AA1709" s="22"/>
      <c r="AB1709" s="22"/>
      <c r="AC1709" s="22"/>
    </row>
    <row r="1710" spans="1:29" ht="19.5" customHeight="1" x14ac:dyDescent="0.2">
      <c r="A1710" s="33" t="s">
        <v>2872</v>
      </c>
      <c r="B1710" s="33" t="s">
        <v>2968</v>
      </c>
      <c r="C1710" s="34" t="s">
        <v>6438</v>
      </c>
      <c r="D1710" s="35" t="s">
        <v>356</v>
      </c>
      <c r="E1710" s="35"/>
      <c r="F1710" s="35" t="s">
        <v>8</v>
      </c>
      <c r="G1710" s="78"/>
      <c r="H1710" s="72"/>
      <c r="I1710" s="72">
        <v>3</v>
      </c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36">
        <f t="shared" si="53"/>
        <v>3</v>
      </c>
      <c r="Z1710" s="69">
        <f t="shared" si="54"/>
        <v>3</v>
      </c>
      <c r="AA1710" s="22"/>
      <c r="AB1710" s="22"/>
      <c r="AC1710" s="22"/>
    </row>
    <row r="1711" spans="1:29" ht="19.5" customHeight="1" x14ac:dyDescent="0.2">
      <c r="A1711" s="33" t="s">
        <v>2872</v>
      </c>
      <c r="B1711" s="33" t="s">
        <v>2923</v>
      </c>
      <c r="C1711" s="34" t="s">
        <v>6013</v>
      </c>
      <c r="D1711" s="35" t="s">
        <v>2924</v>
      </c>
      <c r="E1711" s="35"/>
      <c r="F1711" s="35" t="s">
        <v>17</v>
      </c>
      <c r="G1711" s="78"/>
      <c r="H1711" s="72">
        <v>1</v>
      </c>
      <c r="I1711" s="72">
        <v>3</v>
      </c>
      <c r="J1711" s="72"/>
      <c r="K1711" s="72"/>
      <c r="L1711" s="72"/>
      <c r="M1711" s="72"/>
      <c r="N1711" s="72"/>
      <c r="O1711" s="72"/>
      <c r="P1711" s="72"/>
      <c r="Q1711" s="72"/>
      <c r="R1711" s="72"/>
      <c r="S1711" s="72"/>
      <c r="T1711" s="72"/>
      <c r="U1711" s="72"/>
      <c r="V1711" s="72"/>
      <c r="W1711" s="72"/>
      <c r="X1711" s="72"/>
      <c r="Y1711" s="36">
        <f t="shared" si="53"/>
        <v>4</v>
      </c>
      <c r="Z1711" s="69">
        <f t="shared" si="54"/>
        <v>4</v>
      </c>
      <c r="AA1711" s="22"/>
      <c r="AB1711" s="22"/>
      <c r="AC1711" s="22"/>
    </row>
    <row r="1712" spans="1:29" ht="19.5" customHeight="1" x14ac:dyDescent="0.2">
      <c r="A1712" s="33" t="s">
        <v>2872</v>
      </c>
      <c r="B1712" s="33" t="s">
        <v>2971</v>
      </c>
      <c r="C1712" s="34" t="s">
        <v>6011</v>
      </c>
      <c r="D1712" s="35" t="s">
        <v>2970</v>
      </c>
      <c r="E1712" s="35"/>
      <c r="F1712" s="35" t="s">
        <v>8</v>
      </c>
      <c r="G1712" s="78"/>
      <c r="H1712" s="72"/>
      <c r="I1712" s="72">
        <v>1</v>
      </c>
      <c r="J1712" s="72">
        <v>2</v>
      </c>
      <c r="K1712" s="72"/>
      <c r="L1712" s="72"/>
      <c r="M1712" s="72"/>
      <c r="N1712" s="72"/>
      <c r="O1712" s="72"/>
      <c r="P1712" s="72"/>
      <c r="Q1712" s="72"/>
      <c r="R1712" s="72"/>
      <c r="S1712" s="72"/>
      <c r="T1712" s="72"/>
      <c r="U1712" s="72"/>
      <c r="V1712" s="72"/>
      <c r="W1712" s="72"/>
      <c r="X1712" s="72"/>
      <c r="Y1712" s="36">
        <f t="shared" si="53"/>
        <v>3</v>
      </c>
      <c r="Z1712" s="69">
        <f t="shared" si="54"/>
        <v>3</v>
      </c>
      <c r="AA1712" s="22"/>
      <c r="AB1712" s="22"/>
      <c r="AC1712" s="22"/>
    </row>
    <row r="1713" spans="1:29" ht="19.5" customHeight="1" x14ac:dyDescent="0.2">
      <c r="A1713" s="33" t="s">
        <v>2872</v>
      </c>
      <c r="B1713" s="33" t="s">
        <v>2925</v>
      </c>
      <c r="C1713" s="34" t="s">
        <v>6012</v>
      </c>
      <c r="D1713" s="35" t="s">
        <v>176</v>
      </c>
      <c r="E1713" s="35"/>
      <c r="F1713" s="35" t="s">
        <v>8</v>
      </c>
      <c r="G1713" s="78"/>
      <c r="H1713" s="72"/>
      <c r="I1713" s="72">
        <v>2</v>
      </c>
      <c r="J1713" s="72">
        <v>2</v>
      </c>
      <c r="K1713" s="72"/>
      <c r="L1713" s="72"/>
      <c r="M1713" s="72"/>
      <c r="N1713" s="72"/>
      <c r="O1713" s="72"/>
      <c r="P1713" s="72"/>
      <c r="Q1713" s="72"/>
      <c r="R1713" s="72"/>
      <c r="S1713" s="72"/>
      <c r="T1713" s="72"/>
      <c r="U1713" s="72"/>
      <c r="V1713" s="72"/>
      <c r="W1713" s="72"/>
      <c r="X1713" s="72"/>
      <c r="Y1713" s="36">
        <f t="shared" si="53"/>
        <v>4</v>
      </c>
      <c r="Z1713" s="69">
        <f t="shared" si="54"/>
        <v>4</v>
      </c>
      <c r="AA1713" s="22"/>
      <c r="AB1713" s="22"/>
      <c r="AC1713" s="22"/>
    </row>
    <row r="1714" spans="1:29" ht="19.5" customHeight="1" x14ac:dyDescent="0.2">
      <c r="A1714" s="33" t="s">
        <v>2872</v>
      </c>
      <c r="B1714" s="33" t="s">
        <v>2963</v>
      </c>
      <c r="C1714" s="34" t="s">
        <v>6014</v>
      </c>
      <c r="D1714" s="35" t="s">
        <v>356</v>
      </c>
      <c r="E1714" s="35"/>
      <c r="F1714" s="35" t="s">
        <v>8</v>
      </c>
      <c r="G1714" s="78"/>
      <c r="H1714" s="72"/>
      <c r="I1714" s="72">
        <v>2</v>
      </c>
      <c r="J1714" s="72"/>
      <c r="K1714" s="72"/>
      <c r="L1714" s="72"/>
      <c r="M1714" s="72"/>
      <c r="N1714" s="72"/>
      <c r="O1714" s="72"/>
      <c r="P1714" s="72"/>
      <c r="Q1714" s="72"/>
      <c r="R1714" s="72"/>
      <c r="S1714" s="72"/>
      <c r="T1714" s="72"/>
      <c r="U1714" s="72"/>
      <c r="V1714" s="72"/>
      <c r="W1714" s="72"/>
      <c r="X1714" s="72"/>
      <c r="Y1714" s="36">
        <f t="shared" si="53"/>
        <v>2</v>
      </c>
      <c r="Z1714" s="69">
        <f t="shared" si="54"/>
        <v>2</v>
      </c>
      <c r="AA1714" s="22"/>
      <c r="AB1714" s="22"/>
      <c r="AC1714" s="22"/>
    </row>
    <row r="1715" spans="1:29" ht="19.5" customHeight="1" x14ac:dyDescent="0.2">
      <c r="A1715" s="33" t="s">
        <v>2872</v>
      </c>
      <c r="B1715" s="33" t="s">
        <v>2962</v>
      </c>
      <c r="C1715" s="34" t="s">
        <v>6439</v>
      </c>
      <c r="D1715" s="35" t="s">
        <v>356</v>
      </c>
      <c r="E1715" s="35"/>
      <c r="F1715" s="35" t="s">
        <v>8</v>
      </c>
      <c r="G1715" s="78"/>
      <c r="H1715" s="72"/>
      <c r="I1715" s="72">
        <v>1</v>
      </c>
      <c r="J1715" s="72"/>
      <c r="K1715" s="72"/>
      <c r="L1715" s="72"/>
      <c r="M1715" s="72"/>
      <c r="N1715" s="72"/>
      <c r="O1715" s="72"/>
      <c r="P1715" s="72"/>
      <c r="Q1715" s="72"/>
      <c r="R1715" s="72"/>
      <c r="S1715" s="72"/>
      <c r="T1715" s="72"/>
      <c r="U1715" s="72"/>
      <c r="V1715" s="72"/>
      <c r="W1715" s="72"/>
      <c r="X1715" s="72"/>
      <c r="Y1715" s="36">
        <f t="shared" si="53"/>
        <v>1</v>
      </c>
      <c r="Z1715" s="69">
        <f t="shared" si="54"/>
        <v>1</v>
      </c>
      <c r="AA1715" s="22"/>
      <c r="AB1715" s="22"/>
      <c r="AC1715" s="22"/>
    </row>
    <row r="1716" spans="1:29" ht="19.5" customHeight="1" x14ac:dyDescent="0.2">
      <c r="A1716" s="33" t="s">
        <v>2872</v>
      </c>
      <c r="B1716" s="33" t="s">
        <v>2926</v>
      </c>
      <c r="C1716" s="34" t="s">
        <v>6015</v>
      </c>
      <c r="D1716" s="35" t="s">
        <v>2927</v>
      </c>
      <c r="E1716" s="35"/>
      <c r="F1716" s="35" t="s">
        <v>17</v>
      </c>
      <c r="G1716" s="78"/>
      <c r="H1716" s="72"/>
      <c r="I1716" s="72"/>
      <c r="J1716" s="72"/>
      <c r="K1716" s="72">
        <v>2</v>
      </c>
      <c r="L1716" s="72"/>
      <c r="M1716" s="72"/>
      <c r="N1716" s="72"/>
      <c r="O1716" s="72"/>
      <c r="P1716" s="72"/>
      <c r="Q1716" s="72"/>
      <c r="R1716" s="72"/>
      <c r="S1716" s="72"/>
      <c r="T1716" s="72"/>
      <c r="U1716" s="72"/>
      <c r="V1716" s="72"/>
      <c r="W1716" s="72"/>
      <c r="X1716" s="72"/>
      <c r="Y1716" s="36">
        <f t="shared" si="53"/>
        <v>2</v>
      </c>
      <c r="Z1716" s="69">
        <f t="shared" si="54"/>
        <v>2</v>
      </c>
      <c r="AA1716" s="22"/>
      <c r="AB1716" s="22"/>
      <c r="AC1716" s="22"/>
    </row>
    <row r="1717" spans="1:29" ht="19.5" customHeight="1" x14ac:dyDescent="0.2">
      <c r="A1717" s="33" t="s">
        <v>2872</v>
      </c>
      <c r="B1717" s="33" t="s">
        <v>2883</v>
      </c>
      <c r="C1717" s="34" t="s">
        <v>6364</v>
      </c>
      <c r="D1717" s="35" t="s">
        <v>2884</v>
      </c>
      <c r="E1717" s="35"/>
      <c r="F1717" s="35" t="s">
        <v>8</v>
      </c>
      <c r="G1717" s="78"/>
      <c r="H1717" s="72"/>
      <c r="I1717" s="72">
        <v>4</v>
      </c>
      <c r="J1717" s="72"/>
      <c r="K1717" s="72"/>
      <c r="L1717" s="72"/>
      <c r="M1717" s="72"/>
      <c r="N1717" s="72"/>
      <c r="O1717" s="72"/>
      <c r="P1717" s="72"/>
      <c r="Q1717" s="72"/>
      <c r="R1717" s="72"/>
      <c r="S1717" s="72"/>
      <c r="T1717" s="72"/>
      <c r="U1717" s="72"/>
      <c r="V1717" s="72"/>
      <c r="W1717" s="72"/>
      <c r="X1717" s="72"/>
      <c r="Y1717" s="36">
        <f t="shared" si="53"/>
        <v>4</v>
      </c>
      <c r="Z1717" s="69">
        <f t="shared" si="54"/>
        <v>4</v>
      </c>
      <c r="AA1717" s="22"/>
      <c r="AB1717" s="22"/>
      <c r="AC1717" s="22"/>
    </row>
    <row r="1718" spans="1:29" ht="19.5" customHeight="1" x14ac:dyDescent="0.2">
      <c r="A1718" s="33" t="s">
        <v>2872</v>
      </c>
      <c r="B1718" s="33" t="s">
        <v>2974</v>
      </c>
      <c r="C1718" s="34" t="s">
        <v>6016</v>
      </c>
      <c r="D1718" s="35" t="s">
        <v>2975</v>
      </c>
      <c r="E1718" s="35"/>
      <c r="F1718" s="35" t="s">
        <v>17</v>
      </c>
      <c r="G1718" s="78"/>
      <c r="H1718" s="72"/>
      <c r="I1718" s="72"/>
      <c r="J1718" s="72"/>
      <c r="K1718" s="72"/>
      <c r="L1718" s="72"/>
      <c r="M1718" s="72">
        <v>3</v>
      </c>
      <c r="N1718" s="72"/>
      <c r="O1718" s="72"/>
      <c r="P1718" s="72"/>
      <c r="Q1718" s="72"/>
      <c r="R1718" s="72"/>
      <c r="S1718" s="72"/>
      <c r="T1718" s="72"/>
      <c r="U1718" s="72"/>
      <c r="V1718" s="72"/>
      <c r="W1718" s="72"/>
      <c r="X1718" s="72"/>
      <c r="Y1718" s="36">
        <f t="shared" si="53"/>
        <v>3</v>
      </c>
      <c r="Z1718" s="69">
        <f t="shared" si="54"/>
        <v>3</v>
      </c>
      <c r="AA1718" s="22"/>
      <c r="AB1718" s="22"/>
      <c r="AC1718" s="22"/>
    </row>
    <row r="1719" spans="1:29" ht="19.5" customHeight="1" x14ac:dyDescent="0.2">
      <c r="A1719" s="33" t="s">
        <v>2872</v>
      </c>
      <c r="B1719" s="33" t="s">
        <v>2885</v>
      </c>
      <c r="C1719" s="34" t="s">
        <v>6017</v>
      </c>
      <c r="D1719" s="35" t="s">
        <v>2058</v>
      </c>
      <c r="E1719" s="35"/>
      <c r="F1719" s="35" t="s">
        <v>8</v>
      </c>
      <c r="G1719" s="78"/>
      <c r="H1719" s="72">
        <v>1</v>
      </c>
      <c r="I1719" s="72">
        <v>1</v>
      </c>
      <c r="J1719" s="72"/>
      <c r="K1719" s="72"/>
      <c r="L1719" s="72"/>
      <c r="M1719" s="72"/>
      <c r="N1719" s="72"/>
      <c r="O1719" s="72"/>
      <c r="P1719" s="72"/>
      <c r="Q1719" s="72"/>
      <c r="R1719" s="72"/>
      <c r="S1719" s="72"/>
      <c r="T1719" s="72"/>
      <c r="U1719" s="72"/>
      <c r="V1719" s="72"/>
      <c r="W1719" s="72"/>
      <c r="X1719" s="72"/>
      <c r="Y1719" s="36">
        <f t="shared" si="53"/>
        <v>2</v>
      </c>
      <c r="Z1719" s="69">
        <f t="shared" si="54"/>
        <v>2</v>
      </c>
      <c r="AA1719" s="22"/>
      <c r="AB1719" s="22"/>
      <c r="AC1719" s="22"/>
    </row>
    <row r="1720" spans="1:29" ht="19.5" customHeight="1" x14ac:dyDescent="0.2">
      <c r="A1720" s="33" t="s">
        <v>2872</v>
      </c>
      <c r="B1720" s="33" t="s">
        <v>2964</v>
      </c>
      <c r="C1720" s="34" t="s">
        <v>6018</v>
      </c>
      <c r="D1720" s="35" t="s">
        <v>2604</v>
      </c>
      <c r="E1720" s="35"/>
      <c r="F1720" s="35" t="s">
        <v>17</v>
      </c>
      <c r="G1720" s="78"/>
      <c r="H1720" s="72"/>
      <c r="I1720" s="72"/>
      <c r="J1720" s="72"/>
      <c r="K1720" s="72">
        <v>1</v>
      </c>
      <c r="L1720" s="72"/>
      <c r="M1720" s="72"/>
      <c r="N1720" s="72"/>
      <c r="O1720" s="72"/>
      <c r="P1720" s="72"/>
      <c r="Q1720" s="72"/>
      <c r="R1720" s="72"/>
      <c r="S1720" s="72"/>
      <c r="T1720" s="72"/>
      <c r="U1720" s="72"/>
      <c r="V1720" s="72"/>
      <c r="W1720" s="72"/>
      <c r="X1720" s="72"/>
      <c r="Y1720" s="36">
        <f t="shared" si="53"/>
        <v>1</v>
      </c>
      <c r="Z1720" s="69">
        <f t="shared" si="54"/>
        <v>1</v>
      </c>
      <c r="AA1720" s="22"/>
      <c r="AB1720" s="22"/>
      <c r="AC1720" s="22"/>
    </row>
    <row r="1721" spans="1:29" ht="19.5" customHeight="1" x14ac:dyDescent="0.2">
      <c r="A1721" s="33" t="s">
        <v>2872</v>
      </c>
      <c r="B1721" s="33" t="s">
        <v>2965</v>
      </c>
      <c r="C1721" s="34" t="s">
        <v>6019</v>
      </c>
      <c r="D1721" s="35" t="s">
        <v>187</v>
      </c>
      <c r="E1721" s="35"/>
      <c r="F1721" s="35" t="s">
        <v>8</v>
      </c>
      <c r="G1721" s="78"/>
      <c r="H1721" s="72"/>
      <c r="I1721" s="72">
        <v>4</v>
      </c>
      <c r="J1721" s="72"/>
      <c r="K1721" s="72"/>
      <c r="L1721" s="72"/>
      <c r="M1721" s="72"/>
      <c r="N1721" s="72"/>
      <c r="O1721" s="72"/>
      <c r="P1721" s="72"/>
      <c r="Q1721" s="72"/>
      <c r="R1721" s="72"/>
      <c r="S1721" s="72"/>
      <c r="T1721" s="72"/>
      <c r="U1721" s="72"/>
      <c r="V1721" s="72"/>
      <c r="W1721" s="72"/>
      <c r="X1721" s="72"/>
      <c r="Y1721" s="36">
        <f t="shared" si="53"/>
        <v>4</v>
      </c>
      <c r="Z1721" s="69">
        <f t="shared" si="54"/>
        <v>4</v>
      </c>
      <c r="AA1721" s="22"/>
      <c r="AB1721" s="22"/>
      <c r="AC1721" s="22"/>
    </row>
    <row r="1722" spans="1:29" ht="19.5" customHeight="1" x14ac:dyDescent="0.2">
      <c r="A1722" s="33" t="s">
        <v>2872</v>
      </c>
      <c r="B1722" s="33" t="s">
        <v>2928</v>
      </c>
      <c r="C1722" s="34" t="s">
        <v>6020</v>
      </c>
      <c r="D1722" s="35" t="s">
        <v>176</v>
      </c>
      <c r="E1722" s="35"/>
      <c r="F1722" s="35" t="s">
        <v>8</v>
      </c>
      <c r="G1722" s="78"/>
      <c r="H1722" s="72"/>
      <c r="I1722" s="72">
        <v>2</v>
      </c>
      <c r="J1722" s="72"/>
      <c r="K1722" s="72"/>
      <c r="L1722" s="72"/>
      <c r="M1722" s="72"/>
      <c r="N1722" s="72"/>
      <c r="O1722" s="72"/>
      <c r="P1722" s="72"/>
      <c r="Q1722" s="72"/>
      <c r="R1722" s="72"/>
      <c r="S1722" s="72"/>
      <c r="T1722" s="72"/>
      <c r="U1722" s="72"/>
      <c r="V1722" s="72"/>
      <c r="W1722" s="72"/>
      <c r="X1722" s="72"/>
      <c r="Y1722" s="36">
        <f t="shared" si="53"/>
        <v>2</v>
      </c>
      <c r="Z1722" s="69">
        <f t="shared" si="54"/>
        <v>2</v>
      </c>
      <c r="AA1722" s="22"/>
      <c r="AB1722" s="22"/>
      <c r="AC1722" s="22"/>
    </row>
    <row r="1723" spans="1:29" ht="19.5" customHeight="1" x14ac:dyDescent="0.2">
      <c r="A1723" s="33" t="s">
        <v>2872</v>
      </c>
      <c r="B1723" s="33" t="s">
        <v>2929</v>
      </c>
      <c r="C1723" s="34" t="s">
        <v>6021</v>
      </c>
      <c r="D1723" s="35" t="s">
        <v>2930</v>
      </c>
      <c r="E1723" s="35"/>
      <c r="F1723" s="35" t="s">
        <v>17</v>
      </c>
      <c r="G1723" s="78"/>
      <c r="H1723" s="72"/>
      <c r="I1723" s="72">
        <v>3</v>
      </c>
      <c r="J1723" s="72"/>
      <c r="K1723" s="72"/>
      <c r="L1723" s="72"/>
      <c r="M1723" s="72"/>
      <c r="N1723" s="72"/>
      <c r="O1723" s="72"/>
      <c r="P1723" s="72"/>
      <c r="Q1723" s="72"/>
      <c r="R1723" s="72"/>
      <c r="S1723" s="72"/>
      <c r="T1723" s="72"/>
      <c r="U1723" s="72"/>
      <c r="V1723" s="72"/>
      <c r="W1723" s="72"/>
      <c r="X1723" s="72"/>
      <c r="Y1723" s="36">
        <f t="shared" si="53"/>
        <v>3</v>
      </c>
      <c r="Z1723" s="69">
        <f t="shared" si="54"/>
        <v>3</v>
      </c>
      <c r="AA1723" s="22"/>
      <c r="AB1723" s="22"/>
      <c r="AC1723" s="22"/>
    </row>
    <row r="1724" spans="1:29" ht="19.5" customHeight="1" x14ac:dyDescent="0.2">
      <c r="A1724" s="33" t="s">
        <v>2872</v>
      </c>
      <c r="B1724" s="33" t="s">
        <v>2932</v>
      </c>
      <c r="C1724" s="34" t="s">
        <v>2933</v>
      </c>
      <c r="D1724" s="35" t="s">
        <v>1443</v>
      </c>
      <c r="E1724" s="35"/>
      <c r="F1724" s="35" t="s">
        <v>17</v>
      </c>
      <c r="G1724" s="78"/>
      <c r="H1724" s="72"/>
      <c r="I1724" s="72"/>
      <c r="J1724" s="72">
        <v>3</v>
      </c>
      <c r="K1724" s="72"/>
      <c r="L1724" s="72"/>
      <c r="M1724" s="72"/>
      <c r="N1724" s="72"/>
      <c r="O1724" s="72"/>
      <c r="P1724" s="72"/>
      <c r="Q1724" s="72"/>
      <c r="R1724" s="72"/>
      <c r="S1724" s="72"/>
      <c r="T1724" s="72"/>
      <c r="U1724" s="72"/>
      <c r="V1724" s="72"/>
      <c r="W1724" s="72"/>
      <c r="X1724" s="72"/>
      <c r="Y1724" s="36">
        <f t="shared" si="53"/>
        <v>3</v>
      </c>
      <c r="Z1724" s="69">
        <f t="shared" si="54"/>
        <v>3</v>
      </c>
      <c r="AA1724" s="22"/>
      <c r="AB1724" s="22"/>
      <c r="AC1724" s="22"/>
    </row>
    <row r="1725" spans="1:29" ht="19.5" customHeight="1" x14ac:dyDescent="0.2">
      <c r="A1725" s="33" t="s">
        <v>2872</v>
      </c>
      <c r="B1725" s="33" t="s">
        <v>2886</v>
      </c>
      <c r="C1725" s="34" t="s">
        <v>6022</v>
      </c>
      <c r="D1725" s="35" t="s">
        <v>2887</v>
      </c>
      <c r="E1725" s="35"/>
      <c r="F1725" s="35" t="s">
        <v>17</v>
      </c>
      <c r="G1725" s="78"/>
      <c r="H1725" s="72"/>
      <c r="I1725" s="72">
        <v>1</v>
      </c>
      <c r="J1725" s="72"/>
      <c r="K1725" s="72"/>
      <c r="L1725" s="72"/>
      <c r="M1725" s="72"/>
      <c r="N1725" s="72"/>
      <c r="O1725" s="72"/>
      <c r="P1725" s="72"/>
      <c r="Q1725" s="72"/>
      <c r="R1725" s="72"/>
      <c r="S1725" s="72"/>
      <c r="T1725" s="72"/>
      <c r="U1725" s="72"/>
      <c r="V1725" s="72"/>
      <c r="W1725" s="72"/>
      <c r="X1725" s="72"/>
      <c r="Y1725" s="36">
        <f t="shared" si="53"/>
        <v>1</v>
      </c>
      <c r="Z1725" s="69">
        <f t="shared" si="54"/>
        <v>1</v>
      </c>
      <c r="AA1725" s="22"/>
      <c r="AB1725" s="22"/>
      <c r="AC1725" s="22"/>
    </row>
    <row r="1726" spans="1:29" ht="19.5" customHeight="1" x14ac:dyDescent="0.2">
      <c r="A1726" s="33" t="s">
        <v>2872</v>
      </c>
      <c r="B1726" s="33" t="s">
        <v>2934</v>
      </c>
      <c r="C1726" s="34" t="s">
        <v>2935</v>
      </c>
      <c r="D1726" s="35" t="s">
        <v>2936</v>
      </c>
      <c r="E1726" s="35"/>
      <c r="F1726" s="35" t="s">
        <v>17</v>
      </c>
      <c r="G1726" s="78"/>
      <c r="H1726" s="72">
        <v>3</v>
      </c>
      <c r="I1726" s="72">
        <v>1</v>
      </c>
      <c r="J1726" s="72"/>
      <c r="K1726" s="72"/>
      <c r="L1726" s="72"/>
      <c r="M1726" s="72"/>
      <c r="N1726" s="72"/>
      <c r="O1726" s="72"/>
      <c r="P1726" s="72"/>
      <c r="Q1726" s="72"/>
      <c r="R1726" s="72"/>
      <c r="S1726" s="72"/>
      <c r="T1726" s="72"/>
      <c r="U1726" s="72"/>
      <c r="V1726" s="72"/>
      <c r="W1726" s="72"/>
      <c r="X1726" s="72"/>
      <c r="Y1726" s="36">
        <f t="shared" si="53"/>
        <v>4</v>
      </c>
      <c r="Z1726" s="69">
        <f t="shared" si="54"/>
        <v>4</v>
      </c>
      <c r="AA1726" s="22"/>
      <c r="AB1726" s="22"/>
      <c r="AC1726" s="22"/>
    </row>
    <row r="1727" spans="1:29" ht="19.5" customHeight="1" x14ac:dyDescent="0.2">
      <c r="A1727" s="33" t="s">
        <v>2872</v>
      </c>
      <c r="B1727" s="33" t="s">
        <v>2888</v>
      </c>
      <c r="C1727" s="34" t="s">
        <v>6000</v>
      </c>
      <c r="D1727" s="35" t="s">
        <v>41</v>
      </c>
      <c r="E1727" s="35"/>
      <c r="F1727" s="35" t="s">
        <v>8</v>
      </c>
      <c r="G1727" s="78"/>
      <c r="H1727" s="72"/>
      <c r="I1727" s="72">
        <v>3</v>
      </c>
      <c r="J1727" s="72"/>
      <c r="K1727" s="72"/>
      <c r="L1727" s="72"/>
      <c r="M1727" s="72"/>
      <c r="N1727" s="72"/>
      <c r="O1727" s="72"/>
      <c r="P1727" s="72"/>
      <c r="Q1727" s="72"/>
      <c r="R1727" s="72"/>
      <c r="S1727" s="72"/>
      <c r="T1727" s="72"/>
      <c r="U1727" s="72"/>
      <c r="V1727" s="72"/>
      <c r="W1727" s="72"/>
      <c r="X1727" s="72"/>
      <c r="Y1727" s="36">
        <f t="shared" si="53"/>
        <v>3</v>
      </c>
      <c r="Z1727" s="69">
        <f t="shared" si="54"/>
        <v>3</v>
      </c>
      <c r="AA1727" s="22"/>
      <c r="AB1727" s="22"/>
      <c r="AC1727" s="22"/>
    </row>
    <row r="1728" spans="1:29" ht="19.5" customHeight="1" x14ac:dyDescent="0.2">
      <c r="A1728" s="33" t="s">
        <v>2872</v>
      </c>
      <c r="B1728" s="33" t="s">
        <v>2931</v>
      </c>
      <c r="C1728" s="34" t="s">
        <v>6023</v>
      </c>
      <c r="D1728" s="35" t="s">
        <v>1436</v>
      </c>
      <c r="E1728" s="35"/>
      <c r="F1728" s="35" t="s">
        <v>17</v>
      </c>
      <c r="G1728" s="78"/>
      <c r="H1728" s="72"/>
      <c r="I1728" s="72"/>
      <c r="J1728" s="72"/>
      <c r="K1728" s="72"/>
      <c r="L1728" s="72"/>
      <c r="M1728" s="72">
        <v>1</v>
      </c>
      <c r="N1728" s="72"/>
      <c r="O1728" s="72"/>
      <c r="P1728" s="72"/>
      <c r="Q1728" s="72"/>
      <c r="R1728" s="72"/>
      <c r="S1728" s="72"/>
      <c r="T1728" s="72"/>
      <c r="U1728" s="72"/>
      <c r="V1728" s="72"/>
      <c r="W1728" s="72"/>
      <c r="X1728" s="72"/>
      <c r="Y1728" s="36">
        <f t="shared" si="53"/>
        <v>1</v>
      </c>
      <c r="Z1728" s="69">
        <f t="shared" si="54"/>
        <v>1</v>
      </c>
      <c r="AA1728" s="22"/>
      <c r="AB1728" s="22"/>
      <c r="AC1728" s="22"/>
    </row>
    <row r="1729" spans="1:29" ht="19.5" customHeight="1" x14ac:dyDescent="0.2">
      <c r="A1729" s="33" t="s">
        <v>2872</v>
      </c>
      <c r="B1729" s="33" t="s">
        <v>2937</v>
      </c>
      <c r="C1729" s="34" t="s">
        <v>2938</v>
      </c>
      <c r="D1729" s="35" t="s">
        <v>1392</v>
      </c>
      <c r="E1729" s="35"/>
      <c r="F1729" s="35" t="s">
        <v>17</v>
      </c>
      <c r="G1729" s="78"/>
      <c r="H1729" s="72">
        <v>2</v>
      </c>
      <c r="I1729" s="72">
        <v>1</v>
      </c>
      <c r="J1729" s="72"/>
      <c r="K1729" s="72"/>
      <c r="L1729" s="72"/>
      <c r="M1729" s="72"/>
      <c r="N1729" s="72"/>
      <c r="O1729" s="72"/>
      <c r="P1729" s="72"/>
      <c r="Q1729" s="72"/>
      <c r="R1729" s="72"/>
      <c r="S1729" s="72"/>
      <c r="T1729" s="72"/>
      <c r="U1729" s="72"/>
      <c r="V1729" s="72"/>
      <c r="W1729" s="72"/>
      <c r="X1729" s="72"/>
      <c r="Y1729" s="36">
        <f t="shared" si="53"/>
        <v>3</v>
      </c>
      <c r="Z1729" s="69">
        <f t="shared" si="54"/>
        <v>3</v>
      </c>
      <c r="AA1729" s="22"/>
      <c r="AB1729" s="22"/>
      <c r="AC1729" s="22"/>
    </row>
    <row r="1730" spans="1:29" ht="19.5" customHeight="1" x14ac:dyDescent="0.2">
      <c r="A1730" s="33" t="s">
        <v>2872</v>
      </c>
      <c r="B1730" s="33" t="s">
        <v>2939</v>
      </c>
      <c r="C1730" s="34" t="s">
        <v>2940</v>
      </c>
      <c r="D1730" s="35" t="s">
        <v>2193</v>
      </c>
      <c r="E1730" s="35"/>
      <c r="F1730" s="35" t="s">
        <v>8</v>
      </c>
      <c r="G1730" s="78"/>
      <c r="H1730" s="72"/>
      <c r="I1730" s="72"/>
      <c r="J1730" s="72"/>
      <c r="K1730" s="72"/>
      <c r="L1730" s="72"/>
      <c r="M1730" s="72"/>
      <c r="N1730" s="72"/>
      <c r="O1730" s="72"/>
      <c r="P1730" s="72"/>
      <c r="Q1730" s="72">
        <v>1</v>
      </c>
      <c r="R1730" s="72"/>
      <c r="S1730" s="72"/>
      <c r="T1730" s="72"/>
      <c r="U1730" s="72"/>
      <c r="V1730" s="72"/>
      <c r="W1730" s="72"/>
      <c r="X1730" s="72"/>
      <c r="Y1730" s="36">
        <f t="shared" ref="Y1730:Y1793" si="55">G1730+H1730+I1730+J1730+K1730+L1730+M1730+N1730+O1730+P1730+Q1730+R1730+S1730+T1730+U1730+V1730+W1730+X1730</f>
        <v>1</v>
      </c>
      <c r="Z1730" s="69">
        <f t="shared" si="54"/>
        <v>1</v>
      </c>
      <c r="AA1730" s="22"/>
      <c r="AB1730" s="22"/>
      <c r="AC1730" s="22"/>
    </row>
    <row r="1731" spans="1:29" ht="19.5" customHeight="1" x14ac:dyDescent="0.2">
      <c r="A1731" s="33" t="s">
        <v>2872</v>
      </c>
      <c r="B1731" s="33" t="s">
        <v>2941</v>
      </c>
      <c r="C1731" s="34" t="s">
        <v>6024</v>
      </c>
      <c r="D1731" s="35" t="s">
        <v>2150</v>
      </c>
      <c r="E1731" s="35"/>
      <c r="F1731" s="35" t="s">
        <v>8</v>
      </c>
      <c r="G1731" s="78"/>
      <c r="H1731" s="72"/>
      <c r="I1731" s="72"/>
      <c r="J1731" s="72"/>
      <c r="K1731" s="72"/>
      <c r="L1731" s="72"/>
      <c r="M1731" s="72"/>
      <c r="N1731" s="72"/>
      <c r="O1731" s="72"/>
      <c r="P1731" s="72"/>
      <c r="Q1731" s="72">
        <v>1</v>
      </c>
      <c r="R1731" s="72"/>
      <c r="S1731" s="72"/>
      <c r="T1731" s="72"/>
      <c r="U1731" s="72"/>
      <c r="V1731" s="72"/>
      <c r="W1731" s="72"/>
      <c r="X1731" s="72"/>
      <c r="Y1731" s="36">
        <f t="shared" si="55"/>
        <v>1</v>
      </c>
      <c r="Z1731" s="69">
        <f t="shared" si="54"/>
        <v>1</v>
      </c>
      <c r="AA1731" s="22"/>
      <c r="AB1731" s="22"/>
      <c r="AC1731" s="22"/>
    </row>
    <row r="1732" spans="1:29" ht="19.5" customHeight="1" x14ac:dyDescent="0.2">
      <c r="A1732" s="33" t="s">
        <v>2872</v>
      </c>
      <c r="B1732" s="33" t="s">
        <v>2889</v>
      </c>
      <c r="C1732" s="34" t="s">
        <v>6025</v>
      </c>
      <c r="D1732" s="35" t="s">
        <v>2890</v>
      </c>
      <c r="E1732" s="35"/>
      <c r="F1732" s="35" t="s">
        <v>17</v>
      </c>
      <c r="G1732" s="78"/>
      <c r="H1732" s="72"/>
      <c r="I1732" s="72">
        <v>2</v>
      </c>
      <c r="J1732" s="72"/>
      <c r="K1732" s="72"/>
      <c r="L1732" s="72"/>
      <c r="M1732" s="72"/>
      <c r="N1732" s="72"/>
      <c r="O1732" s="72"/>
      <c r="P1732" s="72"/>
      <c r="Q1732" s="72"/>
      <c r="R1732" s="72"/>
      <c r="S1732" s="72"/>
      <c r="T1732" s="72"/>
      <c r="U1732" s="72"/>
      <c r="V1732" s="72"/>
      <c r="W1732" s="72"/>
      <c r="X1732" s="72"/>
      <c r="Y1732" s="36">
        <f t="shared" si="55"/>
        <v>2</v>
      </c>
      <c r="Z1732" s="69">
        <f t="shared" ref="Z1732:Z1795" si="56">IF(Y1732="","",Y1732)</f>
        <v>2</v>
      </c>
      <c r="AA1732" s="22"/>
      <c r="AB1732" s="22"/>
      <c r="AC1732" s="22"/>
    </row>
    <row r="1733" spans="1:29" ht="19.5" customHeight="1" x14ac:dyDescent="0.2">
      <c r="A1733" s="33" t="s">
        <v>2872</v>
      </c>
      <c r="B1733" s="33" t="s">
        <v>2891</v>
      </c>
      <c r="C1733" s="34" t="s">
        <v>2892</v>
      </c>
      <c r="D1733" s="35" t="s">
        <v>6</v>
      </c>
      <c r="E1733" s="35"/>
      <c r="F1733" s="35" t="s">
        <v>8</v>
      </c>
      <c r="G1733" s="78"/>
      <c r="H1733" s="72"/>
      <c r="I1733" s="72">
        <v>4</v>
      </c>
      <c r="J1733" s="72"/>
      <c r="K1733" s="72"/>
      <c r="L1733" s="72"/>
      <c r="M1733" s="72"/>
      <c r="N1733" s="72"/>
      <c r="O1733" s="72"/>
      <c r="P1733" s="72"/>
      <c r="Q1733" s="72"/>
      <c r="R1733" s="72"/>
      <c r="S1733" s="72"/>
      <c r="T1733" s="72"/>
      <c r="U1733" s="72"/>
      <c r="V1733" s="72"/>
      <c r="W1733" s="72"/>
      <c r="X1733" s="72"/>
      <c r="Y1733" s="36">
        <f t="shared" si="55"/>
        <v>4</v>
      </c>
      <c r="Z1733" s="69">
        <f t="shared" si="56"/>
        <v>4</v>
      </c>
      <c r="AA1733" s="22"/>
      <c r="AB1733" s="22"/>
      <c r="AC1733" s="22"/>
    </row>
    <row r="1734" spans="1:29" ht="19.5" customHeight="1" x14ac:dyDescent="0.2">
      <c r="A1734" s="33" t="s">
        <v>2872</v>
      </c>
      <c r="B1734" s="33" t="s">
        <v>2893</v>
      </c>
      <c r="C1734" s="34" t="s">
        <v>6026</v>
      </c>
      <c r="D1734" s="35" t="s">
        <v>1409</v>
      </c>
      <c r="E1734" s="35"/>
      <c r="F1734" s="35" t="s">
        <v>17</v>
      </c>
      <c r="G1734" s="78"/>
      <c r="H1734" s="72"/>
      <c r="I1734" s="72">
        <v>2</v>
      </c>
      <c r="J1734" s="72">
        <v>2</v>
      </c>
      <c r="K1734" s="72"/>
      <c r="L1734" s="72"/>
      <c r="M1734" s="72"/>
      <c r="N1734" s="72"/>
      <c r="O1734" s="72"/>
      <c r="P1734" s="72"/>
      <c r="Q1734" s="72"/>
      <c r="R1734" s="72"/>
      <c r="S1734" s="72"/>
      <c r="T1734" s="72"/>
      <c r="U1734" s="72"/>
      <c r="V1734" s="72"/>
      <c r="W1734" s="72"/>
      <c r="X1734" s="72"/>
      <c r="Y1734" s="36">
        <f t="shared" si="55"/>
        <v>4</v>
      </c>
      <c r="Z1734" s="69">
        <f t="shared" si="56"/>
        <v>4</v>
      </c>
      <c r="AA1734" s="22"/>
      <c r="AB1734" s="22"/>
      <c r="AC1734" s="22"/>
    </row>
    <row r="1735" spans="1:29" ht="19.5" customHeight="1" x14ac:dyDescent="0.2">
      <c r="A1735" s="33" t="s">
        <v>2872</v>
      </c>
      <c r="B1735" s="33" t="s">
        <v>2972</v>
      </c>
      <c r="C1735" s="34" t="s">
        <v>2973</v>
      </c>
      <c r="D1735" s="35" t="s">
        <v>99</v>
      </c>
      <c r="E1735" s="35"/>
      <c r="F1735" s="35" t="s">
        <v>17</v>
      </c>
      <c r="G1735" s="78"/>
      <c r="H1735" s="72"/>
      <c r="I1735" s="72"/>
      <c r="J1735" s="72"/>
      <c r="K1735" s="72">
        <v>2</v>
      </c>
      <c r="L1735" s="72"/>
      <c r="M1735" s="72"/>
      <c r="N1735" s="72"/>
      <c r="O1735" s="72"/>
      <c r="P1735" s="72"/>
      <c r="Q1735" s="72"/>
      <c r="R1735" s="72"/>
      <c r="S1735" s="72"/>
      <c r="T1735" s="72"/>
      <c r="U1735" s="72"/>
      <c r="V1735" s="72"/>
      <c r="W1735" s="72"/>
      <c r="X1735" s="72"/>
      <c r="Y1735" s="36">
        <f t="shared" si="55"/>
        <v>2</v>
      </c>
      <c r="Z1735" s="69">
        <f t="shared" si="56"/>
        <v>2</v>
      </c>
      <c r="AA1735" s="22"/>
      <c r="AB1735" s="22"/>
      <c r="AC1735" s="22"/>
    </row>
    <row r="1736" spans="1:29" ht="19.5" customHeight="1" x14ac:dyDescent="0.2">
      <c r="A1736" s="33" t="s">
        <v>2872</v>
      </c>
      <c r="B1736" s="33" t="s">
        <v>2894</v>
      </c>
      <c r="C1736" s="34" t="s">
        <v>6027</v>
      </c>
      <c r="D1736" s="35" t="s">
        <v>196</v>
      </c>
      <c r="E1736" s="35"/>
      <c r="F1736" s="35" t="s">
        <v>8</v>
      </c>
      <c r="G1736" s="78"/>
      <c r="H1736" s="72"/>
      <c r="I1736" s="72">
        <v>3</v>
      </c>
      <c r="J1736" s="72"/>
      <c r="K1736" s="72"/>
      <c r="L1736" s="72"/>
      <c r="M1736" s="72"/>
      <c r="N1736" s="72"/>
      <c r="O1736" s="72"/>
      <c r="P1736" s="72"/>
      <c r="Q1736" s="72"/>
      <c r="R1736" s="72"/>
      <c r="S1736" s="72"/>
      <c r="T1736" s="72"/>
      <c r="U1736" s="72"/>
      <c r="V1736" s="72"/>
      <c r="W1736" s="72"/>
      <c r="X1736" s="72"/>
      <c r="Y1736" s="36">
        <f t="shared" si="55"/>
        <v>3</v>
      </c>
      <c r="Z1736" s="69">
        <f t="shared" si="56"/>
        <v>3</v>
      </c>
      <c r="AA1736" s="22"/>
      <c r="AB1736" s="22"/>
      <c r="AC1736" s="22"/>
    </row>
    <row r="1737" spans="1:29" ht="19.5" customHeight="1" x14ac:dyDescent="0.2">
      <c r="A1737" s="33" t="s">
        <v>2872</v>
      </c>
      <c r="B1737" s="33" t="s">
        <v>2895</v>
      </c>
      <c r="C1737" s="34" t="s">
        <v>6028</v>
      </c>
      <c r="D1737" s="35" t="s">
        <v>196</v>
      </c>
      <c r="E1737" s="35"/>
      <c r="F1737" s="35" t="s">
        <v>8</v>
      </c>
      <c r="G1737" s="78"/>
      <c r="H1737" s="72"/>
      <c r="I1737" s="72"/>
      <c r="J1737" s="72"/>
      <c r="K1737" s="72">
        <v>1</v>
      </c>
      <c r="L1737" s="72"/>
      <c r="M1737" s="72"/>
      <c r="N1737" s="72"/>
      <c r="O1737" s="72"/>
      <c r="P1737" s="72"/>
      <c r="Q1737" s="72"/>
      <c r="R1737" s="72"/>
      <c r="S1737" s="72"/>
      <c r="T1737" s="72"/>
      <c r="U1737" s="72"/>
      <c r="V1737" s="72"/>
      <c r="W1737" s="72"/>
      <c r="X1737" s="72"/>
      <c r="Y1737" s="36">
        <f t="shared" si="55"/>
        <v>1</v>
      </c>
      <c r="Z1737" s="69">
        <f t="shared" si="56"/>
        <v>1</v>
      </c>
      <c r="AA1737" s="22"/>
      <c r="AB1737" s="22"/>
      <c r="AC1737" s="22"/>
    </row>
    <row r="1738" spans="1:29" ht="19.5" customHeight="1" x14ac:dyDescent="0.2">
      <c r="A1738" s="33" t="s">
        <v>2872</v>
      </c>
      <c r="B1738" s="33" t="s">
        <v>2942</v>
      </c>
      <c r="C1738" s="34" t="s">
        <v>6029</v>
      </c>
      <c r="D1738" s="35" t="s">
        <v>1420</v>
      </c>
      <c r="E1738" s="35"/>
      <c r="F1738" s="35" t="s">
        <v>17</v>
      </c>
      <c r="G1738" s="78"/>
      <c r="H1738" s="72">
        <v>3</v>
      </c>
      <c r="I1738" s="72"/>
      <c r="J1738" s="72"/>
      <c r="K1738" s="72"/>
      <c r="L1738" s="72"/>
      <c r="M1738" s="72"/>
      <c r="N1738" s="72"/>
      <c r="O1738" s="72"/>
      <c r="P1738" s="72"/>
      <c r="Q1738" s="72"/>
      <c r="R1738" s="72"/>
      <c r="S1738" s="72"/>
      <c r="T1738" s="72"/>
      <c r="U1738" s="72"/>
      <c r="V1738" s="72"/>
      <c r="W1738" s="72"/>
      <c r="X1738" s="72"/>
      <c r="Y1738" s="36">
        <f t="shared" si="55"/>
        <v>3</v>
      </c>
      <c r="Z1738" s="69">
        <f t="shared" si="56"/>
        <v>3</v>
      </c>
      <c r="AA1738" s="22"/>
      <c r="AB1738" s="22"/>
      <c r="AC1738" s="22"/>
    </row>
    <row r="1739" spans="1:29" ht="19.5" customHeight="1" x14ac:dyDescent="0.2">
      <c r="A1739" s="33" t="s">
        <v>2872</v>
      </c>
      <c r="B1739" s="33" t="s">
        <v>2966</v>
      </c>
      <c r="C1739" s="34" t="s">
        <v>6030</v>
      </c>
      <c r="D1739" s="35" t="s">
        <v>2967</v>
      </c>
      <c r="E1739" s="35"/>
      <c r="F1739" s="35" t="s">
        <v>8</v>
      </c>
      <c r="G1739" s="78"/>
      <c r="H1739" s="72"/>
      <c r="I1739" s="72">
        <v>4</v>
      </c>
      <c r="J1739" s="72"/>
      <c r="K1739" s="72"/>
      <c r="L1739" s="72"/>
      <c r="M1739" s="72"/>
      <c r="N1739" s="72"/>
      <c r="O1739" s="72"/>
      <c r="P1739" s="72"/>
      <c r="Q1739" s="72"/>
      <c r="R1739" s="72"/>
      <c r="S1739" s="72"/>
      <c r="T1739" s="72"/>
      <c r="U1739" s="72"/>
      <c r="V1739" s="72"/>
      <c r="W1739" s="72"/>
      <c r="X1739" s="72"/>
      <c r="Y1739" s="36">
        <f t="shared" si="55"/>
        <v>4</v>
      </c>
      <c r="Z1739" s="69">
        <f t="shared" si="56"/>
        <v>4</v>
      </c>
      <c r="AA1739" s="22"/>
      <c r="AB1739" s="22"/>
      <c r="AC1739" s="22"/>
    </row>
    <row r="1740" spans="1:29" ht="19.5" customHeight="1" x14ac:dyDescent="0.2">
      <c r="A1740" s="33" t="s">
        <v>2872</v>
      </c>
      <c r="B1740" s="33" t="s">
        <v>2896</v>
      </c>
      <c r="C1740" s="34" t="s">
        <v>2897</v>
      </c>
      <c r="D1740" s="35" t="s">
        <v>2898</v>
      </c>
      <c r="E1740" s="35"/>
      <c r="F1740" s="35" t="s">
        <v>17</v>
      </c>
      <c r="G1740" s="78"/>
      <c r="H1740" s="72"/>
      <c r="I1740" s="72">
        <v>2</v>
      </c>
      <c r="J1740" s="72"/>
      <c r="K1740" s="72"/>
      <c r="L1740" s="72"/>
      <c r="M1740" s="72"/>
      <c r="N1740" s="72"/>
      <c r="O1740" s="72"/>
      <c r="P1740" s="72"/>
      <c r="Q1740" s="72"/>
      <c r="R1740" s="72"/>
      <c r="S1740" s="72"/>
      <c r="T1740" s="72"/>
      <c r="U1740" s="72"/>
      <c r="V1740" s="72"/>
      <c r="W1740" s="72"/>
      <c r="X1740" s="72"/>
      <c r="Y1740" s="36">
        <f t="shared" si="55"/>
        <v>2</v>
      </c>
      <c r="Z1740" s="69">
        <f t="shared" si="56"/>
        <v>2</v>
      </c>
      <c r="AA1740" s="22"/>
      <c r="AB1740" s="22"/>
      <c r="AC1740" s="22"/>
    </row>
    <row r="1741" spans="1:29" ht="19.5" customHeight="1" x14ac:dyDescent="0.2">
      <c r="A1741" s="33" t="s">
        <v>2872</v>
      </c>
      <c r="B1741" s="33" t="s">
        <v>2943</v>
      </c>
      <c r="C1741" s="34" t="s">
        <v>6440</v>
      </c>
      <c r="D1741" s="35" t="s">
        <v>356</v>
      </c>
      <c r="E1741" s="35"/>
      <c r="F1741" s="35" t="s">
        <v>8</v>
      </c>
      <c r="G1741" s="78"/>
      <c r="H1741" s="72"/>
      <c r="I1741" s="72">
        <v>1</v>
      </c>
      <c r="J1741" s="72"/>
      <c r="K1741" s="72"/>
      <c r="L1741" s="72"/>
      <c r="M1741" s="72"/>
      <c r="N1741" s="72"/>
      <c r="O1741" s="72"/>
      <c r="P1741" s="72"/>
      <c r="Q1741" s="72"/>
      <c r="R1741" s="72"/>
      <c r="S1741" s="72"/>
      <c r="T1741" s="72"/>
      <c r="U1741" s="72"/>
      <c r="V1741" s="72"/>
      <c r="W1741" s="72"/>
      <c r="X1741" s="72"/>
      <c r="Y1741" s="36">
        <f t="shared" si="55"/>
        <v>1</v>
      </c>
      <c r="Z1741" s="69">
        <f t="shared" si="56"/>
        <v>1</v>
      </c>
      <c r="AA1741" s="22"/>
      <c r="AB1741" s="22"/>
      <c r="AC1741" s="22"/>
    </row>
    <row r="1742" spans="1:29" ht="19.5" customHeight="1" x14ac:dyDescent="0.2">
      <c r="A1742" s="33" t="s">
        <v>2872</v>
      </c>
      <c r="B1742" s="33" t="s">
        <v>2899</v>
      </c>
      <c r="C1742" s="34" t="s">
        <v>6031</v>
      </c>
      <c r="D1742" s="35" t="s">
        <v>179</v>
      </c>
      <c r="E1742" s="35"/>
      <c r="F1742" s="35" t="s">
        <v>8</v>
      </c>
      <c r="G1742" s="78"/>
      <c r="H1742" s="72"/>
      <c r="I1742" s="72"/>
      <c r="J1742" s="72"/>
      <c r="K1742" s="72">
        <v>1</v>
      </c>
      <c r="L1742" s="72"/>
      <c r="M1742" s="72"/>
      <c r="N1742" s="72"/>
      <c r="O1742" s="72"/>
      <c r="P1742" s="72"/>
      <c r="Q1742" s="72"/>
      <c r="R1742" s="72"/>
      <c r="S1742" s="72"/>
      <c r="T1742" s="72"/>
      <c r="U1742" s="72"/>
      <c r="V1742" s="72"/>
      <c r="W1742" s="72"/>
      <c r="X1742" s="72"/>
      <c r="Y1742" s="36">
        <f t="shared" si="55"/>
        <v>1</v>
      </c>
      <c r="Z1742" s="69">
        <f t="shared" si="56"/>
        <v>1</v>
      </c>
      <c r="AA1742" s="22"/>
      <c r="AB1742" s="22"/>
      <c r="AC1742" s="22"/>
    </row>
    <row r="1743" spans="1:29" ht="19.5" customHeight="1" x14ac:dyDescent="0.2">
      <c r="A1743" s="33" t="s">
        <v>2872</v>
      </c>
      <c r="B1743" s="33" t="s">
        <v>2900</v>
      </c>
      <c r="C1743" s="34" t="s">
        <v>2901</v>
      </c>
      <c r="D1743" s="35" t="s">
        <v>2902</v>
      </c>
      <c r="E1743" s="35"/>
      <c r="F1743" s="35" t="s">
        <v>17</v>
      </c>
      <c r="G1743" s="78"/>
      <c r="H1743" s="72"/>
      <c r="I1743" s="72"/>
      <c r="J1743" s="72"/>
      <c r="K1743" s="72"/>
      <c r="L1743" s="72">
        <v>1</v>
      </c>
      <c r="M1743" s="72"/>
      <c r="N1743" s="72"/>
      <c r="O1743" s="72"/>
      <c r="P1743" s="72"/>
      <c r="Q1743" s="72"/>
      <c r="R1743" s="72"/>
      <c r="S1743" s="72"/>
      <c r="T1743" s="72"/>
      <c r="U1743" s="72"/>
      <c r="V1743" s="72"/>
      <c r="W1743" s="72"/>
      <c r="X1743" s="72"/>
      <c r="Y1743" s="36">
        <f t="shared" si="55"/>
        <v>1</v>
      </c>
      <c r="Z1743" s="69">
        <f t="shared" si="56"/>
        <v>1</v>
      </c>
      <c r="AA1743" s="22"/>
      <c r="AB1743" s="22"/>
      <c r="AC1743" s="22"/>
    </row>
    <row r="1744" spans="1:29" ht="19.5" customHeight="1" x14ac:dyDescent="0.2">
      <c r="A1744" s="33" t="s">
        <v>2872</v>
      </c>
      <c r="B1744" s="33" t="s">
        <v>2944</v>
      </c>
      <c r="C1744" s="34" t="s">
        <v>2945</v>
      </c>
      <c r="D1744" s="35" t="s">
        <v>2946</v>
      </c>
      <c r="E1744" s="35"/>
      <c r="F1744" s="35" t="s">
        <v>17</v>
      </c>
      <c r="G1744" s="78"/>
      <c r="H1744" s="72"/>
      <c r="I1744" s="72">
        <v>2</v>
      </c>
      <c r="J1744" s="72">
        <v>1</v>
      </c>
      <c r="K1744" s="72"/>
      <c r="L1744" s="72"/>
      <c r="M1744" s="72"/>
      <c r="N1744" s="72"/>
      <c r="O1744" s="72"/>
      <c r="P1744" s="72"/>
      <c r="Q1744" s="72"/>
      <c r="R1744" s="72"/>
      <c r="S1744" s="72"/>
      <c r="T1744" s="72"/>
      <c r="U1744" s="72"/>
      <c r="V1744" s="72"/>
      <c r="W1744" s="72"/>
      <c r="X1744" s="72"/>
      <c r="Y1744" s="36">
        <f t="shared" si="55"/>
        <v>3</v>
      </c>
      <c r="Z1744" s="69">
        <f t="shared" si="56"/>
        <v>3</v>
      </c>
      <c r="AA1744" s="22"/>
      <c r="AB1744" s="22"/>
      <c r="AC1744" s="22"/>
    </row>
    <row r="1745" spans="1:29" ht="19.5" customHeight="1" x14ac:dyDescent="0.2">
      <c r="A1745" s="33" t="s">
        <v>2872</v>
      </c>
      <c r="B1745" s="33" t="s">
        <v>2903</v>
      </c>
      <c r="C1745" s="34" t="s">
        <v>6032</v>
      </c>
      <c r="D1745" s="35" t="s">
        <v>2904</v>
      </c>
      <c r="E1745" s="35"/>
      <c r="F1745" s="35" t="s">
        <v>8</v>
      </c>
      <c r="G1745" s="78"/>
      <c r="H1745" s="72"/>
      <c r="I1745" s="72">
        <v>1</v>
      </c>
      <c r="J1745" s="72"/>
      <c r="K1745" s="72"/>
      <c r="L1745" s="72"/>
      <c r="M1745" s="72"/>
      <c r="N1745" s="72"/>
      <c r="O1745" s="72"/>
      <c r="P1745" s="72"/>
      <c r="Q1745" s="72"/>
      <c r="R1745" s="72"/>
      <c r="S1745" s="72"/>
      <c r="T1745" s="72"/>
      <c r="U1745" s="72"/>
      <c r="V1745" s="72"/>
      <c r="W1745" s="72"/>
      <c r="X1745" s="72"/>
      <c r="Y1745" s="36">
        <f t="shared" si="55"/>
        <v>1</v>
      </c>
      <c r="Z1745" s="69">
        <f t="shared" si="56"/>
        <v>1</v>
      </c>
      <c r="AA1745" s="22"/>
      <c r="AB1745" s="22"/>
      <c r="AC1745" s="22"/>
    </row>
    <row r="1746" spans="1:29" ht="19.5" customHeight="1" x14ac:dyDescent="0.2">
      <c r="A1746" s="33" t="s">
        <v>2872</v>
      </c>
      <c r="B1746" s="33" t="s">
        <v>2905</v>
      </c>
      <c r="C1746" s="34" t="s">
        <v>6033</v>
      </c>
      <c r="D1746" s="35" t="s">
        <v>2906</v>
      </c>
      <c r="E1746" s="35"/>
      <c r="F1746" s="35" t="s">
        <v>8</v>
      </c>
      <c r="G1746" s="78"/>
      <c r="H1746" s="72"/>
      <c r="I1746" s="72">
        <v>12</v>
      </c>
      <c r="J1746" s="72"/>
      <c r="K1746" s="72"/>
      <c r="L1746" s="72"/>
      <c r="M1746" s="72"/>
      <c r="N1746" s="72"/>
      <c r="O1746" s="72"/>
      <c r="P1746" s="72"/>
      <c r="Q1746" s="72"/>
      <c r="R1746" s="72"/>
      <c r="S1746" s="72"/>
      <c r="T1746" s="72"/>
      <c r="U1746" s="72"/>
      <c r="V1746" s="72"/>
      <c r="W1746" s="72"/>
      <c r="X1746" s="72"/>
      <c r="Y1746" s="36">
        <f t="shared" si="55"/>
        <v>12</v>
      </c>
      <c r="Z1746" s="69">
        <f t="shared" si="56"/>
        <v>12</v>
      </c>
      <c r="AA1746" s="22"/>
      <c r="AB1746" s="22"/>
      <c r="AC1746" s="22"/>
    </row>
    <row r="1747" spans="1:29" ht="19.5" customHeight="1" x14ac:dyDescent="0.2">
      <c r="A1747" s="33" t="s">
        <v>2872</v>
      </c>
      <c r="B1747" s="33" t="s">
        <v>2981</v>
      </c>
      <c r="C1747" s="34" t="s">
        <v>2982</v>
      </c>
      <c r="D1747" s="35" t="s">
        <v>1392</v>
      </c>
      <c r="E1747" s="35"/>
      <c r="F1747" s="35" t="s">
        <v>17</v>
      </c>
      <c r="G1747" s="78"/>
      <c r="H1747" s="72">
        <v>1</v>
      </c>
      <c r="I1747" s="72"/>
      <c r="J1747" s="72"/>
      <c r="K1747" s="72"/>
      <c r="L1747" s="72"/>
      <c r="M1747" s="72"/>
      <c r="N1747" s="72"/>
      <c r="O1747" s="72"/>
      <c r="P1747" s="72"/>
      <c r="Q1747" s="72"/>
      <c r="R1747" s="72"/>
      <c r="S1747" s="72"/>
      <c r="T1747" s="72"/>
      <c r="U1747" s="72"/>
      <c r="V1747" s="72"/>
      <c r="W1747" s="72"/>
      <c r="X1747" s="72"/>
      <c r="Y1747" s="36">
        <f t="shared" si="55"/>
        <v>1</v>
      </c>
      <c r="Z1747" s="69">
        <f t="shared" si="56"/>
        <v>1</v>
      </c>
      <c r="AA1747" s="22"/>
      <c r="AB1747" s="22"/>
      <c r="AC1747" s="22"/>
    </row>
    <row r="1748" spans="1:29" ht="19.5" customHeight="1" x14ac:dyDescent="0.2">
      <c r="A1748" s="33" t="s">
        <v>2872</v>
      </c>
      <c r="B1748" s="33" t="s">
        <v>2907</v>
      </c>
      <c r="C1748" s="34" t="s">
        <v>6034</v>
      </c>
      <c r="D1748" s="35" t="s">
        <v>41</v>
      </c>
      <c r="E1748" s="35"/>
      <c r="F1748" s="35" t="s">
        <v>8</v>
      </c>
      <c r="G1748" s="78"/>
      <c r="H1748" s="72"/>
      <c r="I1748" s="72">
        <v>1</v>
      </c>
      <c r="J1748" s="72"/>
      <c r="K1748" s="72"/>
      <c r="L1748" s="72"/>
      <c r="M1748" s="72"/>
      <c r="N1748" s="72"/>
      <c r="O1748" s="72"/>
      <c r="P1748" s="72"/>
      <c r="Q1748" s="72"/>
      <c r="R1748" s="72"/>
      <c r="S1748" s="72"/>
      <c r="T1748" s="72"/>
      <c r="U1748" s="72"/>
      <c r="V1748" s="72"/>
      <c r="W1748" s="72"/>
      <c r="X1748" s="72"/>
      <c r="Y1748" s="36">
        <f t="shared" si="55"/>
        <v>1</v>
      </c>
      <c r="Z1748" s="69">
        <f t="shared" si="56"/>
        <v>1</v>
      </c>
      <c r="AA1748" s="22"/>
      <c r="AB1748" s="22"/>
      <c r="AC1748" s="22"/>
    </row>
    <row r="1749" spans="1:29" ht="19.5" customHeight="1" x14ac:dyDescent="0.2">
      <c r="A1749" s="33" t="s">
        <v>2986</v>
      </c>
      <c r="B1749" s="33" t="s">
        <v>3227</v>
      </c>
      <c r="C1749" s="34" t="s">
        <v>6464</v>
      </c>
      <c r="D1749" s="35" t="s">
        <v>3225</v>
      </c>
      <c r="E1749" s="35" t="s">
        <v>3226</v>
      </c>
      <c r="F1749" s="35" t="s">
        <v>17</v>
      </c>
      <c r="G1749" s="78"/>
      <c r="H1749" s="72"/>
      <c r="I1749" s="72">
        <v>1</v>
      </c>
      <c r="J1749" s="72"/>
      <c r="K1749" s="72"/>
      <c r="L1749" s="72"/>
      <c r="M1749" s="72"/>
      <c r="N1749" s="72"/>
      <c r="O1749" s="72"/>
      <c r="P1749" s="72"/>
      <c r="Q1749" s="72"/>
      <c r="R1749" s="72"/>
      <c r="S1749" s="72"/>
      <c r="T1749" s="72"/>
      <c r="U1749" s="72"/>
      <c r="V1749" s="72"/>
      <c r="W1749" s="72"/>
      <c r="X1749" s="72"/>
      <c r="Y1749" s="36">
        <f t="shared" si="55"/>
        <v>1</v>
      </c>
      <c r="Z1749" s="69">
        <f t="shared" si="56"/>
        <v>1</v>
      </c>
      <c r="AA1749" s="22"/>
      <c r="AB1749" s="22"/>
      <c r="AC1749" s="22"/>
    </row>
    <row r="1750" spans="1:29" ht="19.5" customHeight="1" x14ac:dyDescent="0.2">
      <c r="A1750" s="33" t="s">
        <v>2986</v>
      </c>
      <c r="B1750" s="33" t="s">
        <v>3246</v>
      </c>
      <c r="C1750" s="34" t="s">
        <v>6035</v>
      </c>
      <c r="D1750" s="35" t="s">
        <v>4087</v>
      </c>
      <c r="E1750" s="35" t="s">
        <v>3247</v>
      </c>
      <c r="F1750" s="35" t="s">
        <v>17</v>
      </c>
      <c r="G1750" s="78"/>
      <c r="H1750" s="72"/>
      <c r="I1750" s="72">
        <v>12</v>
      </c>
      <c r="J1750" s="72"/>
      <c r="K1750" s="72"/>
      <c r="L1750" s="72"/>
      <c r="M1750" s="72"/>
      <c r="N1750" s="72"/>
      <c r="O1750" s="72"/>
      <c r="P1750" s="72"/>
      <c r="Q1750" s="72"/>
      <c r="R1750" s="72"/>
      <c r="S1750" s="72"/>
      <c r="T1750" s="72"/>
      <c r="U1750" s="72"/>
      <c r="V1750" s="72"/>
      <c r="W1750" s="72"/>
      <c r="X1750" s="72"/>
      <c r="Y1750" s="36">
        <f t="shared" si="55"/>
        <v>12</v>
      </c>
      <c r="Z1750" s="69">
        <f t="shared" si="56"/>
        <v>12</v>
      </c>
      <c r="AA1750" s="22"/>
      <c r="AB1750" s="22"/>
      <c r="AC1750" s="22"/>
    </row>
    <row r="1751" spans="1:29" ht="19.5" customHeight="1" x14ac:dyDescent="0.2">
      <c r="A1751" s="33" t="s">
        <v>2986</v>
      </c>
      <c r="B1751" s="33" t="s">
        <v>3049</v>
      </c>
      <c r="C1751" s="34" t="s">
        <v>6036</v>
      </c>
      <c r="D1751" s="35" t="s">
        <v>800</v>
      </c>
      <c r="E1751" s="35" t="s">
        <v>3050</v>
      </c>
      <c r="F1751" s="35" t="s">
        <v>17</v>
      </c>
      <c r="G1751" s="78"/>
      <c r="H1751" s="72"/>
      <c r="I1751" s="72">
        <v>8</v>
      </c>
      <c r="J1751" s="72"/>
      <c r="K1751" s="72"/>
      <c r="L1751" s="72"/>
      <c r="M1751" s="72"/>
      <c r="N1751" s="72"/>
      <c r="O1751" s="72"/>
      <c r="P1751" s="72">
        <v>2</v>
      </c>
      <c r="Q1751" s="72"/>
      <c r="R1751" s="72"/>
      <c r="S1751" s="72"/>
      <c r="T1751" s="72"/>
      <c r="U1751" s="72"/>
      <c r="V1751" s="72"/>
      <c r="W1751" s="72"/>
      <c r="X1751" s="72"/>
      <c r="Y1751" s="36">
        <f t="shared" si="55"/>
        <v>10</v>
      </c>
      <c r="Z1751" s="69">
        <f t="shared" si="56"/>
        <v>10</v>
      </c>
      <c r="AA1751" s="22"/>
      <c r="AB1751" s="22"/>
      <c r="AC1751" s="22"/>
    </row>
    <row r="1752" spans="1:29" ht="19.5" customHeight="1" x14ac:dyDescent="0.2">
      <c r="A1752" s="33" t="s">
        <v>2986</v>
      </c>
      <c r="B1752" s="33" t="s">
        <v>3968</v>
      </c>
      <c r="C1752" s="34" t="s">
        <v>6037</v>
      </c>
      <c r="D1752" s="35" t="s">
        <v>3198</v>
      </c>
      <c r="E1752" s="35" t="s">
        <v>3199</v>
      </c>
      <c r="F1752" s="35" t="s">
        <v>17</v>
      </c>
      <c r="G1752" s="78"/>
      <c r="H1752" s="72"/>
      <c r="I1752" s="72">
        <v>6</v>
      </c>
      <c r="J1752" s="72"/>
      <c r="K1752" s="72"/>
      <c r="L1752" s="72"/>
      <c r="M1752" s="72"/>
      <c r="N1752" s="72"/>
      <c r="O1752" s="72"/>
      <c r="P1752" s="72"/>
      <c r="Q1752" s="72"/>
      <c r="R1752" s="72"/>
      <c r="S1752" s="72"/>
      <c r="T1752" s="72"/>
      <c r="U1752" s="72"/>
      <c r="V1752" s="72"/>
      <c r="W1752" s="72"/>
      <c r="X1752" s="72"/>
      <c r="Y1752" s="36">
        <f t="shared" si="55"/>
        <v>6</v>
      </c>
      <c r="Z1752" s="69">
        <f t="shared" si="56"/>
        <v>6</v>
      </c>
      <c r="AA1752" s="22"/>
      <c r="AB1752" s="22"/>
      <c r="AC1752" s="22"/>
    </row>
    <row r="1753" spans="1:29" ht="19.5" customHeight="1" x14ac:dyDescent="0.2">
      <c r="A1753" s="33" t="s">
        <v>2986</v>
      </c>
      <c r="B1753" s="33" t="s">
        <v>3971</v>
      </c>
      <c r="C1753" s="34" t="s">
        <v>6038</v>
      </c>
      <c r="D1753" s="35" t="s">
        <v>3215</v>
      </c>
      <c r="E1753" s="35" t="s">
        <v>3216</v>
      </c>
      <c r="F1753" s="35" t="s">
        <v>17</v>
      </c>
      <c r="G1753" s="78"/>
      <c r="H1753" s="72"/>
      <c r="I1753" s="72">
        <v>2</v>
      </c>
      <c r="J1753" s="72"/>
      <c r="K1753" s="72"/>
      <c r="L1753" s="72"/>
      <c r="M1753" s="72"/>
      <c r="N1753" s="72"/>
      <c r="O1753" s="72"/>
      <c r="P1753" s="72"/>
      <c r="Q1753" s="72"/>
      <c r="R1753" s="72"/>
      <c r="S1753" s="72"/>
      <c r="T1753" s="72"/>
      <c r="U1753" s="72"/>
      <c r="V1753" s="72"/>
      <c r="W1753" s="72"/>
      <c r="X1753" s="72"/>
      <c r="Y1753" s="36">
        <f t="shared" si="55"/>
        <v>2</v>
      </c>
      <c r="Z1753" s="69">
        <f t="shared" si="56"/>
        <v>2</v>
      </c>
      <c r="AA1753" s="22"/>
      <c r="AB1753" s="22"/>
      <c r="AC1753" s="22"/>
    </row>
    <row r="1754" spans="1:29" ht="19.5" customHeight="1" x14ac:dyDescent="0.2">
      <c r="A1754" s="33" t="s">
        <v>2986</v>
      </c>
      <c r="B1754" s="33" t="s">
        <v>3027</v>
      </c>
      <c r="C1754" s="34" t="s">
        <v>6039</v>
      </c>
      <c r="D1754" s="35" t="s">
        <v>3028</v>
      </c>
      <c r="E1754" s="35" t="s">
        <v>3029</v>
      </c>
      <c r="F1754" s="35" t="s">
        <v>17</v>
      </c>
      <c r="G1754" s="78"/>
      <c r="H1754" s="72"/>
      <c r="I1754" s="72">
        <v>12</v>
      </c>
      <c r="J1754" s="72"/>
      <c r="K1754" s="72"/>
      <c r="L1754" s="72"/>
      <c r="M1754" s="72"/>
      <c r="N1754" s="72"/>
      <c r="O1754" s="72"/>
      <c r="P1754" s="72">
        <v>2</v>
      </c>
      <c r="Q1754" s="72"/>
      <c r="R1754" s="72"/>
      <c r="S1754" s="72"/>
      <c r="T1754" s="72"/>
      <c r="U1754" s="72"/>
      <c r="V1754" s="72"/>
      <c r="W1754" s="72"/>
      <c r="X1754" s="72"/>
      <c r="Y1754" s="36">
        <f t="shared" si="55"/>
        <v>14</v>
      </c>
      <c r="Z1754" s="69">
        <f t="shared" si="56"/>
        <v>14</v>
      </c>
      <c r="AA1754" s="22"/>
      <c r="AB1754" s="22"/>
      <c r="AC1754" s="22"/>
    </row>
    <row r="1755" spans="1:29" ht="19.5" customHeight="1" x14ac:dyDescent="0.2">
      <c r="A1755" s="33" t="s">
        <v>2986</v>
      </c>
      <c r="B1755" s="33" t="s">
        <v>3051</v>
      </c>
      <c r="C1755" s="34" t="s">
        <v>6040</v>
      </c>
      <c r="D1755" s="35" t="s">
        <v>3052</v>
      </c>
      <c r="E1755" s="35" t="s">
        <v>3053</v>
      </c>
      <c r="F1755" s="35" t="s">
        <v>17</v>
      </c>
      <c r="G1755" s="78"/>
      <c r="H1755" s="72"/>
      <c r="I1755" s="72"/>
      <c r="J1755" s="72"/>
      <c r="K1755" s="72"/>
      <c r="L1755" s="72"/>
      <c r="M1755" s="72"/>
      <c r="N1755" s="72"/>
      <c r="O1755" s="72"/>
      <c r="P1755" s="72">
        <v>1</v>
      </c>
      <c r="Q1755" s="72"/>
      <c r="R1755" s="72"/>
      <c r="S1755" s="72"/>
      <c r="T1755" s="72"/>
      <c r="U1755" s="72"/>
      <c r="V1755" s="72"/>
      <c r="W1755" s="72"/>
      <c r="X1755" s="72"/>
      <c r="Y1755" s="36">
        <f t="shared" si="55"/>
        <v>1</v>
      </c>
      <c r="Z1755" s="69">
        <f t="shared" si="56"/>
        <v>1</v>
      </c>
      <c r="AA1755" s="22"/>
      <c r="AB1755" s="22"/>
      <c r="AC1755" s="22"/>
    </row>
    <row r="1756" spans="1:29" ht="19.5" customHeight="1" x14ac:dyDescent="0.2">
      <c r="A1756" s="33" t="s">
        <v>2986</v>
      </c>
      <c r="B1756" s="33" t="s">
        <v>3025</v>
      </c>
      <c r="C1756" s="34" t="s">
        <v>6041</v>
      </c>
      <c r="D1756" s="35" t="s">
        <v>770</v>
      </c>
      <c r="E1756" s="35" t="s">
        <v>3026</v>
      </c>
      <c r="F1756" s="35" t="s">
        <v>17</v>
      </c>
      <c r="G1756" s="78"/>
      <c r="H1756" s="72"/>
      <c r="I1756" s="72"/>
      <c r="J1756" s="72"/>
      <c r="K1756" s="72">
        <v>3</v>
      </c>
      <c r="L1756" s="72"/>
      <c r="M1756" s="72"/>
      <c r="N1756" s="72"/>
      <c r="O1756" s="72"/>
      <c r="P1756" s="72"/>
      <c r="Q1756" s="72"/>
      <c r="R1756" s="72"/>
      <c r="S1756" s="72"/>
      <c r="T1756" s="72"/>
      <c r="U1756" s="72"/>
      <c r="V1756" s="72"/>
      <c r="W1756" s="72"/>
      <c r="X1756" s="72"/>
      <c r="Y1756" s="36">
        <f t="shared" si="55"/>
        <v>3</v>
      </c>
      <c r="Z1756" s="69">
        <f t="shared" si="56"/>
        <v>3</v>
      </c>
      <c r="AA1756" s="22"/>
      <c r="AB1756" s="22"/>
      <c r="AC1756" s="22"/>
    </row>
    <row r="1757" spans="1:29" ht="19.5" customHeight="1" x14ac:dyDescent="0.2">
      <c r="A1757" s="33" t="s">
        <v>2986</v>
      </c>
      <c r="B1757" s="33" t="s">
        <v>3200</v>
      </c>
      <c r="C1757" s="34" t="s">
        <v>6042</v>
      </c>
      <c r="D1757" s="35" t="s">
        <v>3201</v>
      </c>
      <c r="E1757" s="35" t="s">
        <v>3202</v>
      </c>
      <c r="F1757" s="35" t="s">
        <v>17</v>
      </c>
      <c r="G1757" s="78"/>
      <c r="H1757" s="72"/>
      <c r="I1757" s="72"/>
      <c r="J1757" s="72"/>
      <c r="K1757" s="72"/>
      <c r="L1757" s="72"/>
      <c r="M1757" s="72">
        <v>2</v>
      </c>
      <c r="N1757" s="72"/>
      <c r="O1757" s="72"/>
      <c r="P1757" s="72"/>
      <c r="Q1757" s="72"/>
      <c r="R1757" s="72"/>
      <c r="S1757" s="72"/>
      <c r="T1757" s="72"/>
      <c r="U1757" s="72"/>
      <c r="V1757" s="72"/>
      <c r="W1757" s="72"/>
      <c r="X1757" s="72"/>
      <c r="Y1757" s="36">
        <f t="shared" si="55"/>
        <v>2</v>
      </c>
      <c r="Z1757" s="69">
        <f t="shared" si="56"/>
        <v>2</v>
      </c>
      <c r="AA1757" s="22"/>
      <c r="AB1757" s="22"/>
      <c r="AC1757" s="22"/>
    </row>
    <row r="1758" spans="1:29" ht="19.5" customHeight="1" x14ac:dyDescent="0.2">
      <c r="A1758" s="33" t="s">
        <v>2986</v>
      </c>
      <c r="B1758" s="33" t="s">
        <v>3969</v>
      </c>
      <c r="C1758" s="34" t="s">
        <v>6043</v>
      </c>
      <c r="D1758" s="35" t="s">
        <v>3213</v>
      </c>
      <c r="E1758" s="35" t="s">
        <v>3214</v>
      </c>
      <c r="F1758" s="35" t="s">
        <v>17</v>
      </c>
      <c r="G1758" s="78"/>
      <c r="H1758" s="72"/>
      <c r="I1758" s="72">
        <v>12</v>
      </c>
      <c r="J1758" s="72"/>
      <c r="K1758" s="72"/>
      <c r="L1758" s="72"/>
      <c r="M1758" s="72"/>
      <c r="N1758" s="72"/>
      <c r="O1758" s="72"/>
      <c r="P1758" s="72"/>
      <c r="Q1758" s="72"/>
      <c r="R1758" s="72"/>
      <c r="S1758" s="72"/>
      <c r="T1758" s="72"/>
      <c r="U1758" s="72"/>
      <c r="V1758" s="72"/>
      <c r="W1758" s="72"/>
      <c r="X1758" s="72"/>
      <c r="Y1758" s="36">
        <f t="shared" si="55"/>
        <v>12</v>
      </c>
      <c r="Z1758" s="69">
        <f t="shared" si="56"/>
        <v>12</v>
      </c>
      <c r="AA1758" s="22"/>
      <c r="AB1758" s="22"/>
      <c r="AC1758" s="22"/>
    </row>
    <row r="1759" spans="1:29" ht="19.5" customHeight="1" x14ac:dyDescent="0.2">
      <c r="A1759" s="33" t="s">
        <v>2986</v>
      </c>
      <c r="B1759" s="33" t="s">
        <v>3157</v>
      </c>
      <c r="C1759" s="34" t="s">
        <v>6044</v>
      </c>
      <c r="D1759" s="35" t="s">
        <v>158</v>
      </c>
      <c r="E1759" s="35" t="s">
        <v>3158</v>
      </c>
      <c r="F1759" s="35" t="s">
        <v>17</v>
      </c>
      <c r="G1759" s="78"/>
      <c r="H1759" s="72"/>
      <c r="I1759" s="72">
        <v>6</v>
      </c>
      <c r="J1759" s="72"/>
      <c r="K1759" s="72"/>
      <c r="L1759" s="72"/>
      <c r="M1759" s="72"/>
      <c r="N1759" s="72"/>
      <c r="O1759" s="72"/>
      <c r="P1759" s="72"/>
      <c r="Q1759" s="72"/>
      <c r="R1759" s="72"/>
      <c r="S1759" s="72"/>
      <c r="T1759" s="72"/>
      <c r="U1759" s="72"/>
      <c r="V1759" s="72"/>
      <c r="W1759" s="72"/>
      <c r="X1759" s="72"/>
      <c r="Y1759" s="36">
        <f t="shared" si="55"/>
        <v>6</v>
      </c>
      <c r="Z1759" s="69">
        <f t="shared" si="56"/>
        <v>6</v>
      </c>
      <c r="AA1759" s="22"/>
      <c r="AB1759" s="22"/>
      <c r="AC1759" s="22"/>
    </row>
    <row r="1760" spans="1:29" ht="19.5" customHeight="1" x14ac:dyDescent="0.2">
      <c r="A1760" s="33" t="s">
        <v>2986</v>
      </c>
      <c r="B1760" s="33" t="s">
        <v>3962</v>
      </c>
      <c r="C1760" s="34" t="s">
        <v>6045</v>
      </c>
      <c r="D1760" s="35" t="s">
        <v>2999</v>
      </c>
      <c r="E1760" s="35" t="s">
        <v>3000</v>
      </c>
      <c r="F1760" s="35" t="s">
        <v>17</v>
      </c>
      <c r="G1760" s="78"/>
      <c r="H1760" s="72"/>
      <c r="I1760" s="72">
        <v>10</v>
      </c>
      <c r="J1760" s="72"/>
      <c r="K1760" s="72"/>
      <c r="L1760" s="72"/>
      <c r="M1760" s="72">
        <v>1</v>
      </c>
      <c r="N1760" s="72"/>
      <c r="O1760" s="72"/>
      <c r="P1760" s="72"/>
      <c r="Q1760" s="72"/>
      <c r="R1760" s="72"/>
      <c r="S1760" s="72"/>
      <c r="T1760" s="72"/>
      <c r="U1760" s="72"/>
      <c r="V1760" s="72"/>
      <c r="W1760" s="72"/>
      <c r="X1760" s="72"/>
      <c r="Y1760" s="36">
        <f t="shared" si="55"/>
        <v>11</v>
      </c>
      <c r="Z1760" s="69">
        <f t="shared" si="56"/>
        <v>11</v>
      </c>
      <c r="AA1760" s="22"/>
      <c r="AB1760" s="22"/>
      <c r="AC1760" s="22"/>
    </row>
    <row r="1761" spans="1:29" ht="19.5" customHeight="1" x14ac:dyDescent="0.2">
      <c r="A1761" s="33" t="s">
        <v>2986</v>
      </c>
      <c r="B1761" s="33" t="s">
        <v>3044</v>
      </c>
      <c r="C1761" s="34" t="s">
        <v>6046</v>
      </c>
      <c r="D1761" s="35" t="s">
        <v>3045</v>
      </c>
      <c r="E1761" s="35" t="s">
        <v>3046</v>
      </c>
      <c r="F1761" s="35" t="s">
        <v>17</v>
      </c>
      <c r="G1761" s="78"/>
      <c r="H1761" s="72"/>
      <c r="I1761" s="72"/>
      <c r="J1761" s="72"/>
      <c r="K1761" s="72"/>
      <c r="L1761" s="72"/>
      <c r="M1761" s="72">
        <v>2</v>
      </c>
      <c r="N1761" s="72"/>
      <c r="O1761" s="72"/>
      <c r="P1761" s="72"/>
      <c r="Q1761" s="72"/>
      <c r="R1761" s="72"/>
      <c r="S1761" s="72"/>
      <c r="T1761" s="72"/>
      <c r="U1761" s="72"/>
      <c r="V1761" s="72"/>
      <c r="W1761" s="72"/>
      <c r="X1761" s="72"/>
      <c r="Y1761" s="36">
        <f t="shared" si="55"/>
        <v>2</v>
      </c>
      <c r="Z1761" s="69">
        <f t="shared" si="56"/>
        <v>2</v>
      </c>
      <c r="AA1761" s="22"/>
      <c r="AB1761" s="22"/>
      <c r="AC1761" s="22"/>
    </row>
    <row r="1762" spans="1:29" ht="19.5" customHeight="1" x14ac:dyDescent="0.2">
      <c r="A1762" s="33" t="s">
        <v>2986</v>
      </c>
      <c r="B1762" s="33" t="s">
        <v>3250</v>
      </c>
      <c r="C1762" s="34" t="s">
        <v>6047</v>
      </c>
      <c r="D1762" s="35" t="s">
        <v>3251</v>
      </c>
      <c r="E1762" s="35" t="s">
        <v>3252</v>
      </c>
      <c r="F1762" s="35" t="s">
        <v>17</v>
      </c>
      <c r="G1762" s="78"/>
      <c r="H1762" s="72"/>
      <c r="I1762" s="72"/>
      <c r="J1762" s="72"/>
      <c r="K1762" s="72"/>
      <c r="L1762" s="72"/>
      <c r="M1762" s="72">
        <v>1</v>
      </c>
      <c r="N1762" s="72"/>
      <c r="O1762" s="72"/>
      <c r="P1762" s="72"/>
      <c r="Q1762" s="72"/>
      <c r="R1762" s="72"/>
      <c r="S1762" s="72"/>
      <c r="T1762" s="72"/>
      <c r="U1762" s="72"/>
      <c r="V1762" s="72"/>
      <c r="W1762" s="72"/>
      <c r="X1762" s="72"/>
      <c r="Y1762" s="36">
        <f t="shared" si="55"/>
        <v>1</v>
      </c>
      <c r="Z1762" s="69">
        <f t="shared" si="56"/>
        <v>1</v>
      </c>
      <c r="AA1762" s="22"/>
      <c r="AB1762" s="22"/>
      <c r="AC1762" s="22"/>
    </row>
    <row r="1763" spans="1:29" ht="19.5" customHeight="1" x14ac:dyDescent="0.2">
      <c r="A1763" s="33" t="s">
        <v>2986</v>
      </c>
      <c r="B1763" s="33" t="s">
        <v>3184</v>
      </c>
      <c r="C1763" s="34" t="s">
        <v>6048</v>
      </c>
      <c r="D1763" s="35" t="s">
        <v>4084</v>
      </c>
      <c r="E1763" s="35" t="s">
        <v>3185</v>
      </c>
      <c r="F1763" s="35" t="s">
        <v>17</v>
      </c>
      <c r="G1763" s="78"/>
      <c r="H1763" s="72">
        <v>3</v>
      </c>
      <c r="I1763" s="72"/>
      <c r="J1763" s="72"/>
      <c r="K1763" s="72"/>
      <c r="L1763" s="72"/>
      <c r="M1763" s="72"/>
      <c r="N1763" s="72"/>
      <c r="O1763" s="72"/>
      <c r="P1763" s="72"/>
      <c r="Q1763" s="72"/>
      <c r="R1763" s="72"/>
      <c r="S1763" s="72"/>
      <c r="T1763" s="72"/>
      <c r="U1763" s="72"/>
      <c r="V1763" s="72"/>
      <c r="W1763" s="72"/>
      <c r="X1763" s="72"/>
      <c r="Y1763" s="36">
        <f t="shared" si="55"/>
        <v>3</v>
      </c>
      <c r="Z1763" s="69">
        <f t="shared" si="56"/>
        <v>3</v>
      </c>
      <c r="AA1763" s="22"/>
      <c r="AB1763" s="22"/>
      <c r="AC1763" s="22"/>
    </row>
    <row r="1764" spans="1:29" ht="19.5" customHeight="1" x14ac:dyDescent="0.2">
      <c r="A1764" s="33" t="s">
        <v>2986</v>
      </c>
      <c r="B1764" s="33" t="s">
        <v>3186</v>
      </c>
      <c r="C1764" s="34" t="s">
        <v>6049</v>
      </c>
      <c r="D1764" s="35" t="s">
        <v>3187</v>
      </c>
      <c r="E1764" s="35" t="s">
        <v>3188</v>
      </c>
      <c r="F1764" s="35" t="s">
        <v>17</v>
      </c>
      <c r="G1764" s="78"/>
      <c r="H1764" s="72"/>
      <c r="I1764" s="72"/>
      <c r="J1764" s="72"/>
      <c r="K1764" s="72"/>
      <c r="L1764" s="72"/>
      <c r="M1764" s="72">
        <v>9</v>
      </c>
      <c r="N1764" s="72"/>
      <c r="O1764" s="72"/>
      <c r="P1764" s="72"/>
      <c r="Q1764" s="72"/>
      <c r="R1764" s="72"/>
      <c r="S1764" s="72"/>
      <c r="T1764" s="72"/>
      <c r="U1764" s="72"/>
      <c r="V1764" s="72"/>
      <c r="W1764" s="72"/>
      <c r="X1764" s="72"/>
      <c r="Y1764" s="36">
        <f t="shared" si="55"/>
        <v>9</v>
      </c>
      <c r="Z1764" s="69">
        <f t="shared" si="56"/>
        <v>9</v>
      </c>
      <c r="AA1764" s="22"/>
      <c r="AB1764" s="22"/>
      <c r="AC1764" s="22"/>
    </row>
    <row r="1765" spans="1:29" ht="19.5" customHeight="1" x14ac:dyDescent="0.2">
      <c r="A1765" s="33" t="s">
        <v>2986</v>
      </c>
      <c r="B1765" s="33" t="s">
        <v>3153</v>
      </c>
      <c r="C1765" s="34" t="s">
        <v>6050</v>
      </c>
      <c r="D1765" s="35" t="s">
        <v>158</v>
      </c>
      <c r="E1765" s="35" t="s">
        <v>2993</v>
      </c>
      <c r="F1765" s="35" t="s">
        <v>17</v>
      </c>
      <c r="G1765" s="78"/>
      <c r="H1765" s="72"/>
      <c r="I1765" s="72">
        <v>9</v>
      </c>
      <c r="J1765" s="72"/>
      <c r="K1765" s="72"/>
      <c r="L1765" s="72"/>
      <c r="M1765" s="72"/>
      <c r="N1765" s="72"/>
      <c r="O1765" s="72"/>
      <c r="P1765" s="72">
        <v>1</v>
      </c>
      <c r="Q1765" s="72"/>
      <c r="R1765" s="72"/>
      <c r="S1765" s="72"/>
      <c r="T1765" s="72"/>
      <c r="U1765" s="72"/>
      <c r="V1765" s="72"/>
      <c r="W1765" s="72"/>
      <c r="X1765" s="72"/>
      <c r="Y1765" s="36">
        <f t="shared" si="55"/>
        <v>10</v>
      </c>
      <c r="Z1765" s="69">
        <f t="shared" si="56"/>
        <v>10</v>
      </c>
      <c r="AA1765" s="22"/>
      <c r="AB1765" s="22"/>
      <c r="AC1765" s="22"/>
    </row>
    <row r="1766" spans="1:29" ht="19.5" customHeight="1" x14ac:dyDescent="0.2">
      <c r="A1766" s="33" t="s">
        <v>2986</v>
      </c>
      <c r="B1766" s="33" t="s">
        <v>3097</v>
      </c>
      <c r="C1766" s="34" t="s">
        <v>6051</v>
      </c>
      <c r="D1766" s="35" t="s">
        <v>3052</v>
      </c>
      <c r="E1766" s="35" t="s">
        <v>3098</v>
      </c>
      <c r="F1766" s="35" t="s">
        <v>17</v>
      </c>
      <c r="G1766" s="78"/>
      <c r="H1766" s="72"/>
      <c r="I1766" s="72">
        <v>1</v>
      </c>
      <c r="J1766" s="72"/>
      <c r="K1766" s="72"/>
      <c r="L1766" s="72"/>
      <c r="M1766" s="72"/>
      <c r="N1766" s="72"/>
      <c r="O1766" s="72"/>
      <c r="P1766" s="72"/>
      <c r="Q1766" s="72"/>
      <c r="R1766" s="72"/>
      <c r="S1766" s="72"/>
      <c r="T1766" s="72"/>
      <c r="U1766" s="72"/>
      <c r="V1766" s="72"/>
      <c r="W1766" s="72"/>
      <c r="X1766" s="72"/>
      <c r="Y1766" s="36">
        <f t="shared" si="55"/>
        <v>1</v>
      </c>
      <c r="Z1766" s="69">
        <f t="shared" si="56"/>
        <v>1</v>
      </c>
      <c r="AA1766" s="22"/>
      <c r="AB1766" s="22"/>
      <c r="AC1766" s="22"/>
    </row>
    <row r="1767" spans="1:29" ht="19.5" customHeight="1" x14ac:dyDescent="0.2">
      <c r="A1767" s="33" t="s">
        <v>2986</v>
      </c>
      <c r="B1767" s="33" t="s">
        <v>3047</v>
      </c>
      <c r="C1767" s="34" t="s">
        <v>6052</v>
      </c>
      <c r="D1767" s="35" t="s">
        <v>235</v>
      </c>
      <c r="E1767" s="35" t="s">
        <v>3003</v>
      </c>
      <c r="F1767" s="35" t="s">
        <v>17</v>
      </c>
      <c r="G1767" s="78"/>
      <c r="H1767" s="72"/>
      <c r="I1767" s="72"/>
      <c r="J1767" s="72"/>
      <c r="K1767" s="72"/>
      <c r="L1767" s="72"/>
      <c r="M1767" s="72">
        <v>2</v>
      </c>
      <c r="N1767" s="72"/>
      <c r="O1767" s="72"/>
      <c r="P1767" s="72"/>
      <c r="Q1767" s="72"/>
      <c r="R1767" s="72"/>
      <c r="S1767" s="72"/>
      <c r="T1767" s="72"/>
      <c r="U1767" s="72"/>
      <c r="V1767" s="72"/>
      <c r="W1767" s="72"/>
      <c r="X1767" s="72"/>
      <c r="Y1767" s="36">
        <f t="shared" si="55"/>
        <v>2</v>
      </c>
      <c r="Z1767" s="69">
        <f t="shared" si="56"/>
        <v>2</v>
      </c>
      <c r="AA1767" s="22"/>
      <c r="AB1767" s="22"/>
      <c r="AC1767" s="22"/>
    </row>
    <row r="1768" spans="1:29" ht="19.5" customHeight="1" x14ac:dyDescent="0.2">
      <c r="A1768" s="33" t="s">
        <v>2986</v>
      </c>
      <c r="B1768" s="33" t="s">
        <v>3233</v>
      </c>
      <c r="C1768" s="34" t="s">
        <v>6455</v>
      </c>
      <c r="D1768" s="35" t="s">
        <v>6456</v>
      </c>
      <c r="E1768" s="35" t="s">
        <v>3235</v>
      </c>
      <c r="F1768" s="35" t="s">
        <v>17</v>
      </c>
      <c r="G1768" s="78"/>
      <c r="H1768" s="72">
        <v>3</v>
      </c>
      <c r="I1768" s="72"/>
      <c r="J1768" s="72"/>
      <c r="K1768" s="72"/>
      <c r="L1768" s="72"/>
      <c r="M1768" s="72"/>
      <c r="N1768" s="72"/>
      <c r="O1768" s="72"/>
      <c r="P1768" s="72"/>
      <c r="Q1768" s="72"/>
      <c r="R1768" s="72"/>
      <c r="S1768" s="72"/>
      <c r="T1768" s="72"/>
      <c r="U1768" s="72"/>
      <c r="V1768" s="72"/>
      <c r="W1768" s="72"/>
      <c r="X1768" s="72"/>
      <c r="Y1768" s="36">
        <f t="shared" si="55"/>
        <v>3</v>
      </c>
      <c r="Z1768" s="69">
        <f t="shared" si="56"/>
        <v>3</v>
      </c>
      <c r="AA1768" s="22"/>
      <c r="AB1768" s="22"/>
      <c r="AC1768" s="22"/>
    </row>
    <row r="1769" spans="1:29" ht="19.5" customHeight="1" x14ac:dyDescent="0.2">
      <c r="A1769" s="33" t="s">
        <v>2986</v>
      </c>
      <c r="B1769" s="33" t="s">
        <v>3137</v>
      </c>
      <c r="C1769" s="34" t="s">
        <v>6054</v>
      </c>
      <c r="D1769" s="35" t="s">
        <v>2451</v>
      </c>
      <c r="E1769" s="35" t="s">
        <v>3138</v>
      </c>
      <c r="F1769" s="35" t="s">
        <v>17</v>
      </c>
      <c r="G1769" s="78"/>
      <c r="H1769" s="72">
        <v>2</v>
      </c>
      <c r="I1769" s="72">
        <v>1</v>
      </c>
      <c r="J1769" s="72"/>
      <c r="K1769" s="72"/>
      <c r="L1769" s="72"/>
      <c r="M1769" s="72"/>
      <c r="N1769" s="72"/>
      <c r="O1769" s="72"/>
      <c r="P1769" s="72"/>
      <c r="Q1769" s="72"/>
      <c r="R1769" s="72"/>
      <c r="S1769" s="72"/>
      <c r="T1769" s="72"/>
      <c r="U1769" s="72"/>
      <c r="V1769" s="72"/>
      <c r="W1769" s="72"/>
      <c r="X1769" s="72"/>
      <c r="Y1769" s="36">
        <f t="shared" si="55"/>
        <v>3</v>
      </c>
      <c r="Z1769" s="69">
        <f t="shared" si="56"/>
        <v>3</v>
      </c>
      <c r="AA1769" s="22"/>
      <c r="AB1769" s="22"/>
      <c r="AC1769" s="22"/>
    </row>
    <row r="1770" spans="1:29" ht="19.5" customHeight="1" x14ac:dyDescent="0.2">
      <c r="A1770" s="33" t="s">
        <v>2986</v>
      </c>
      <c r="B1770" s="33" t="s">
        <v>3090</v>
      </c>
      <c r="C1770" s="34" t="s">
        <v>6055</v>
      </c>
      <c r="D1770" s="35" t="s">
        <v>3091</v>
      </c>
      <c r="E1770" s="35" t="s">
        <v>3092</v>
      </c>
      <c r="F1770" s="35" t="s">
        <v>17</v>
      </c>
      <c r="G1770" s="78"/>
      <c r="H1770" s="72"/>
      <c r="I1770" s="72"/>
      <c r="J1770" s="72"/>
      <c r="K1770" s="72"/>
      <c r="L1770" s="72"/>
      <c r="M1770" s="72">
        <v>1</v>
      </c>
      <c r="N1770" s="72"/>
      <c r="O1770" s="72"/>
      <c r="P1770" s="72"/>
      <c r="Q1770" s="72"/>
      <c r="R1770" s="72"/>
      <c r="S1770" s="72"/>
      <c r="T1770" s="72"/>
      <c r="U1770" s="72"/>
      <c r="V1770" s="72"/>
      <c r="W1770" s="72"/>
      <c r="X1770" s="72"/>
      <c r="Y1770" s="36">
        <f t="shared" si="55"/>
        <v>1</v>
      </c>
      <c r="Z1770" s="69">
        <f t="shared" si="56"/>
        <v>1</v>
      </c>
      <c r="AA1770" s="22"/>
      <c r="AB1770" s="22"/>
      <c r="AC1770" s="22"/>
    </row>
    <row r="1771" spans="1:29" ht="19.5" customHeight="1" x14ac:dyDescent="0.2">
      <c r="A1771" s="33" t="s">
        <v>2986</v>
      </c>
      <c r="B1771" s="33" t="s">
        <v>3154</v>
      </c>
      <c r="C1771" s="34" t="s">
        <v>6056</v>
      </c>
      <c r="D1771" s="35" t="s">
        <v>158</v>
      </c>
      <c r="E1771" s="35" t="s">
        <v>3155</v>
      </c>
      <c r="F1771" s="35" t="s">
        <v>17</v>
      </c>
      <c r="G1771" s="78"/>
      <c r="H1771" s="72"/>
      <c r="I1771" s="72">
        <v>4</v>
      </c>
      <c r="J1771" s="72"/>
      <c r="K1771" s="72"/>
      <c r="L1771" s="72"/>
      <c r="M1771" s="72"/>
      <c r="N1771" s="72"/>
      <c r="O1771" s="72"/>
      <c r="P1771" s="72"/>
      <c r="Q1771" s="72"/>
      <c r="R1771" s="72"/>
      <c r="S1771" s="72"/>
      <c r="T1771" s="72"/>
      <c r="U1771" s="72"/>
      <c r="V1771" s="72"/>
      <c r="W1771" s="72"/>
      <c r="X1771" s="72"/>
      <c r="Y1771" s="36">
        <f t="shared" si="55"/>
        <v>4</v>
      </c>
      <c r="Z1771" s="69">
        <f t="shared" si="56"/>
        <v>4</v>
      </c>
      <c r="AA1771" s="22"/>
      <c r="AB1771" s="22"/>
      <c r="AC1771" s="22"/>
    </row>
    <row r="1772" spans="1:29" ht="19.5" customHeight="1" x14ac:dyDescent="0.2">
      <c r="A1772" s="33" t="s">
        <v>2986</v>
      </c>
      <c r="B1772" s="33" t="s">
        <v>3242</v>
      </c>
      <c r="C1772" s="34" t="s">
        <v>6529</v>
      </c>
      <c r="D1772" s="35" t="s">
        <v>856</v>
      </c>
      <c r="E1772" s="35" t="s">
        <v>3243</v>
      </c>
      <c r="F1772" s="35" t="s">
        <v>17</v>
      </c>
      <c r="G1772" s="78"/>
      <c r="H1772" s="72"/>
      <c r="I1772" s="72">
        <v>1</v>
      </c>
      <c r="J1772" s="72"/>
      <c r="K1772" s="72"/>
      <c r="L1772" s="72"/>
      <c r="M1772" s="72"/>
      <c r="N1772" s="72"/>
      <c r="O1772" s="72"/>
      <c r="P1772" s="72"/>
      <c r="Q1772" s="72"/>
      <c r="R1772" s="72"/>
      <c r="S1772" s="72"/>
      <c r="T1772" s="72"/>
      <c r="U1772" s="72"/>
      <c r="V1772" s="72"/>
      <c r="W1772" s="72"/>
      <c r="X1772" s="72"/>
      <c r="Y1772" s="36">
        <f t="shared" si="55"/>
        <v>1</v>
      </c>
      <c r="Z1772" s="69">
        <f t="shared" si="56"/>
        <v>1</v>
      </c>
      <c r="AA1772" s="22"/>
      <c r="AB1772" s="22"/>
      <c r="AC1772" s="22"/>
    </row>
    <row r="1773" spans="1:29" ht="19.5" customHeight="1" x14ac:dyDescent="0.2">
      <c r="A1773" s="33" t="s">
        <v>2986</v>
      </c>
      <c r="B1773" s="33" t="s">
        <v>3209</v>
      </c>
      <c r="C1773" s="34" t="s">
        <v>6365</v>
      </c>
      <c r="D1773" s="35" t="s">
        <v>301</v>
      </c>
      <c r="E1773" s="35" t="s">
        <v>3210</v>
      </c>
      <c r="F1773" s="35" t="s">
        <v>17</v>
      </c>
      <c r="G1773" s="78"/>
      <c r="H1773" s="72">
        <v>2</v>
      </c>
      <c r="I1773" s="72"/>
      <c r="J1773" s="72"/>
      <c r="K1773" s="72"/>
      <c r="L1773" s="72"/>
      <c r="M1773" s="72"/>
      <c r="N1773" s="72"/>
      <c r="O1773" s="72"/>
      <c r="P1773" s="72"/>
      <c r="Q1773" s="72"/>
      <c r="R1773" s="72"/>
      <c r="S1773" s="72"/>
      <c r="T1773" s="72"/>
      <c r="U1773" s="72"/>
      <c r="V1773" s="72"/>
      <c r="W1773" s="72"/>
      <c r="X1773" s="72"/>
      <c r="Y1773" s="36">
        <f t="shared" si="55"/>
        <v>2</v>
      </c>
      <c r="Z1773" s="69">
        <f t="shared" si="56"/>
        <v>2</v>
      </c>
      <c r="AA1773" s="22"/>
      <c r="AB1773" s="22"/>
      <c r="AC1773" s="22"/>
    </row>
    <row r="1774" spans="1:29" ht="19.5" customHeight="1" x14ac:dyDescent="0.2">
      <c r="A1774" s="33" t="s">
        <v>2986</v>
      </c>
      <c r="B1774" s="33" t="s">
        <v>3001</v>
      </c>
      <c r="C1774" s="34" t="s">
        <v>6465</v>
      </c>
      <c r="D1774" s="35" t="s">
        <v>575</v>
      </c>
      <c r="E1774" s="35" t="s">
        <v>3002</v>
      </c>
      <c r="F1774" s="35" t="s">
        <v>17</v>
      </c>
      <c r="G1774" s="78"/>
      <c r="H1774" s="72"/>
      <c r="I1774" s="72">
        <v>3</v>
      </c>
      <c r="J1774" s="72"/>
      <c r="K1774" s="72"/>
      <c r="L1774" s="72"/>
      <c r="M1774" s="72"/>
      <c r="N1774" s="72"/>
      <c r="O1774" s="72"/>
      <c r="P1774" s="72"/>
      <c r="Q1774" s="72"/>
      <c r="R1774" s="72"/>
      <c r="S1774" s="72"/>
      <c r="T1774" s="72"/>
      <c r="U1774" s="72"/>
      <c r="V1774" s="72"/>
      <c r="W1774" s="72"/>
      <c r="X1774" s="72"/>
      <c r="Y1774" s="36">
        <f t="shared" si="55"/>
        <v>3</v>
      </c>
      <c r="Z1774" s="69">
        <f t="shared" si="56"/>
        <v>3</v>
      </c>
      <c r="AA1774" s="22"/>
      <c r="AB1774" s="22"/>
      <c r="AC1774" s="22"/>
    </row>
    <row r="1775" spans="1:29" ht="19.5" customHeight="1" x14ac:dyDescent="0.2">
      <c r="A1775" s="33" t="s">
        <v>2986</v>
      </c>
      <c r="B1775" s="33" t="s">
        <v>3165</v>
      </c>
      <c r="C1775" s="34" t="s">
        <v>6057</v>
      </c>
      <c r="D1775" s="35" t="s">
        <v>3166</v>
      </c>
      <c r="E1775" s="35" t="s">
        <v>3167</v>
      </c>
      <c r="F1775" s="35" t="s">
        <v>17</v>
      </c>
      <c r="G1775" s="78"/>
      <c r="H1775" s="72">
        <v>2</v>
      </c>
      <c r="I1775" s="72"/>
      <c r="J1775" s="72"/>
      <c r="K1775" s="72"/>
      <c r="L1775" s="72"/>
      <c r="M1775" s="72"/>
      <c r="N1775" s="72"/>
      <c r="O1775" s="72"/>
      <c r="P1775" s="72">
        <v>2</v>
      </c>
      <c r="Q1775" s="72"/>
      <c r="R1775" s="72"/>
      <c r="S1775" s="72"/>
      <c r="T1775" s="72"/>
      <c r="U1775" s="72"/>
      <c r="V1775" s="72"/>
      <c r="W1775" s="72"/>
      <c r="X1775" s="72"/>
      <c r="Y1775" s="36">
        <f t="shared" si="55"/>
        <v>4</v>
      </c>
      <c r="Z1775" s="69">
        <f t="shared" si="56"/>
        <v>4</v>
      </c>
      <c r="AA1775" s="22"/>
      <c r="AB1775" s="22"/>
      <c r="AC1775" s="22"/>
    </row>
    <row r="1776" spans="1:29" ht="19.5" customHeight="1" x14ac:dyDescent="0.2">
      <c r="A1776" s="33" t="s">
        <v>2986</v>
      </c>
      <c r="B1776" s="33" t="s">
        <v>3179</v>
      </c>
      <c r="C1776" s="34" t="s">
        <v>6058</v>
      </c>
      <c r="D1776" s="35" t="s">
        <v>2456</v>
      </c>
      <c r="E1776" s="35" t="s">
        <v>3180</v>
      </c>
      <c r="F1776" s="35" t="s">
        <v>17</v>
      </c>
      <c r="G1776" s="78"/>
      <c r="H1776" s="72">
        <v>1</v>
      </c>
      <c r="I1776" s="72">
        <v>1</v>
      </c>
      <c r="J1776" s="72"/>
      <c r="K1776" s="72"/>
      <c r="L1776" s="72"/>
      <c r="M1776" s="72"/>
      <c r="N1776" s="72"/>
      <c r="O1776" s="72"/>
      <c r="P1776" s="72"/>
      <c r="Q1776" s="72"/>
      <c r="R1776" s="72"/>
      <c r="S1776" s="72"/>
      <c r="T1776" s="72"/>
      <c r="U1776" s="72"/>
      <c r="V1776" s="72"/>
      <c r="W1776" s="72"/>
      <c r="X1776" s="72"/>
      <c r="Y1776" s="36">
        <f t="shared" si="55"/>
        <v>2</v>
      </c>
      <c r="Z1776" s="69">
        <f t="shared" si="56"/>
        <v>2</v>
      </c>
      <c r="AA1776" s="22"/>
      <c r="AB1776" s="22"/>
      <c r="AC1776" s="22"/>
    </row>
    <row r="1777" spans="1:29" ht="19.5" customHeight="1" x14ac:dyDescent="0.2">
      <c r="A1777" s="33" t="s">
        <v>2986</v>
      </c>
      <c r="B1777" s="33" t="s">
        <v>3113</v>
      </c>
      <c r="C1777" s="34" t="s">
        <v>6530</v>
      </c>
      <c r="D1777" s="35" t="s">
        <v>2445</v>
      </c>
      <c r="E1777" s="35" t="s">
        <v>3114</v>
      </c>
      <c r="F1777" s="35" t="s">
        <v>17</v>
      </c>
      <c r="G1777" s="78"/>
      <c r="H1777" s="72"/>
      <c r="I1777" s="72"/>
      <c r="J1777" s="72"/>
      <c r="K1777" s="72"/>
      <c r="L1777" s="72"/>
      <c r="M1777" s="72">
        <v>1</v>
      </c>
      <c r="N1777" s="72"/>
      <c r="O1777" s="72"/>
      <c r="P1777" s="72"/>
      <c r="Q1777" s="72"/>
      <c r="R1777" s="72"/>
      <c r="S1777" s="72"/>
      <c r="T1777" s="72"/>
      <c r="U1777" s="72"/>
      <c r="V1777" s="72"/>
      <c r="W1777" s="72"/>
      <c r="X1777" s="72"/>
      <c r="Y1777" s="36">
        <f t="shared" si="55"/>
        <v>1</v>
      </c>
      <c r="Z1777" s="69">
        <f t="shared" si="56"/>
        <v>1</v>
      </c>
      <c r="AA1777" s="22"/>
      <c r="AB1777" s="22"/>
      <c r="AC1777" s="22"/>
    </row>
    <row r="1778" spans="1:29" ht="19.5" customHeight="1" x14ac:dyDescent="0.2">
      <c r="A1778" s="33" t="s">
        <v>2986</v>
      </c>
      <c r="B1778" s="34" t="s">
        <v>2987</v>
      </c>
      <c r="C1778" s="34" t="s">
        <v>6059</v>
      </c>
      <c r="D1778" s="35" t="s">
        <v>2491</v>
      </c>
      <c r="E1778" s="35" t="s">
        <v>2988</v>
      </c>
      <c r="F1778" s="35" t="s">
        <v>17</v>
      </c>
      <c r="G1778" s="78"/>
      <c r="H1778" s="72"/>
      <c r="I1778" s="72">
        <v>1</v>
      </c>
      <c r="J1778" s="72"/>
      <c r="K1778" s="72"/>
      <c r="L1778" s="72"/>
      <c r="M1778" s="72">
        <v>2</v>
      </c>
      <c r="N1778" s="72"/>
      <c r="O1778" s="72"/>
      <c r="P1778" s="72"/>
      <c r="Q1778" s="72"/>
      <c r="R1778" s="72"/>
      <c r="S1778" s="72"/>
      <c r="T1778" s="72"/>
      <c r="U1778" s="72"/>
      <c r="V1778" s="72"/>
      <c r="W1778" s="72"/>
      <c r="X1778" s="72"/>
      <c r="Y1778" s="36">
        <f t="shared" si="55"/>
        <v>3</v>
      </c>
      <c r="Z1778" s="69">
        <f t="shared" si="56"/>
        <v>3</v>
      </c>
      <c r="AA1778" s="22"/>
      <c r="AB1778" s="22"/>
      <c r="AC1778" s="22"/>
    </row>
    <row r="1779" spans="1:29" ht="19.5" customHeight="1" x14ac:dyDescent="0.2">
      <c r="A1779" s="33" t="s">
        <v>2986</v>
      </c>
      <c r="B1779" s="33" t="s">
        <v>3142</v>
      </c>
      <c r="C1779" s="34" t="s">
        <v>6060</v>
      </c>
      <c r="D1779" s="35" t="s">
        <v>158</v>
      </c>
      <c r="E1779" s="35" t="s">
        <v>3143</v>
      </c>
      <c r="F1779" s="35" t="s">
        <v>17</v>
      </c>
      <c r="G1779" s="78"/>
      <c r="H1779" s="72"/>
      <c r="I1779" s="72">
        <v>5</v>
      </c>
      <c r="J1779" s="72"/>
      <c r="K1779" s="72"/>
      <c r="L1779" s="72"/>
      <c r="M1779" s="72"/>
      <c r="N1779" s="72"/>
      <c r="O1779" s="72"/>
      <c r="P1779" s="72"/>
      <c r="Q1779" s="72"/>
      <c r="R1779" s="72"/>
      <c r="S1779" s="72"/>
      <c r="T1779" s="72"/>
      <c r="U1779" s="72"/>
      <c r="V1779" s="72"/>
      <c r="W1779" s="72"/>
      <c r="X1779" s="72"/>
      <c r="Y1779" s="36">
        <f t="shared" si="55"/>
        <v>5</v>
      </c>
      <c r="Z1779" s="69">
        <f t="shared" si="56"/>
        <v>5</v>
      </c>
      <c r="AA1779" s="22"/>
      <c r="AB1779" s="22"/>
      <c r="AC1779" s="22"/>
    </row>
    <row r="1780" spans="1:29" ht="19.5" customHeight="1" x14ac:dyDescent="0.2">
      <c r="A1780" s="33" t="s">
        <v>2986</v>
      </c>
      <c r="B1780" s="33" t="s">
        <v>2990</v>
      </c>
      <c r="C1780" s="34" t="s">
        <v>6466</v>
      </c>
      <c r="D1780" s="35" t="s">
        <v>158</v>
      </c>
      <c r="E1780" s="35" t="s">
        <v>293</v>
      </c>
      <c r="F1780" s="35" t="s">
        <v>17</v>
      </c>
      <c r="G1780" s="78"/>
      <c r="H1780" s="72"/>
      <c r="I1780" s="72"/>
      <c r="J1780" s="72"/>
      <c r="K1780" s="72"/>
      <c r="L1780" s="72"/>
      <c r="M1780" s="72"/>
      <c r="N1780" s="72"/>
      <c r="O1780" s="72"/>
      <c r="P1780" s="72">
        <v>1</v>
      </c>
      <c r="Q1780" s="72"/>
      <c r="R1780" s="72"/>
      <c r="S1780" s="72"/>
      <c r="T1780" s="72"/>
      <c r="U1780" s="72"/>
      <c r="V1780" s="72"/>
      <c r="W1780" s="72"/>
      <c r="X1780" s="72"/>
      <c r="Y1780" s="36">
        <f t="shared" si="55"/>
        <v>1</v>
      </c>
      <c r="Z1780" s="69">
        <f t="shared" si="56"/>
        <v>1</v>
      </c>
      <c r="AA1780" s="22"/>
      <c r="AB1780" s="22"/>
      <c r="AC1780" s="22"/>
    </row>
    <row r="1781" spans="1:29" ht="19.5" customHeight="1" x14ac:dyDescent="0.2">
      <c r="A1781" s="33" t="s">
        <v>2986</v>
      </c>
      <c r="B1781" s="33" t="s">
        <v>3039</v>
      </c>
      <c r="C1781" s="34" t="s">
        <v>6061</v>
      </c>
      <c r="D1781" s="35" t="s">
        <v>3040</v>
      </c>
      <c r="E1781" s="35" t="s">
        <v>3041</v>
      </c>
      <c r="F1781" s="35" t="s">
        <v>17</v>
      </c>
      <c r="G1781" s="78"/>
      <c r="H1781" s="72">
        <v>1</v>
      </c>
      <c r="I1781" s="72"/>
      <c r="J1781" s="72"/>
      <c r="K1781" s="72"/>
      <c r="L1781" s="72"/>
      <c r="M1781" s="72"/>
      <c r="N1781" s="72"/>
      <c r="O1781" s="72"/>
      <c r="P1781" s="72"/>
      <c r="Q1781" s="72"/>
      <c r="R1781" s="72"/>
      <c r="S1781" s="72"/>
      <c r="T1781" s="72"/>
      <c r="U1781" s="72"/>
      <c r="V1781" s="72"/>
      <c r="W1781" s="72"/>
      <c r="X1781" s="72"/>
      <c r="Y1781" s="36">
        <f t="shared" si="55"/>
        <v>1</v>
      </c>
      <c r="Z1781" s="69">
        <f t="shared" si="56"/>
        <v>1</v>
      </c>
      <c r="AA1781" s="22"/>
      <c r="AB1781" s="22"/>
      <c r="AC1781" s="22"/>
    </row>
    <row r="1782" spans="1:29" ht="19.5" customHeight="1" x14ac:dyDescent="0.2">
      <c r="A1782" s="33" t="s">
        <v>2986</v>
      </c>
      <c r="B1782" s="33" t="s">
        <v>2994</v>
      </c>
      <c r="C1782" s="34" t="s">
        <v>6062</v>
      </c>
      <c r="D1782" s="35" t="s">
        <v>109</v>
      </c>
      <c r="E1782" s="35" t="s">
        <v>2995</v>
      </c>
      <c r="F1782" s="35" t="s">
        <v>17</v>
      </c>
      <c r="G1782" s="78"/>
      <c r="H1782" s="72"/>
      <c r="I1782" s="72"/>
      <c r="J1782" s="72">
        <v>4</v>
      </c>
      <c r="K1782" s="72"/>
      <c r="L1782" s="72"/>
      <c r="M1782" s="72"/>
      <c r="N1782" s="72"/>
      <c r="O1782" s="72"/>
      <c r="P1782" s="72"/>
      <c r="Q1782" s="72"/>
      <c r="R1782" s="72"/>
      <c r="S1782" s="72"/>
      <c r="T1782" s="72"/>
      <c r="U1782" s="72"/>
      <c r="V1782" s="72"/>
      <c r="W1782" s="72"/>
      <c r="X1782" s="72"/>
      <c r="Y1782" s="36">
        <f t="shared" si="55"/>
        <v>4</v>
      </c>
      <c r="Z1782" s="69">
        <f t="shared" si="56"/>
        <v>4</v>
      </c>
      <c r="AA1782" s="22"/>
      <c r="AB1782" s="22"/>
      <c r="AC1782" s="22"/>
    </row>
    <row r="1783" spans="1:29" ht="19.5" customHeight="1" x14ac:dyDescent="0.2">
      <c r="A1783" s="33" t="s">
        <v>2986</v>
      </c>
      <c r="B1783" s="33" t="s">
        <v>3248</v>
      </c>
      <c r="C1783" s="34" t="s">
        <v>6063</v>
      </c>
      <c r="D1783" s="35" t="s">
        <v>727</v>
      </c>
      <c r="E1783" s="35" t="s">
        <v>3249</v>
      </c>
      <c r="F1783" s="35" t="s">
        <v>17</v>
      </c>
      <c r="G1783" s="78"/>
      <c r="H1783" s="72"/>
      <c r="I1783" s="72">
        <v>12</v>
      </c>
      <c r="J1783" s="72"/>
      <c r="K1783" s="72"/>
      <c r="L1783" s="72"/>
      <c r="M1783" s="72"/>
      <c r="N1783" s="72"/>
      <c r="O1783" s="72"/>
      <c r="P1783" s="72"/>
      <c r="Q1783" s="72"/>
      <c r="R1783" s="72"/>
      <c r="S1783" s="72"/>
      <c r="T1783" s="72"/>
      <c r="U1783" s="72"/>
      <c r="V1783" s="72"/>
      <c r="W1783" s="72"/>
      <c r="X1783" s="72"/>
      <c r="Y1783" s="36">
        <f t="shared" si="55"/>
        <v>12</v>
      </c>
      <c r="Z1783" s="69">
        <f t="shared" si="56"/>
        <v>12</v>
      </c>
      <c r="AA1783" s="22"/>
      <c r="AB1783" s="22"/>
      <c r="AC1783" s="22"/>
    </row>
    <row r="1784" spans="1:29" ht="19.5" customHeight="1" x14ac:dyDescent="0.2">
      <c r="A1784" s="33" t="s">
        <v>2986</v>
      </c>
      <c r="B1784" s="33" t="s">
        <v>2991</v>
      </c>
      <c r="C1784" s="34" t="s">
        <v>6064</v>
      </c>
      <c r="D1784" s="35" t="s">
        <v>2992</v>
      </c>
      <c r="E1784" s="35" t="s">
        <v>2993</v>
      </c>
      <c r="F1784" s="35" t="s">
        <v>17</v>
      </c>
      <c r="G1784" s="78"/>
      <c r="H1784" s="72"/>
      <c r="I1784" s="72"/>
      <c r="J1784" s="72"/>
      <c r="K1784" s="72"/>
      <c r="L1784" s="72"/>
      <c r="M1784" s="72"/>
      <c r="N1784" s="72"/>
      <c r="O1784" s="72"/>
      <c r="P1784" s="72"/>
      <c r="Q1784" s="72">
        <v>1</v>
      </c>
      <c r="R1784" s="72"/>
      <c r="S1784" s="72"/>
      <c r="T1784" s="72"/>
      <c r="U1784" s="72"/>
      <c r="V1784" s="72"/>
      <c r="W1784" s="72"/>
      <c r="X1784" s="72"/>
      <c r="Y1784" s="36">
        <f t="shared" si="55"/>
        <v>1</v>
      </c>
      <c r="Z1784" s="69">
        <f t="shared" si="56"/>
        <v>1</v>
      </c>
      <c r="AA1784" s="22"/>
      <c r="AB1784" s="22"/>
      <c r="AC1784" s="22"/>
    </row>
    <row r="1785" spans="1:29" ht="19.5" customHeight="1" x14ac:dyDescent="0.2">
      <c r="A1785" s="33" t="s">
        <v>2986</v>
      </c>
      <c r="B1785" s="33" t="s">
        <v>3048</v>
      </c>
      <c r="C1785" s="34" t="s">
        <v>6065</v>
      </c>
      <c r="D1785" s="35" t="s">
        <v>649</v>
      </c>
      <c r="E1785" s="35" t="s">
        <v>701</v>
      </c>
      <c r="F1785" s="35" t="s">
        <v>17</v>
      </c>
      <c r="G1785" s="78"/>
      <c r="H1785" s="72"/>
      <c r="I1785" s="72">
        <v>1</v>
      </c>
      <c r="J1785" s="72"/>
      <c r="K1785" s="72"/>
      <c r="L1785" s="72"/>
      <c r="M1785" s="72"/>
      <c r="N1785" s="72"/>
      <c r="O1785" s="72"/>
      <c r="P1785" s="72"/>
      <c r="Q1785" s="72"/>
      <c r="R1785" s="72"/>
      <c r="S1785" s="72"/>
      <c r="T1785" s="72"/>
      <c r="U1785" s="72"/>
      <c r="V1785" s="72"/>
      <c r="W1785" s="72"/>
      <c r="X1785" s="72"/>
      <c r="Y1785" s="36">
        <f t="shared" si="55"/>
        <v>1</v>
      </c>
      <c r="Z1785" s="69">
        <f t="shared" si="56"/>
        <v>1</v>
      </c>
      <c r="AA1785" s="22"/>
      <c r="AB1785" s="22"/>
      <c r="AC1785" s="22"/>
    </row>
    <row r="1786" spans="1:29" ht="19.5" customHeight="1" x14ac:dyDescent="0.2">
      <c r="A1786" s="33" t="s">
        <v>2986</v>
      </c>
      <c r="B1786" s="34" t="s">
        <v>2989</v>
      </c>
      <c r="C1786" s="34" t="s">
        <v>6066</v>
      </c>
      <c r="D1786" s="35" t="s">
        <v>2453</v>
      </c>
      <c r="E1786" s="35" t="s">
        <v>2454</v>
      </c>
      <c r="F1786" s="35" t="s">
        <v>17</v>
      </c>
      <c r="G1786" s="78"/>
      <c r="H1786" s="72">
        <v>4</v>
      </c>
      <c r="I1786" s="72"/>
      <c r="J1786" s="72"/>
      <c r="K1786" s="72"/>
      <c r="L1786" s="72"/>
      <c r="M1786" s="72"/>
      <c r="N1786" s="72"/>
      <c r="O1786" s="72"/>
      <c r="P1786" s="72"/>
      <c r="Q1786" s="72"/>
      <c r="R1786" s="72"/>
      <c r="S1786" s="72"/>
      <c r="T1786" s="72"/>
      <c r="U1786" s="72"/>
      <c r="V1786" s="72"/>
      <c r="W1786" s="72"/>
      <c r="X1786" s="72"/>
      <c r="Y1786" s="36">
        <f t="shared" si="55"/>
        <v>4</v>
      </c>
      <c r="Z1786" s="69">
        <f t="shared" si="56"/>
        <v>4</v>
      </c>
      <c r="AA1786" s="22"/>
      <c r="AB1786" s="22"/>
      <c r="AC1786" s="22"/>
    </row>
    <row r="1787" spans="1:29" ht="19.5" customHeight="1" x14ac:dyDescent="0.2">
      <c r="A1787" s="33" t="s">
        <v>2986</v>
      </c>
      <c r="B1787" s="33" t="s">
        <v>3211</v>
      </c>
      <c r="C1787" s="34" t="s">
        <v>6067</v>
      </c>
      <c r="D1787" s="35" t="s">
        <v>3187</v>
      </c>
      <c r="E1787" s="35" t="s">
        <v>3212</v>
      </c>
      <c r="F1787" s="35" t="s">
        <v>17</v>
      </c>
      <c r="G1787" s="78"/>
      <c r="H1787" s="72"/>
      <c r="I1787" s="72"/>
      <c r="J1787" s="72"/>
      <c r="K1787" s="72"/>
      <c r="L1787" s="72"/>
      <c r="M1787" s="72">
        <v>1</v>
      </c>
      <c r="N1787" s="72"/>
      <c r="O1787" s="72"/>
      <c r="P1787" s="72"/>
      <c r="Q1787" s="72"/>
      <c r="R1787" s="72"/>
      <c r="S1787" s="72"/>
      <c r="T1787" s="72"/>
      <c r="U1787" s="72"/>
      <c r="V1787" s="72"/>
      <c r="W1787" s="72"/>
      <c r="X1787" s="72"/>
      <c r="Y1787" s="36">
        <f t="shared" si="55"/>
        <v>1</v>
      </c>
      <c r="Z1787" s="69">
        <f t="shared" si="56"/>
        <v>1</v>
      </c>
      <c r="AA1787" s="22"/>
      <c r="AB1787" s="22"/>
      <c r="AC1787" s="22"/>
    </row>
    <row r="1788" spans="1:29" ht="19.5" customHeight="1" x14ac:dyDescent="0.2">
      <c r="A1788" s="33" t="s">
        <v>2986</v>
      </c>
      <c r="B1788" s="33" t="s">
        <v>3963</v>
      </c>
      <c r="C1788" s="34" t="s">
        <v>6068</v>
      </c>
      <c r="D1788" s="35" t="s">
        <v>235</v>
      </c>
      <c r="E1788" s="35" t="s">
        <v>3003</v>
      </c>
      <c r="F1788" s="35" t="s">
        <v>17</v>
      </c>
      <c r="G1788" s="78"/>
      <c r="H1788" s="72"/>
      <c r="I1788" s="72">
        <v>4</v>
      </c>
      <c r="J1788" s="72"/>
      <c r="K1788" s="72"/>
      <c r="L1788" s="72"/>
      <c r="M1788" s="72"/>
      <c r="N1788" s="72"/>
      <c r="O1788" s="72"/>
      <c r="P1788" s="72"/>
      <c r="Q1788" s="72"/>
      <c r="R1788" s="72"/>
      <c r="S1788" s="72"/>
      <c r="T1788" s="72"/>
      <c r="U1788" s="72"/>
      <c r="V1788" s="72"/>
      <c r="W1788" s="72"/>
      <c r="X1788" s="72"/>
      <c r="Y1788" s="36">
        <f t="shared" si="55"/>
        <v>4</v>
      </c>
      <c r="Z1788" s="69">
        <f t="shared" si="56"/>
        <v>4</v>
      </c>
      <c r="AA1788" s="22"/>
      <c r="AB1788" s="22"/>
      <c r="AC1788" s="22"/>
    </row>
    <row r="1789" spans="1:29" ht="19.5" customHeight="1" x14ac:dyDescent="0.2">
      <c r="A1789" s="33" t="s">
        <v>2986</v>
      </c>
      <c r="B1789" s="33" t="s">
        <v>3253</v>
      </c>
      <c r="C1789" s="34" t="s">
        <v>6069</v>
      </c>
      <c r="D1789" s="35" t="s">
        <v>897</v>
      </c>
      <c r="E1789" s="35" t="s">
        <v>3254</v>
      </c>
      <c r="F1789" s="35" t="s">
        <v>17</v>
      </c>
      <c r="G1789" s="78"/>
      <c r="H1789" s="72"/>
      <c r="I1789" s="72">
        <v>2</v>
      </c>
      <c r="J1789" s="72"/>
      <c r="K1789" s="72"/>
      <c r="L1789" s="72"/>
      <c r="M1789" s="72"/>
      <c r="N1789" s="72"/>
      <c r="O1789" s="72"/>
      <c r="P1789" s="72"/>
      <c r="Q1789" s="72"/>
      <c r="R1789" s="72"/>
      <c r="S1789" s="72"/>
      <c r="T1789" s="72"/>
      <c r="U1789" s="72"/>
      <c r="V1789" s="72"/>
      <c r="W1789" s="72"/>
      <c r="X1789" s="72"/>
      <c r="Y1789" s="36">
        <f t="shared" si="55"/>
        <v>2</v>
      </c>
      <c r="Z1789" s="69">
        <f t="shared" si="56"/>
        <v>2</v>
      </c>
      <c r="AA1789" s="22"/>
      <c r="AB1789" s="22"/>
      <c r="AC1789" s="22"/>
    </row>
    <row r="1790" spans="1:29" ht="19.5" customHeight="1" x14ac:dyDescent="0.2">
      <c r="A1790" s="33" t="s">
        <v>2986</v>
      </c>
      <c r="B1790" s="33" t="s">
        <v>3181</v>
      </c>
      <c r="C1790" s="34" t="s">
        <v>6070</v>
      </c>
      <c r="D1790" s="35" t="s">
        <v>3182</v>
      </c>
      <c r="E1790" s="35" t="s">
        <v>3183</v>
      </c>
      <c r="F1790" s="35" t="s">
        <v>17</v>
      </c>
      <c r="G1790" s="78"/>
      <c r="H1790" s="72">
        <v>1</v>
      </c>
      <c r="I1790" s="72"/>
      <c r="J1790" s="72"/>
      <c r="K1790" s="72"/>
      <c r="L1790" s="72"/>
      <c r="M1790" s="72">
        <v>2</v>
      </c>
      <c r="N1790" s="72"/>
      <c r="O1790" s="72"/>
      <c r="P1790" s="72"/>
      <c r="Q1790" s="72"/>
      <c r="R1790" s="72"/>
      <c r="S1790" s="72"/>
      <c r="T1790" s="72"/>
      <c r="U1790" s="72"/>
      <c r="V1790" s="72"/>
      <c r="W1790" s="72"/>
      <c r="X1790" s="72"/>
      <c r="Y1790" s="36">
        <f t="shared" si="55"/>
        <v>3</v>
      </c>
      <c r="Z1790" s="69">
        <f t="shared" si="56"/>
        <v>3</v>
      </c>
      <c r="AA1790" s="22"/>
      <c r="AB1790" s="22"/>
      <c r="AC1790" s="22"/>
    </row>
    <row r="1791" spans="1:29" ht="19.5" customHeight="1" x14ac:dyDescent="0.2">
      <c r="A1791" s="33" t="s">
        <v>2986</v>
      </c>
      <c r="B1791" s="33" t="s">
        <v>3240</v>
      </c>
      <c r="C1791" s="34" t="s">
        <v>6531</v>
      </c>
      <c r="D1791" s="35" t="s">
        <v>897</v>
      </c>
      <c r="E1791" s="35" t="s">
        <v>3241</v>
      </c>
      <c r="F1791" s="35" t="s">
        <v>17</v>
      </c>
      <c r="G1791" s="78"/>
      <c r="H1791" s="72"/>
      <c r="I1791" s="72">
        <v>4</v>
      </c>
      <c r="J1791" s="72"/>
      <c r="K1791" s="72"/>
      <c r="L1791" s="72"/>
      <c r="M1791" s="72"/>
      <c r="N1791" s="72"/>
      <c r="O1791" s="72"/>
      <c r="P1791" s="72"/>
      <c r="Q1791" s="72"/>
      <c r="R1791" s="72"/>
      <c r="S1791" s="72"/>
      <c r="T1791" s="72"/>
      <c r="U1791" s="72"/>
      <c r="V1791" s="72"/>
      <c r="W1791" s="72"/>
      <c r="X1791" s="72"/>
      <c r="Y1791" s="36">
        <f t="shared" si="55"/>
        <v>4</v>
      </c>
      <c r="Z1791" s="69">
        <f t="shared" si="56"/>
        <v>4</v>
      </c>
      <c r="AA1791" s="22"/>
      <c r="AB1791" s="22"/>
      <c r="AC1791" s="22"/>
    </row>
    <row r="1792" spans="1:29" ht="19.5" customHeight="1" x14ac:dyDescent="0.2">
      <c r="A1792" s="33" t="s">
        <v>2986</v>
      </c>
      <c r="B1792" s="33" t="s">
        <v>3099</v>
      </c>
      <c r="C1792" s="34" t="s">
        <v>6467</v>
      </c>
      <c r="D1792" s="35" t="s">
        <v>3100</v>
      </c>
      <c r="E1792" s="35" t="s">
        <v>3101</v>
      </c>
      <c r="F1792" s="35" t="s">
        <v>17</v>
      </c>
      <c r="G1792" s="78"/>
      <c r="H1792" s="72"/>
      <c r="I1792" s="72">
        <v>1</v>
      </c>
      <c r="J1792" s="72"/>
      <c r="K1792" s="72"/>
      <c r="L1792" s="72"/>
      <c r="M1792" s="72"/>
      <c r="N1792" s="72"/>
      <c r="O1792" s="72"/>
      <c r="P1792" s="72"/>
      <c r="Q1792" s="72"/>
      <c r="R1792" s="72"/>
      <c r="S1792" s="72"/>
      <c r="T1792" s="72"/>
      <c r="U1792" s="72"/>
      <c r="V1792" s="72"/>
      <c r="W1792" s="72"/>
      <c r="X1792" s="72"/>
      <c r="Y1792" s="36">
        <f t="shared" si="55"/>
        <v>1</v>
      </c>
      <c r="Z1792" s="69">
        <f t="shared" si="56"/>
        <v>1</v>
      </c>
      <c r="AA1792" s="22"/>
      <c r="AB1792" s="22"/>
      <c r="AC1792" s="22"/>
    </row>
    <row r="1793" spans="1:29" ht="19.5" customHeight="1" x14ac:dyDescent="0.2">
      <c r="A1793" s="33" t="s">
        <v>2986</v>
      </c>
      <c r="B1793" s="33" t="s">
        <v>3110</v>
      </c>
      <c r="C1793" s="34" t="s">
        <v>6071</v>
      </c>
      <c r="D1793" s="35" t="s">
        <v>3111</v>
      </c>
      <c r="E1793" s="35" t="s">
        <v>3112</v>
      </c>
      <c r="F1793" s="35" t="s">
        <v>17</v>
      </c>
      <c r="G1793" s="78"/>
      <c r="H1793" s="72">
        <v>1</v>
      </c>
      <c r="I1793" s="72"/>
      <c r="J1793" s="72"/>
      <c r="K1793" s="72"/>
      <c r="L1793" s="72"/>
      <c r="M1793" s="72"/>
      <c r="N1793" s="72"/>
      <c r="O1793" s="72"/>
      <c r="P1793" s="72"/>
      <c r="Q1793" s="72"/>
      <c r="R1793" s="72"/>
      <c r="S1793" s="72"/>
      <c r="T1793" s="72"/>
      <c r="U1793" s="72"/>
      <c r="V1793" s="72"/>
      <c r="W1793" s="72"/>
      <c r="X1793" s="72"/>
      <c r="Y1793" s="36">
        <f t="shared" si="55"/>
        <v>1</v>
      </c>
      <c r="Z1793" s="69">
        <f t="shared" si="56"/>
        <v>1</v>
      </c>
      <c r="AA1793" s="22"/>
      <c r="AB1793" s="22"/>
      <c r="AC1793" s="22"/>
    </row>
    <row r="1794" spans="1:29" ht="19.5" customHeight="1" x14ac:dyDescent="0.25">
      <c r="A1794" s="33" t="s">
        <v>2986</v>
      </c>
      <c r="B1794" s="33" t="s">
        <v>3221</v>
      </c>
      <c r="C1794" s="49" t="s">
        <v>6072</v>
      </c>
      <c r="D1794" s="35" t="s">
        <v>301</v>
      </c>
      <c r="E1794" s="35" t="s">
        <v>3222</v>
      </c>
      <c r="F1794" s="35" t="s">
        <v>17</v>
      </c>
      <c r="G1794" s="78"/>
      <c r="H1794" s="72">
        <v>2</v>
      </c>
      <c r="I1794" s="72">
        <v>4</v>
      </c>
      <c r="J1794" s="72"/>
      <c r="K1794" s="72"/>
      <c r="L1794" s="72"/>
      <c r="M1794" s="72"/>
      <c r="N1794" s="72"/>
      <c r="O1794" s="72"/>
      <c r="P1794" s="72"/>
      <c r="Q1794" s="72"/>
      <c r="R1794" s="72"/>
      <c r="S1794" s="72"/>
      <c r="T1794" s="72"/>
      <c r="U1794" s="72"/>
      <c r="V1794" s="72"/>
      <c r="W1794" s="72"/>
      <c r="X1794" s="72"/>
      <c r="Y1794" s="36">
        <f t="shared" ref="Y1794:Y1857" si="57">G1794+H1794+I1794+J1794+K1794+L1794+M1794+N1794+O1794+P1794+Q1794+R1794+S1794+T1794+U1794+V1794+W1794+X1794</f>
        <v>6</v>
      </c>
      <c r="Z1794" s="69">
        <f t="shared" si="56"/>
        <v>6</v>
      </c>
      <c r="AA1794" s="22"/>
      <c r="AB1794" s="22"/>
      <c r="AC1794" s="22"/>
    </row>
    <row r="1795" spans="1:29" ht="19.5" customHeight="1" x14ac:dyDescent="0.2">
      <c r="A1795" s="33" t="s">
        <v>2986</v>
      </c>
      <c r="B1795" s="33" t="s">
        <v>3120</v>
      </c>
      <c r="C1795" s="34" t="s">
        <v>6073</v>
      </c>
      <c r="D1795" s="35" t="s">
        <v>4083</v>
      </c>
      <c r="E1795" s="35" t="s">
        <v>3121</v>
      </c>
      <c r="F1795" s="35" t="s">
        <v>17</v>
      </c>
      <c r="G1795" s="78"/>
      <c r="H1795" s="72"/>
      <c r="I1795" s="72"/>
      <c r="J1795" s="72"/>
      <c r="K1795" s="72"/>
      <c r="L1795" s="72"/>
      <c r="M1795" s="72">
        <v>4</v>
      </c>
      <c r="N1795" s="72"/>
      <c r="O1795" s="72"/>
      <c r="P1795" s="72"/>
      <c r="Q1795" s="72"/>
      <c r="R1795" s="72"/>
      <c r="S1795" s="72"/>
      <c r="T1795" s="72"/>
      <c r="U1795" s="72"/>
      <c r="V1795" s="72"/>
      <c r="W1795" s="72"/>
      <c r="X1795" s="72"/>
      <c r="Y1795" s="36">
        <f t="shared" si="57"/>
        <v>4</v>
      </c>
      <c r="Z1795" s="69">
        <f t="shared" si="56"/>
        <v>4</v>
      </c>
      <c r="AA1795" s="22"/>
      <c r="AB1795" s="22"/>
      <c r="AC1795" s="22"/>
    </row>
    <row r="1796" spans="1:29" ht="19.5" customHeight="1" x14ac:dyDescent="0.2">
      <c r="A1796" s="33" t="s">
        <v>2986</v>
      </c>
      <c r="B1796" s="33" t="s">
        <v>2996</v>
      </c>
      <c r="C1796" s="34" t="s">
        <v>6555</v>
      </c>
      <c r="D1796" s="35" t="s">
        <v>2997</v>
      </c>
      <c r="E1796" s="35" t="s">
        <v>2998</v>
      </c>
      <c r="F1796" s="35" t="s">
        <v>17</v>
      </c>
      <c r="G1796" s="78"/>
      <c r="H1796" s="72"/>
      <c r="I1796" s="72">
        <v>3</v>
      </c>
      <c r="J1796" s="72"/>
      <c r="K1796" s="72"/>
      <c r="L1796" s="72"/>
      <c r="M1796" s="72"/>
      <c r="N1796" s="72"/>
      <c r="O1796" s="72"/>
      <c r="P1796" s="72"/>
      <c r="Q1796" s="72"/>
      <c r="R1796" s="72"/>
      <c r="S1796" s="72"/>
      <c r="T1796" s="72"/>
      <c r="U1796" s="72"/>
      <c r="V1796" s="72"/>
      <c r="W1796" s="72"/>
      <c r="X1796" s="72"/>
      <c r="Y1796" s="36">
        <f t="shared" si="57"/>
        <v>3</v>
      </c>
      <c r="Z1796" s="69">
        <f t="shared" ref="Z1796:Z1859" si="58">IF(Y1796="","",Y1796)</f>
        <v>3</v>
      </c>
      <c r="AA1796" s="22"/>
      <c r="AB1796" s="22"/>
      <c r="AC1796" s="22"/>
    </row>
    <row r="1797" spans="1:29" ht="19.5" customHeight="1" x14ac:dyDescent="0.2">
      <c r="A1797" s="33" t="s">
        <v>2986</v>
      </c>
      <c r="B1797" s="33" t="s">
        <v>3244</v>
      </c>
      <c r="C1797" s="34" t="s">
        <v>6532</v>
      </c>
      <c r="D1797" s="35" t="s">
        <v>3974</v>
      </c>
      <c r="E1797" s="35" t="s">
        <v>3245</v>
      </c>
      <c r="F1797" s="35" t="s">
        <v>17</v>
      </c>
      <c r="G1797" s="78"/>
      <c r="H1797" s="72"/>
      <c r="I1797" s="72">
        <v>2</v>
      </c>
      <c r="J1797" s="72"/>
      <c r="K1797" s="72"/>
      <c r="L1797" s="72"/>
      <c r="M1797" s="72"/>
      <c r="N1797" s="72"/>
      <c r="O1797" s="72"/>
      <c r="P1797" s="72"/>
      <c r="Q1797" s="72"/>
      <c r="R1797" s="72"/>
      <c r="S1797" s="72"/>
      <c r="T1797" s="72"/>
      <c r="U1797" s="72"/>
      <c r="V1797" s="72"/>
      <c r="W1797" s="72"/>
      <c r="X1797" s="72"/>
      <c r="Y1797" s="36">
        <f t="shared" si="57"/>
        <v>2</v>
      </c>
      <c r="Z1797" s="69">
        <f t="shared" si="58"/>
        <v>2</v>
      </c>
      <c r="AA1797" s="22"/>
      <c r="AB1797" s="22"/>
      <c r="AC1797" s="22"/>
    </row>
    <row r="1798" spans="1:29" ht="19.5" customHeight="1" x14ac:dyDescent="0.2">
      <c r="A1798" s="33" t="s">
        <v>2986</v>
      </c>
      <c r="B1798" s="33" t="s">
        <v>3071</v>
      </c>
      <c r="C1798" s="34" t="s">
        <v>6074</v>
      </c>
      <c r="D1798" s="35" t="s">
        <v>209</v>
      </c>
      <c r="E1798" s="35" t="s">
        <v>3072</v>
      </c>
      <c r="F1798" s="35" t="s">
        <v>17</v>
      </c>
      <c r="G1798" s="78"/>
      <c r="H1798" s="72"/>
      <c r="I1798" s="72">
        <v>4</v>
      </c>
      <c r="J1798" s="72"/>
      <c r="K1798" s="72"/>
      <c r="L1798" s="72"/>
      <c r="M1798" s="72"/>
      <c r="N1798" s="72"/>
      <c r="O1798" s="72"/>
      <c r="P1798" s="72"/>
      <c r="Q1798" s="72"/>
      <c r="R1798" s="72"/>
      <c r="S1798" s="72"/>
      <c r="T1798" s="72"/>
      <c r="U1798" s="72"/>
      <c r="V1798" s="72"/>
      <c r="W1798" s="72"/>
      <c r="X1798" s="72"/>
      <c r="Y1798" s="36">
        <f t="shared" si="57"/>
        <v>4</v>
      </c>
      <c r="Z1798" s="69">
        <f t="shared" si="58"/>
        <v>4</v>
      </c>
      <c r="AA1798" s="22"/>
      <c r="AB1798" s="22"/>
      <c r="AC1798" s="22"/>
    </row>
    <row r="1799" spans="1:29" ht="19.5" customHeight="1" x14ac:dyDescent="0.2">
      <c r="A1799" s="33" t="s">
        <v>2986</v>
      </c>
      <c r="B1799" s="33" t="s">
        <v>3231</v>
      </c>
      <c r="C1799" s="34" t="s">
        <v>6075</v>
      </c>
      <c r="D1799" s="35" t="s">
        <v>3187</v>
      </c>
      <c r="E1799" s="35" t="s">
        <v>3232</v>
      </c>
      <c r="F1799" s="35" t="s">
        <v>17</v>
      </c>
      <c r="G1799" s="78"/>
      <c r="H1799" s="72"/>
      <c r="I1799" s="72">
        <v>2</v>
      </c>
      <c r="J1799" s="72"/>
      <c r="K1799" s="72"/>
      <c r="L1799" s="72"/>
      <c r="M1799" s="72"/>
      <c r="N1799" s="72"/>
      <c r="O1799" s="72"/>
      <c r="P1799" s="72"/>
      <c r="Q1799" s="72"/>
      <c r="R1799" s="72"/>
      <c r="S1799" s="72"/>
      <c r="T1799" s="72"/>
      <c r="U1799" s="72"/>
      <c r="V1799" s="72"/>
      <c r="W1799" s="72"/>
      <c r="X1799" s="72"/>
      <c r="Y1799" s="36">
        <f t="shared" si="57"/>
        <v>2</v>
      </c>
      <c r="Z1799" s="69">
        <f t="shared" si="58"/>
        <v>2</v>
      </c>
      <c r="AA1799" s="22"/>
      <c r="AB1799" s="22"/>
      <c r="AC1799" s="22"/>
    </row>
    <row r="1800" spans="1:29" ht="19.5" customHeight="1" x14ac:dyDescent="0.2">
      <c r="A1800" s="33" t="s">
        <v>2986</v>
      </c>
      <c r="B1800" s="33" t="s">
        <v>3139</v>
      </c>
      <c r="C1800" s="34" t="s">
        <v>6468</v>
      </c>
      <c r="D1800" s="35" t="s">
        <v>3140</v>
      </c>
      <c r="E1800" s="35" t="s">
        <v>3141</v>
      </c>
      <c r="F1800" s="35" t="s">
        <v>17</v>
      </c>
      <c r="G1800" s="78"/>
      <c r="H1800" s="72"/>
      <c r="I1800" s="72"/>
      <c r="J1800" s="72"/>
      <c r="K1800" s="72"/>
      <c r="L1800" s="72"/>
      <c r="M1800" s="72">
        <v>2</v>
      </c>
      <c r="N1800" s="72"/>
      <c r="O1800" s="72"/>
      <c r="P1800" s="72"/>
      <c r="Q1800" s="72"/>
      <c r="R1800" s="72"/>
      <c r="S1800" s="72"/>
      <c r="T1800" s="72"/>
      <c r="U1800" s="72"/>
      <c r="V1800" s="72"/>
      <c r="W1800" s="72"/>
      <c r="X1800" s="72"/>
      <c r="Y1800" s="36">
        <f t="shared" si="57"/>
        <v>2</v>
      </c>
      <c r="Z1800" s="69">
        <f t="shared" si="58"/>
        <v>2</v>
      </c>
      <c r="AA1800" s="22"/>
      <c r="AB1800" s="22"/>
      <c r="AC1800" s="22"/>
    </row>
    <row r="1801" spans="1:29" ht="19.5" customHeight="1" x14ac:dyDescent="0.2">
      <c r="A1801" s="33" t="s">
        <v>2986</v>
      </c>
      <c r="B1801" s="33" t="s">
        <v>3206</v>
      </c>
      <c r="C1801" s="34" t="s">
        <v>6076</v>
      </c>
      <c r="D1801" s="35" t="s">
        <v>3207</v>
      </c>
      <c r="E1801" s="35" t="s">
        <v>3208</v>
      </c>
      <c r="F1801" s="35" t="s">
        <v>17</v>
      </c>
      <c r="G1801" s="78"/>
      <c r="H1801" s="72"/>
      <c r="I1801" s="72">
        <v>12</v>
      </c>
      <c r="J1801" s="72"/>
      <c r="K1801" s="72"/>
      <c r="L1801" s="72"/>
      <c r="M1801" s="72"/>
      <c r="N1801" s="72"/>
      <c r="O1801" s="72"/>
      <c r="P1801" s="72"/>
      <c r="Q1801" s="72"/>
      <c r="R1801" s="72"/>
      <c r="S1801" s="72"/>
      <c r="T1801" s="72"/>
      <c r="U1801" s="72"/>
      <c r="V1801" s="72"/>
      <c r="W1801" s="72"/>
      <c r="X1801" s="72"/>
      <c r="Y1801" s="36">
        <f t="shared" si="57"/>
        <v>12</v>
      </c>
      <c r="Z1801" s="69">
        <f t="shared" si="58"/>
        <v>12</v>
      </c>
      <c r="AA1801" s="22"/>
      <c r="AB1801" s="22"/>
      <c r="AC1801" s="22"/>
    </row>
    <row r="1802" spans="1:29" ht="19.5" customHeight="1" x14ac:dyDescent="0.2">
      <c r="A1802" s="33" t="s">
        <v>2986</v>
      </c>
      <c r="B1802" s="33" t="s">
        <v>3203</v>
      </c>
      <c r="C1802" s="34" t="s">
        <v>6533</v>
      </c>
      <c r="D1802" s="35" t="s">
        <v>3204</v>
      </c>
      <c r="E1802" s="35" t="s">
        <v>3205</v>
      </c>
      <c r="F1802" s="35" t="s">
        <v>17</v>
      </c>
      <c r="G1802" s="78"/>
      <c r="H1802" s="72"/>
      <c r="I1802" s="72"/>
      <c r="J1802" s="72"/>
      <c r="K1802" s="72"/>
      <c r="L1802" s="72"/>
      <c r="M1802" s="72">
        <v>1</v>
      </c>
      <c r="N1802" s="72"/>
      <c r="O1802" s="72"/>
      <c r="P1802" s="72"/>
      <c r="Q1802" s="72"/>
      <c r="R1802" s="72"/>
      <c r="S1802" s="72"/>
      <c r="T1802" s="72"/>
      <c r="U1802" s="72"/>
      <c r="V1802" s="72"/>
      <c r="W1802" s="72"/>
      <c r="X1802" s="72"/>
      <c r="Y1802" s="36">
        <f t="shared" si="57"/>
        <v>1</v>
      </c>
      <c r="Z1802" s="69">
        <f t="shared" si="58"/>
        <v>1</v>
      </c>
      <c r="AA1802" s="22"/>
      <c r="AB1802" s="22"/>
      <c r="AC1802" s="22"/>
    </row>
    <row r="1803" spans="1:29" ht="19.5" customHeight="1" x14ac:dyDescent="0.2">
      <c r="A1803" s="33" t="s">
        <v>2986</v>
      </c>
      <c r="B1803" s="33" t="s">
        <v>3004</v>
      </c>
      <c r="C1803" s="34" t="s">
        <v>6077</v>
      </c>
      <c r="D1803" s="35" t="s">
        <v>3005</v>
      </c>
      <c r="E1803" s="35" t="s">
        <v>3006</v>
      </c>
      <c r="F1803" s="35" t="s">
        <v>17</v>
      </c>
      <c r="G1803" s="78"/>
      <c r="H1803" s="72"/>
      <c r="I1803" s="72">
        <v>3</v>
      </c>
      <c r="J1803" s="72"/>
      <c r="K1803" s="72"/>
      <c r="L1803" s="72"/>
      <c r="M1803" s="72"/>
      <c r="N1803" s="72"/>
      <c r="O1803" s="72"/>
      <c r="P1803" s="72"/>
      <c r="Q1803" s="72"/>
      <c r="R1803" s="72"/>
      <c r="S1803" s="72"/>
      <c r="T1803" s="72"/>
      <c r="U1803" s="72"/>
      <c r="V1803" s="72"/>
      <c r="W1803" s="72"/>
      <c r="X1803" s="72"/>
      <c r="Y1803" s="36">
        <f t="shared" si="57"/>
        <v>3</v>
      </c>
      <c r="Z1803" s="69">
        <f t="shared" si="58"/>
        <v>3</v>
      </c>
      <c r="AA1803" s="22"/>
      <c r="AB1803" s="22"/>
      <c r="AC1803" s="22"/>
    </row>
    <row r="1804" spans="1:29" ht="19.5" customHeight="1" x14ac:dyDescent="0.2">
      <c r="A1804" s="33" t="s">
        <v>2986</v>
      </c>
      <c r="B1804" s="33" t="s">
        <v>3059</v>
      </c>
      <c r="C1804" s="34" t="s">
        <v>6078</v>
      </c>
      <c r="D1804" s="35" t="s">
        <v>3060</v>
      </c>
      <c r="E1804" s="35" t="s">
        <v>3061</v>
      </c>
      <c r="F1804" s="35" t="s">
        <v>17</v>
      </c>
      <c r="G1804" s="78"/>
      <c r="H1804" s="72">
        <v>2</v>
      </c>
      <c r="I1804" s="72"/>
      <c r="J1804" s="72"/>
      <c r="K1804" s="72"/>
      <c r="L1804" s="72"/>
      <c r="M1804" s="72">
        <v>1</v>
      </c>
      <c r="N1804" s="72"/>
      <c r="O1804" s="72"/>
      <c r="P1804" s="72"/>
      <c r="Q1804" s="72"/>
      <c r="R1804" s="72"/>
      <c r="S1804" s="72"/>
      <c r="T1804" s="72"/>
      <c r="U1804" s="72"/>
      <c r="V1804" s="72"/>
      <c r="W1804" s="72"/>
      <c r="X1804" s="72"/>
      <c r="Y1804" s="36">
        <f t="shared" si="57"/>
        <v>3</v>
      </c>
      <c r="Z1804" s="69">
        <f t="shared" si="58"/>
        <v>3</v>
      </c>
      <c r="AA1804" s="22"/>
      <c r="AB1804" s="22"/>
      <c r="AC1804" s="22"/>
    </row>
    <row r="1805" spans="1:29" ht="19.5" customHeight="1" x14ac:dyDescent="0.2">
      <c r="A1805" s="33" t="s">
        <v>2986</v>
      </c>
      <c r="B1805" s="33" t="s">
        <v>3148</v>
      </c>
      <c r="C1805" s="34" t="s">
        <v>6556</v>
      </c>
      <c r="D1805" s="35" t="s">
        <v>2456</v>
      </c>
      <c r="E1805" s="35" t="s">
        <v>3149</v>
      </c>
      <c r="F1805" s="35" t="s">
        <v>17</v>
      </c>
      <c r="G1805" s="78"/>
      <c r="H1805" s="72"/>
      <c r="I1805" s="72"/>
      <c r="J1805" s="72"/>
      <c r="K1805" s="72"/>
      <c r="L1805" s="72"/>
      <c r="M1805" s="72">
        <v>1</v>
      </c>
      <c r="N1805" s="72"/>
      <c r="O1805" s="72"/>
      <c r="P1805" s="72"/>
      <c r="Q1805" s="72"/>
      <c r="R1805" s="72"/>
      <c r="S1805" s="72"/>
      <c r="T1805" s="72"/>
      <c r="U1805" s="72"/>
      <c r="V1805" s="72"/>
      <c r="W1805" s="72"/>
      <c r="X1805" s="72"/>
      <c r="Y1805" s="36">
        <f t="shared" si="57"/>
        <v>1</v>
      </c>
      <c r="Z1805" s="69">
        <f t="shared" si="58"/>
        <v>1</v>
      </c>
      <c r="AA1805" s="22"/>
      <c r="AB1805" s="22"/>
      <c r="AC1805" s="22"/>
    </row>
    <row r="1806" spans="1:29" ht="19.5" customHeight="1" x14ac:dyDescent="0.2">
      <c r="A1806" s="33" t="s">
        <v>2986</v>
      </c>
      <c r="B1806" s="33" t="s">
        <v>3007</v>
      </c>
      <c r="C1806" s="34" t="s">
        <v>6079</v>
      </c>
      <c r="D1806" s="35" t="s">
        <v>596</v>
      </c>
      <c r="E1806" s="35" t="s">
        <v>3008</v>
      </c>
      <c r="F1806" s="35" t="s">
        <v>17</v>
      </c>
      <c r="G1806" s="78"/>
      <c r="H1806" s="72"/>
      <c r="I1806" s="72"/>
      <c r="J1806" s="72"/>
      <c r="K1806" s="72"/>
      <c r="L1806" s="72"/>
      <c r="M1806" s="72">
        <v>3</v>
      </c>
      <c r="N1806" s="72"/>
      <c r="O1806" s="72"/>
      <c r="P1806" s="72"/>
      <c r="Q1806" s="72"/>
      <c r="R1806" s="72"/>
      <c r="S1806" s="72"/>
      <c r="T1806" s="72"/>
      <c r="U1806" s="72"/>
      <c r="V1806" s="72"/>
      <c r="W1806" s="72"/>
      <c r="X1806" s="72"/>
      <c r="Y1806" s="36">
        <f t="shared" si="57"/>
        <v>3</v>
      </c>
      <c r="Z1806" s="69">
        <f t="shared" si="58"/>
        <v>3</v>
      </c>
      <c r="AA1806" s="22"/>
      <c r="AB1806" s="22"/>
      <c r="AC1806" s="22"/>
    </row>
    <row r="1807" spans="1:29" ht="19.5" customHeight="1" x14ac:dyDescent="0.2">
      <c r="A1807" s="33" t="s">
        <v>2986</v>
      </c>
      <c r="B1807" s="33" t="s">
        <v>3228</v>
      </c>
      <c r="C1807" s="34" t="s">
        <v>6441</v>
      </c>
      <c r="D1807" s="35" t="s">
        <v>3229</v>
      </c>
      <c r="E1807" s="35" t="s">
        <v>3230</v>
      </c>
      <c r="F1807" s="35" t="s">
        <v>17</v>
      </c>
      <c r="G1807" s="78"/>
      <c r="H1807" s="72"/>
      <c r="I1807" s="72">
        <v>1</v>
      </c>
      <c r="J1807" s="72"/>
      <c r="K1807" s="72"/>
      <c r="L1807" s="72"/>
      <c r="M1807" s="72"/>
      <c r="N1807" s="72"/>
      <c r="O1807" s="72"/>
      <c r="P1807" s="72"/>
      <c r="Q1807" s="72"/>
      <c r="R1807" s="72"/>
      <c r="S1807" s="72"/>
      <c r="T1807" s="72"/>
      <c r="U1807" s="72"/>
      <c r="V1807" s="72"/>
      <c r="W1807" s="72"/>
      <c r="X1807" s="72"/>
      <c r="Y1807" s="36">
        <f t="shared" si="57"/>
        <v>1</v>
      </c>
      <c r="Z1807" s="69">
        <f t="shared" si="58"/>
        <v>1</v>
      </c>
      <c r="AA1807" s="22"/>
      <c r="AB1807" s="22"/>
      <c r="AC1807" s="22"/>
    </row>
    <row r="1808" spans="1:29" ht="19.5" customHeight="1" x14ac:dyDescent="0.2">
      <c r="A1808" s="33" t="s">
        <v>2986</v>
      </c>
      <c r="B1808" s="33" t="s">
        <v>3189</v>
      </c>
      <c r="C1808" s="34" t="s">
        <v>6080</v>
      </c>
      <c r="D1808" s="35" t="s">
        <v>4053</v>
      </c>
      <c r="E1808" s="35" t="s">
        <v>4054</v>
      </c>
      <c r="F1808" s="35" t="s">
        <v>17</v>
      </c>
      <c r="G1808" s="78"/>
      <c r="H1808" s="72"/>
      <c r="I1808" s="72">
        <v>2</v>
      </c>
      <c r="J1808" s="72"/>
      <c r="K1808" s="72"/>
      <c r="L1808" s="72"/>
      <c r="M1808" s="72">
        <v>2</v>
      </c>
      <c r="N1808" s="72"/>
      <c r="O1808" s="72"/>
      <c r="P1808" s="72"/>
      <c r="Q1808" s="72"/>
      <c r="R1808" s="72"/>
      <c r="S1808" s="72"/>
      <c r="T1808" s="72"/>
      <c r="U1808" s="72"/>
      <c r="V1808" s="72"/>
      <c r="W1808" s="72"/>
      <c r="X1808" s="72"/>
      <c r="Y1808" s="36">
        <f t="shared" si="57"/>
        <v>4</v>
      </c>
      <c r="Z1808" s="69">
        <f t="shared" si="58"/>
        <v>4</v>
      </c>
      <c r="AA1808" s="22"/>
      <c r="AB1808" s="22"/>
      <c r="AC1808" s="22"/>
    </row>
    <row r="1809" spans="1:29" ht="19.5" customHeight="1" x14ac:dyDescent="0.2">
      <c r="A1809" s="33" t="s">
        <v>2986</v>
      </c>
      <c r="B1809" s="33" t="s">
        <v>6475</v>
      </c>
      <c r="C1809" s="34" t="s">
        <v>6081</v>
      </c>
      <c r="D1809" s="35" t="s">
        <v>2491</v>
      </c>
      <c r="E1809" s="35" t="s">
        <v>3147</v>
      </c>
      <c r="F1809" s="35" t="s">
        <v>17</v>
      </c>
      <c r="G1809" s="78"/>
      <c r="H1809" s="72"/>
      <c r="I1809" s="72"/>
      <c r="J1809" s="72"/>
      <c r="K1809" s="72"/>
      <c r="L1809" s="72"/>
      <c r="M1809" s="72">
        <v>1</v>
      </c>
      <c r="N1809" s="72"/>
      <c r="O1809" s="72"/>
      <c r="P1809" s="72"/>
      <c r="Q1809" s="72"/>
      <c r="R1809" s="72"/>
      <c r="S1809" s="72"/>
      <c r="T1809" s="72"/>
      <c r="U1809" s="72"/>
      <c r="V1809" s="72"/>
      <c r="W1809" s="72"/>
      <c r="X1809" s="72"/>
      <c r="Y1809" s="36">
        <f t="shared" si="57"/>
        <v>1</v>
      </c>
      <c r="Z1809" s="69">
        <f t="shared" si="58"/>
        <v>1</v>
      </c>
      <c r="AA1809" s="22"/>
      <c r="AB1809" s="22"/>
      <c r="AC1809" s="22"/>
    </row>
    <row r="1810" spans="1:29" ht="19.5" customHeight="1" x14ac:dyDescent="0.2">
      <c r="A1810" s="33" t="s">
        <v>2986</v>
      </c>
      <c r="B1810" s="33" t="s">
        <v>3134</v>
      </c>
      <c r="C1810" s="34" t="s">
        <v>6082</v>
      </c>
      <c r="D1810" s="35" t="s">
        <v>3135</v>
      </c>
      <c r="E1810" s="35" t="s">
        <v>3136</v>
      </c>
      <c r="F1810" s="35" t="s">
        <v>17</v>
      </c>
      <c r="G1810" s="78"/>
      <c r="H1810" s="72"/>
      <c r="I1810" s="72"/>
      <c r="J1810" s="72"/>
      <c r="K1810" s="72"/>
      <c r="L1810" s="72"/>
      <c r="M1810" s="72">
        <v>2</v>
      </c>
      <c r="N1810" s="72"/>
      <c r="O1810" s="72"/>
      <c r="P1810" s="72"/>
      <c r="Q1810" s="72"/>
      <c r="R1810" s="72"/>
      <c r="S1810" s="72"/>
      <c r="T1810" s="72"/>
      <c r="U1810" s="72"/>
      <c r="V1810" s="72"/>
      <c r="W1810" s="72"/>
      <c r="X1810" s="72"/>
      <c r="Y1810" s="36">
        <f t="shared" si="57"/>
        <v>2</v>
      </c>
      <c r="Z1810" s="69">
        <f t="shared" si="58"/>
        <v>2</v>
      </c>
      <c r="AA1810" s="22"/>
      <c r="AB1810" s="22"/>
      <c r="AC1810" s="22"/>
    </row>
    <row r="1811" spans="1:29" ht="19.5" customHeight="1" x14ac:dyDescent="0.2">
      <c r="A1811" s="33" t="s">
        <v>2986</v>
      </c>
      <c r="B1811" s="33" t="s">
        <v>3108</v>
      </c>
      <c r="C1811" s="34" t="s">
        <v>6554</v>
      </c>
      <c r="D1811" s="35" t="s">
        <v>4053</v>
      </c>
      <c r="E1811" s="35" t="s">
        <v>3109</v>
      </c>
      <c r="F1811" s="35" t="s">
        <v>17</v>
      </c>
      <c r="G1811" s="78"/>
      <c r="H1811" s="72">
        <v>2</v>
      </c>
      <c r="I1811" s="72">
        <v>2</v>
      </c>
      <c r="J1811" s="72"/>
      <c r="K1811" s="72"/>
      <c r="L1811" s="72"/>
      <c r="M1811" s="72"/>
      <c r="N1811" s="72"/>
      <c r="O1811" s="72"/>
      <c r="P1811" s="72"/>
      <c r="Q1811" s="72"/>
      <c r="R1811" s="72"/>
      <c r="S1811" s="72"/>
      <c r="T1811" s="72"/>
      <c r="U1811" s="72"/>
      <c r="V1811" s="72"/>
      <c r="W1811" s="72"/>
      <c r="X1811" s="72"/>
      <c r="Y1811" s="36">
        <f t="shared" si="57"/>
        <v>4</v>
      </c>
      <c r="Z1811" s="69">
        <f t="shared" si="58"/>
        <v>4</v>
      </c>
      <c r="AA1811" s="22"/>
      <c r="AB1811" s="22"/>
      <c r="AC1811" s="22"/>
    </row>
    <row r="1812" spans="1:29" ht="19.5" customHeight="1" x14ac:dyDescent="0.2">
      <c r="A1812" s="33" t="s">
        <v>2986</v>
      </c>
      <c r="B1812" s="33" t="s">
        <v>3076</v>
      </c>
      <c r="C1812" s="34" t="s">
        <v>6534</v>
      </c>
      <c r="D1812" s="35" t="s">
        <v>3077</v>
      </c>
      <c r="E1812" s="35" t="s">
        <v>3078</v>
      </c>
      <c r="F1812" s="35" t="s">
        <v>17</v>
      </c>
      <c r="G1812" s="78"/>
      <c r="H1812" s="72"/>
      <c r="I1812" s="72"/>
      <c r="J1812" s="72"/>
      <c r="K1812" s="72"/>
      <c r="L1812" s="72"/>
      <c r="M1812" s="72"/>
      <c r="N1812" s="72"/>
      <c r="O1812" s="72"/>
      <c r="P1812" s="72">
        <v>1</v>
      </c>
      <c r="Q1812" s="72"/>
      <c r="R1812" s="72"/>
      <c r="S1812" s="72"/>
      <c r="T1812" s="72"/>
      <c r="U1812" s="72"/>
      <c r="V1812" s="72"/>
      <c r="W1812" s="72"/>
      <c r="X1812" s="72"/>
      <c r="Y1812" s="36">
        <f t="shared" si="57"/>
        <v>1</v>
      </c>
      <c r="Z1812" s="69">
        <f t="shared" si="58"/>
        <v>1</v>
      </c>
      <c r="AA1812" s="22"/>
      <c r="AB1812" s="22"/>
      <c r="AC1812" s="22"/>
    </row>
    <row r="1813" spans="1:29" ht="19.5" customHeight="1" x14ac:dyDescent="0.2">
      <c r="A1813" s="33" t="s">
        <v>2986</v>
      </c>
      <c r="B1813" s="33" t="s">
        <v>3009</v>
      </c>
      <c r="C1813" s="34" t="s">
        <v>6083</v>
      </c>
      <c r="D1813" s="35" t="s">
        <v>235</v>
      </c>
      <c r="E1813" s="35" t="s">
        <v>3010</v>
      </c>
      <c r="F1813" s="35" t="s">
        <v>17</v>
      </c>
      <c r="G1813" s="78"/>
      <c r="H1813" s="72"/>
      <c r="I1813" s="72">
        <v>7</v>
      </c>
      <c r="J1813" s="72"/>
      <c r="K1813" s="72"/>
      <c r="L1813" s="72"/>
      <c r="M1813" s="72"/>
      <c r="N1813" s="72"/>
      <c r="O1813" s="72"/>
      <c r="P1813" s="72"/>
      <c r="Q1813" s="72"/>
      <c r="R1813" s="72"/>
      <c r="S1813" s="72"/>
      <c r="T1813" s="72"/>
      <c r="U1813" s="72"/>
      <c r="V1813" s="72"/>
      <c r="W1813" s="72"/>
      <c r="X1813" s="72"/>
      <c r="Y1813" s="36">
        <f t="shared" si="57"/>
        <v>7</v>
      </c>
      <c r="Z1813" s="69">
        <f t="shared" si="58"/>
        <v>7</v>
      </c>
      <c r="AA1813" s="22"/>
      <c r="AB1813" s="22"/>
      <c r="AC1813" s="22"/>
    </row>
    <row r="1814" spans="1:29" ht="19.5" customHeight="1" x14ac:dyDescent="0.2">
      <c r="A1814" s="33" t="s">
        <v>2986</v>
      </c>
      <c r="B1814" s="33" t="s">
        <v>6476</v>
      </c>
      <c r="C1814" s="34" t="s">
        <v>6084</v>
      </c>
      <c r="D1814" s="35" t="s">
        <v>158</v>
      </c>
      <c r="E1814" s="35" t="s">
        <v>3156</v>
      </c>
      <c r="F1814" s="35" t="s">
        <v>17</v>
      </c>
      <c r="G1814" s="78"/>
      <c r="H1814" s="72">
        <v>2</v>
      </c>
      <c r="I1814" s="72">
        <v>2</v>
      </c>
      <c r="J1814" s="72"/>
      <c r="K1814" s="72"/>
      <c r="L1814" s="72"/>
      <c r="M1814" s="72"/>
      <c r="N1814" s="72"/>
      <c r="O1814" s="72"/>
      <c r="P1814" s="72"/>
      <c r="Q1814" s="72"/>
      <c r="R1814" s="72"/>
      <c r="S1814" s="72"/>
      <c r="T1814" s="72"/>
      <c r="U1814" s="72"/>
      <c r="V1814" s="72"/>
      <c r="W1814" s="72"/>
      <c r="X1814" s="72"/>
      <c r="Y1814" s="36">
        <f t="shared" si="57"/>
        <v>4</v>
      </c>
      <c r="Z1814" s="69">
        <f t="shared" si="58"/>
        <v>4</v>
      </c>
      <c r="AA1814" s="22"/>
      <c r="AB1814" s="22"/>
      <c r="AC1814" s="22"/>
    </row>
    <row r="1815" spans="1:29" ht="19.5" customHeight="1" x14ac:dyDescent="0.2">
      <c r="A1815" s="33" t="s">
        <v>2986</v>
      </c>
      <c r="B1815" s="33" t="s">
        <v>3144</v>
      </c>
      <c r="C1815" s="34" t="s">
        <v>6085</v>
      </c>
      <c r="D1815" s="35" t="s">
        <v>3145</v>
      </c>
      <c r="E1815" s="35" t="s">
        <v>3146</v>
      </c>
      <c r="F1815" s="35" t="s">
        <v>17</v>
      </c>
      <c r="G1815" s="78"/>
      <c r="H1815" s="72"/>
      <c r="I1815" s="72"/>
      <c r="J1815" s="72"/>
      <c r="K1815" s="72"/>
      <c r="L1815" s="72"/>
      <c r="M1815" s="72">
        <v>1</v>
      </c>
      <c r="N1815" s="72"/>
      <c r="O1815" s="72"/>
      <c r="P1815" s="72">
        <v>1</v>
      </c>
      <c r="Q1815" s="72"/>
      <c r="R1815" s="72"/>
      <c r="S1815" s="72"/>
      <c r="T1815" s="72"/>
      <c r="U1815" s="72"/>
      <c r="V1815" s="72"/>
      <c r="W1815" s="72"/>
      <c r="X1815" s="72"/>
      <c r="Y1815" s="36">
        <f t="shared" si="57"/>
        <v>2</v>
      </c>
      <c r="Z1815" s="69">
        <f t="shared" si="58"/>
        <v>2</v>
      </c>
      <c r="AA1815" s="22"/>
      <c r="AB1815" s="22"/>
      <c r="AC1815" s="22"/>
    </row>
    <row r="1816" spans="1:29" ht="19.5" customHeight="1" x14ac:dyDescent="0.2">
      <c r="A1816" s="33" t="s">
        <v>2986</v>
      </c>
      <c r="B1816" s="33" t="s">
        <v>3115</v>
      </c>
      <c r="C1816" s="34" t="s">
        <v>6086</v>
      </c>
      <c r="D1816" s="35" t="s">
        <v>3116</v>
      </c>
      <c r="E1816" s="35" t="s">
        <v>3117</v>
      </c>
      <c r="F1816" s="35" t="s">
        <v>17</v>
      </c>
      <c r="G1816" s="78"/>
      <c r="H1816" s="72">
        <v>3</v>
      </c>
      <c r="I1816" s="72">
        <v>1</v>
      </c>
      <c r="J1816" s="72"/>
      <c r="K1816" s="72"/>
      <c r="L1816" s="72"/>
      <c r="M1816" s="72"/>
      <c r="N1816" s="72"/>
      <c r="O1816" s="72"/>
      <c r="P1816" s="72"/>
      <c r="Q1816" s="72"/>
      <c r="R1816" s="72"/>
      <c r="S1816" s="72"/>
      <c r="T1816" s="72"/>
      <c r="U1816" s="72"/>
      <c r="V1816" s="72"/>
      <c r="W1816" s="72"/>
      <c r="X1816" s="72"/>
      <c r="Y1816" s="36">
        <f t="shared" si="57"/>
        <v>4</v>
      </c>
      <c r="Z1816" s="69">
        <f t="shared" si="58"/>
        <v>4</v>
      </c>
      <c r="AA1816" s="22"/>
      <c r="AB1816" s="22"/>
      <c r="AC1816" s="22"/>
    </row>
    <row r="1817" spans="1:29" ht="19.5" customHeight="1" x14ac:dyDescent="0.2">
      <c r="A1817" s="33" t="s">
        <v>2986</v>
      </c>
      <c r="B1817" s="33" t="s">
        <v>3965</v>
      </c>
      <c r="C1817" s="34" t="s">
        <v>6087</v>
      </c>
      <c r="D1817" s="35" t="s">
        <v>3095</v>
      </c>
      <c r="E1817" s="35" t="s">
        <v>3096</v>
      </c>
      <c r="F1817" s="35" t="s">
        <v>17</v>
      </c>
      <c r="G1817" s="78"/>
      <c r="H1817" s="72"/>
      <c r="I1817" s="72"/>
      <c r="J1817" s="72"/>
      <c r="K1817" s="72"/>
      <c r="L1817" s="72"/>
      <c r="M1817" s="72">
        <v>5</v>
      </c>
      <c r="N1817" s="72"/>
      <c r="O1817" s="72"/>
      <c r="P1817" s="72">
        <v>1</v>
      </c>
      <c r="Q1817" s="72"/>
      <c r="R1817" s="72"/>
      <c r="S1817" s="72"/>
      <c r="T1817" s="72"/>
      <c r="U1817" s="72"/>
      <c r="V1817" s="72"/>
      <c r="W1817" s="72"/>
      <c r="X1817" s="72"/>
      <c r="Y1817" s="36">
        <f t="shared" si="57"/>
        <v>6</v>
      </c>
      <c r="Z1817" s="69">
        <f t="shared" si="58"/>
        <v>6</v>
      </c>
      <c r="AA1817" s="22"/>
      <c r="AB1817" s="22"/>
      <c r="AC1817" s="22"/>
    </row>
    <row r="1818" spans="1:29" ht="19.5" customHeight="1" x14ac:dyDescent="0.2">
      <c r="A1818" s="33" t="s">
        <v>2986</v>
      </c>
      <c r="B1818" s="33" t="s">
        <v>3967</v>
      </c>
      <c r="C1818" s="34" t="s">
        <v>6037</v>
      </c>
      <c r="D1818" s="35" t="s">
        <v>3198</v>
      </c>
      <c r="E1818" s="35" t="s">
        <v>3199</v>
      </c>
      <c r="F1818" s="35" t="s">
        <v>17</v>
      </c>
      <c r="G1818" s="78"/>
      <c r="H1818" s="72"/>
      <c r="I1818" s="72"/>
      <c r="J1818" s="72"/>
      <c r="K1818" s="72"/>
      <c r="L1818" s="72"/>
      <c r="M1818" s="72">
        <v>2</v>
      </c>
      <c r="N1818" s="72"/>
      <c r="O1818" s="72"/>
      <c r="P1818" s="72"/>
      <c r="Q1818" s="72"/>
      <c r="R1818" s="72"/>
      <c r="S1818" s="72"/>
      <c r="T1818" s="72"/>
      <c r="U1818" s="72"/>
      <c r="V1818" s="72"/>
      <c r="W1818" s="72"/>
      <c r="X1818" s="72"/>
      <c r="Y1818" s="36">
        <f t="shared" si="57"/>
        <v>2</v>
      </c>
      <c r="Z1818" s="69">
        <f t="shared" si="58"/>
        <v>2</v>
      </c>
      <c r="AA1818" s="22"/>
      <c r="AB1818" s="22"/>
      <c r="AC1818" s="22"/>
    </row>
    <row r="1819" spans="1:29" ht="19.5" customHeight="1" x14ac:dyDescent="0.2">
      <c r="A1819" s="33" t="s">
        <v>2986</v>
      </c>
      <c r="B1819" s="33" t="s">
        <v>3065</v>
      </c>
      <c r="C1819" s="34" t="s">
        <v>6088</v>
      </c>
      <c r="D1819" s="35" t="s">
        <v>3066</v>
      </c>
      <c r="E1819" s="35" t="s">
        <v>3067</v>
      </c>
      <c r="F1819" s="35" t="s">
        <v>17</v>
      </c>
      <c r="G1819" s="78"/>
      <c r="H1819" s="72"/>
      <c r="I1819" s="72">
        <v>2</v>
      </c>
      <c r="J1819" s="72"/>
      <c r="K1819" s="72"/>
      <c r="L1819" s="72"/>
      <c r="M1819" s="72"/>
      <c r="N1819" s="72"/>
      <c r="O1819" s="72"/>
      <c r="P1819" s="72"/>
      <c r="Q1819" s="72"/>
      <c r="R1819" s="72"/>
      <c r="S1819" s="72"/>
      <c r="T1819" s="72"/>
      <c r="U1819" s="72"/>
      <c r="V1819" s="72"/>
      <c r="W1819" s="72"/>
      <c r="X1819" s="72"/>
      <c r="Y1819" s="36">
        <f t="shared" si="57"/>
        <v>2</v>
      </c>
      <c r="Z1819" s="69">
        <f t="shared" si="58"/>
        <v>2</v>
      </c>
      <c r="AA1819" s="22"/>
      <c r="AB1819" s="22"/>
      <c r="AC1819" s="22"/>
    </row>
    <row r="1820" spans="1:29" ht="19.5" customHeight="1" x14ac:dyDescent="0.2">
      <c r="A1820" s="33" t="s">
        <v>2986</v>
      </c>
      <c r="B1820" s="33" t="s">
        <v>3042</v>
      </c>
      <c r="C1820" s="34" t="s">
        <v>6089</v>
      </c>
      <c r="D1820" s="35" t="s">
        <v>667</v>
      </c>
      <c r="E1820" s="35" t="s">
        <v>3043</v>
      </c>
      <c r="F1820" s="35" t="s">
        <v>17</v>
      </c>
      <c r="G1820" s="78"/>
      <c r="H1820" s="72"/>
      <c r="I1820" s="72">
        <v>4</v>
      </c>
      <c r="J1820" s="72"/>
      <c r="K1820" s="72"/>
      <c r="L1820" s="72"/>
      <c r="M1820" s="72"/>
      <c r="N1820" s="72"/>
      <c r="O1820" s="72"/>
      <c r="P1820" s="72"/>
      <c r="Q1820" s="72"/>
      <c r="R1820" s="72"/>
      <c r="S1820" s="72"/>
      <c r="T1820" s="72"/>
      <c r="U1820" s="72"/>
      <c r="V1820" s="72"/>
      <c r="W1820" s="72"/>
      <c r="X1820" s="72"/>
      <c r="Y1820" s="36">
        <f t="shared" si="57"/>
        <v>4</v>
      </c>
      <c r="Z1820" s="69">
        <f t="shared" si="58"/>
        <v>4</v>
      </c>
      <c r="AA1820" s="22"/>
      <c r="AB1820" s="22"/>
      <c r="AC1820" s="22"/>
    </row>
    <row r="1821" spans="1:29" ht="19.5" customHeight="1" x14ac:dyDescent="0.2">
      <c r="A1821" s="33" t="s">
        <v>2986</v>
      </c>
      <c r="B1821" s="33" t="s">
        <v>3972</v>
      </c>
      <c r="C1821" s="34" t="s">
        <v>6090</v>
      </c>
      <c r="D1821" s="35" t="s">
        <v>3223</v>
      </c>
      <c r="E1821" s="35" t="s">
        <v>3224</v>
      </c>
      <c r="F1821" s="35" t="s">
        <v>17</v>
      </c>
      <c r="G1821" s="78"/>
      <c r="H1821" s="72"/>
      <c r="I1821" s="72">
        <v>3</v>
      </c>
      <c r="J1821" s="72"/>
      <c r="K1821" s="72"/>
      <c r="L1821" s="72"/>
      <c r="M1821" s="72"/>
      <c r="N1821" s="72"/>
      <c r="O1821" s="72"/>
      <c r="P1821" s="72"/>
      <c r="Q1821" s="72"/>
      <c r="R1821" s="72"/>
      <c r="S1821" s="72"/>
      <c r="T1821" s="72"/>
      <c r="U1821" s="72"/>
      <c r="V1821" s="72"/>
      <c r="W1821" s="72"/>
      <c r="X1821" s="72"/>
      <c r="Y1821" s="36">
        <f t="shared" si="57"/>
        <v>3</v>
      </c>
      <c r="Z1821" s="69">
        <f t="shared" si="58"/>
        <v>3</v>
      </c>
      <c r="AA1821" s="22"/>
      <c r="AB1821" s="22"/>
      <c r="AC1821" s="22"/>
    </row>
    <row r="1822" spans="1:29" ht="19.5" customHeight="1" x14ac:dyDescent="0.2">
      <c r="A1822" s="33" t="s">
        <v>2986</v>
      </c>
      <c r="B1822" s="33" t="s">
        <v>3068</v>
      </c>
      <c r="C1822" s="34" t="s">
        <v>6535</v>
      </c>
      <c r="D1822" s="35" t="s">
        <v>3069</v>
      </c>
      <c r="E1822" s="35" t="s">
        <v>3070</v>
      </c>
      <c r="F1822" s="35" t="s">
        <v>17</v>
      </c>
      <c r="G1822" s="78"/>
      <c r="H1822" s="72"/>
      <c r="I1822" s="72"/>
      <c r="J1822" s="72"/>
      <c r="K1822" s="72"/>
      <c r="L1822" s="72"/>
      <c r="M1822" s="72">
        <v>1</v>
      </c>
      <c r="N1822" s="72"/>
      <c r="O1822" s="72"/>
      <c r="P1822" s="72"/>
      <c r="Q1822" s="72"/>
      <c r="R1822" s="72"/>
      <c r="S1822" s="72"/>
      <c r="T1822" s="72"/>
      <c r="U1822" s="72"/>
      <c r="V1822" s="72"/>
      <c r="W1822" s="72"/>
      <c r="X1822" s="72"/>
      <c r="Y1822" s="36">
        <f t="shared" si="57"/>
        <v>1</v>
      </c>
      <c r="Z1822" s="69">
        <f t="shared" si="58"/>
        <v>1</v>
      </c>
      <c r="AA1822" s="22"/>
      <c r="AB1822" s="22"/>
      <c r="AC1822" s="22"/>
    </row>
    <row r="1823" spans="1:29" ht="19.5" customHeight="1" x14ac:dyDescent="0.2">
      <c r="A1823" s="33" t="s">
        <v>2986</v>
      </c>
      <c r="B1823" s="33" t="s">
        <v>3973</v>
      </c>
      <c r="C1823" s="34" t="s">
        <v>6469</v>
      </c>
      <c r="D1823" s="35" t="s">
        <v>3225</v>
      </c>
      <c r="E1823" s="35" t="s">
        <v>3226</v>
      </c>
      <c r="F1823" s="35" t="s">
        <v>17</v>
      </c>
      <c r="G1823" s="78"/>
      <c r="H1823" s="72"/>
      <c r="I1823" s="72">
        <v>5</v>
      </c>
      <c r="J1823" s="72"/>
      <c r="K1823" s="72"/>
      <c r="L1823" s="72"/>
      <c r="M1823" s="72"/>
      <c r="N1823" s="72"/>
      <c r="O1823" s="72"/>
      <c r="P1823" s="72"/>
      <c r="Q1823" s="72"/>
      <c r="R1823" s="72"/>
      <c r="S1823" s="72"/>
      <c r="T1823" s="72"/>
      <c r="U1823" s="72"/>
      <c r="V1823" s="72"/>
      <c r="W1823" s="72"/>
      <c r="X1823" s="72"/>
      <c r="Y1823" s="36">
        <f t="shared" si="57"/>
        <v>5</v>
      </c>
      <c r="Z1823" s="69">
        <f t="shared" si="58"/>
        <v>5</v>
      </c>
      <c r="AA1823" s="22"/>
      <c r="AB1823" s="22"/>
      <c r="AC1823" s="22"/>
    </row>
    <row r="1824" spans="1:29" ht="19.5" customHeight="1" x14ac:dyDescent="0.2">
      <c r="A1824" s="33" t="s">
        <v>2986</v>
      </c>
      <c r="B1824" s="33" t="s">
        <v>3033</v>
      </c>
      <c r="C1824" s="34" t="s">
        <v>6091</v>
      </c>
      <c r="D1824" s="35" t="s">
        <v>3034</v>
      </c>
      <c r="E1824" s="35" t="s">
        <v>3035</v>
      </c>
      <c r="F1824" s="35" t="s">
        <v>17</v>
      </c>
      <c r="G1824" s="78"/>
      <c r="H1824" s="72"/>
      <c r="I1824" s="72">
        <v>7</v>
      </c>
      <c r="J1824" s="72"/>
      <c r="K1824" s="72"/>
      <c r="L1824" s="72"/>
      <c r="M1824" s="72"/>
      <c r="N1824" s="72"/>
      <c r="O1824" s="72"/>
      <c r="P1824" s="72"/>
      <c r="Q1824" s="72"/>
      <c r="R1824" s="72"/>
      <c r="S1824" s="72"/>
      <c r="T1824" s="72"/>
      <c r="U1824" s="72"/>
      <c r="V1824" s="72"/>
      <c r="W1824" s="72"/>
      <c r="X1824" s="72"/>
      <c r="Y1824" s="36">
        <f t="shared" si="57"/>
        <v>7</v>
      </c>
      <c r="Z1824" s="69">
        <f t="shared" si="58"/>
        <v>7</v>
      </c>
      <c r="AA1824" s="22"/>
      <c r="AB1824" s="22"/>
      <c r="AC1824" s="22"/>
    </row>
    <row r="1825" spans="1:29" ht="19.5" customHeight="1" x14ac:dyDescent="0.2">
      <c r="A1825" s="33" t="s">
        <v>2986</v>
      </c>
      <c r="B1825" s="33" t="s">
        <v>3073</v>
      </c>
      <c r="C1825" s="34" t="s">
        <v>6092</v>
      </c>
      <c r="D1825" s="35" t="s">
        <v>3074</v>
      </c>
      <c r="E1825" s="35" t="s">
        <v>3075</v>
      </c>
      <c r="F1825" s="35" t="s">
        <v>17</v>
      </c>
      <c r="G1825" s="78"/>
      <c r="H1825" s="72"/>
      <c r="I1825" s="72"/>
      <c r="J1825" s="72"/>
      <c r="K1825" s="72"/>
      <c r="L1825" s="72"/>
      <c r="M1825" s="72">
        <v>1</v>
      </c>
      <c r="N1825" s="72"/>
      <c r="O1825" s="72"/>
      <c r="P1825" s="72"/>
      <c r="Q1825" s="72"/>
      <c r="R1825" s="72"/>
      <c r="S1825" s="72"/>
      <c r="T1825" s="72"/>
      <c r="U1825" s="72"/>
      <c r="V1825" s="72"/>
      <c r="W1825" s="72"/>
      <c r="X1825" s="72"/>
      <c r="Y1825" s="36">
        <f t="shared" si="57"/>
        <v>1</v>
      </c>
      <c r="Z1825" s="69">
        <f t="shared" si="58"/>
        <v>1</v>
      </c>
      <c r="AA1825" s="22"/>
      <c r="AB1825" s="22"/>
      <c r="AC1825" s="22"/>
    </row>
    <row r="1826" spans="1:29" ht="19.5" customHeight="1" x14ac:dyDescent="0.2">
      <c r="A1826" s="33" t="s">
        <v>2986</v>
      </c>
      <c r="B1826" s="33" t="s">
        <v>3011</v>
      </c>
      <c r="C1826" s="34" t="s">
        <v>6093</v>
      </c>
      <c r="D1826" s="35" t="s">
        <v>3012</v>
      </c>
      <c r="E1826" s="35" t="s">
        <v>3013</v>
      </c>
      <c r="F1826" s="35" t="s">
        <v>17</v>
      </c>
      <c r="G1826" s="78"/>
      <c r="H1826" s="72">
        <v>1</v>
      </c>
      <c r="I1826" s="72"/>
      <c r="J1826" s="72"/>
      <c r="K1826" s="72">
        <v>1</v>
      </c>
      <c r="L1826" s="72"/>
      <c r="M1826" s="72"/>
      <c r="N1826" s="72"/>
      <c r="O1826" s="72"/>
      <c r="P1826" s="72"/>
      <c r="Q1826" s="72"/>
      <c r="R1826" s="72"/>
      <c r="S1826" s="72"/>
      <c r="T1826" s="72"/>
      <c r="U1826" s="72"/>
      <c r="V1826" s="72"/>
      <c r="W1826" s="72"/>
      <c r="X1826" s="72"/>
      <c r="Y1826" s="36">
        <f t="shared" si="57"/>
        <v>2</v>
      </c>
      <c r="Z1826" s="69">
        <f t="shared" si="58"/>
        <v>2</v>
      </c>
      <c r="AA1826" s="22"/>
      <c r="AB1826" s="22"/>
      <c r="AC1826" s="22"/>
    </row>
    <row r="1827" spans="1:29" ht="19.5" customHeight="1" x14ac:dyDescent="0.2">
      <c r="A1827" s="33" t="s">
        <v>2986</v>
      </c>
      <c r="B1827" s="33" t="s">
        <v>3970</v>
      </c>
      <c r="C1827" s="34" t="s">
        <v>6038</v>
      </c>
      <c r="D1827" s="35" t="s">
        <v>3215</v>
      </c>
      <c r="E1827" s="35" t="s">
        <v>3216</v>
      </c>
      <c r="F1827" s="35" t="s">
        <v>17</v>
      </c>
      <c r="G1827" s="78"/>
      <c r="H1827" s="72"/>
      <c r="I1827" s="72">
        <v>2</v>
      </c>
      <c r="J1827" s="72"/>
      <c r="K1827" s="72"/>
      <c r="L1827" s="72"/>
      <c r="M1827" s="72"/>
      <c r="N1827" s="72"/>
      <c r="O1827" s="72"/>
      <c r="P1827" s="72"/>
      <c r="Q1827" s="72"/>
      <c r="R1827" s="72"/>
      <c r="S1827" s="72"/>
      <c r="T1827" s="72"/>
      <c r="U1827" s="72"/>
      <c r="V1827" s="72"/>
      <c r="W1827" s="72"/>
      <c r="X1827" s="72"/>
      <c r="Y1827" s="36">
        <f t="shared" si="57"/>
        <v>2</v>
      </c>
      <c r="Z1827" s="69">
        <f t="shared" si="58"/>
        <v>2</v>
      </c>
      <c r="AA1827" s="22"/>
      <c r="AB1827" s="22"/>
      <c r="AC1827" s="22"/>
    </row>
    <row r="1828" spans="1:29" ht="19.5" customHeight="1" x14ac:dyDescent="0.2">
      <c r="A1828" s="33" t="s">
        <v>2986</v>
      </c>
      <c r="B1828" s="33" t="s">
        <v>3014</v>
      </c>
      <c r="C1828" s="34" t="s">
        <v>6094</v>
      </c>
      <c r="D1828" s="35" t="s">
        <v>578</v>
      </c>
      <c r="E1828" s="35" t="s">
        <v>3015</v>
      </c>
      <c r="F1828" s="35" t="s">
        <v>17</v>
      </c>
      <c r="G1828" s="78"/>
      <c r="H1828" s="72"/>
      <c r="I1828" s="72">
        <v>12</v>
      </c>
      <c r="J1828" s="72"/>
      <c r="K1828" s="72"/>
      <c r="L1828" s="72"/>
      <c r="M1828" s="72"/>
      <c r="N1828" s="72"/>
      <c r="O1828" s="72"/>
      <c r="P1828" s="72"/>
      <c r="Q1828" s="72"/>
      <c r="R1828" s="72"/>
      <c r="S1828" s="72"/>
      <c r="T1828" s="72"/>
      <c r="U1828" s="72"/>
      <c r="V1828" s="72"/>
      <c r="W1828" s="72"/>
      <c r="X1828" s="72"/>
      <c r="Y1828" s="36">
        <f t="shared" si="57"/>
        <v>12</v>
      </c>
      <c r="Z1828" s="69">
        <f t="shared" si="58"/>
        <v>12</v>
      </c>
      <c r="AA1828" s="22"/>
      <c r="AB1828" s="22"/>
      <c r="AC1828" s="22"/>
    </row>
    <row r="1829" spans="1:29" ht="19.5" customHeight="1" x14ac:dyDescent="0.2">
      <c r="A1829" s="33" t="s">
        <v>2986</v>
      </c>
      <c r="B1829" s="33" t="s">
        <v>3171</v>
      </c>
      <c r="C1829" s="34" t="s">
        <v>6095</v>
      </c>
      <c r="D1829" s="35" t="s">
        <v>3172</v>
      </c>
      <c r="E1829" s="35" t="s">
        <v>3173</v>
      </c>
      <c r="F1829" s="35" t="s">
        <v>17</v>
      </c>
      <c r="G1829" s="78"/>
      <c r="H1829" s="72"/>
      <c r="I1829" s="72">
        <v>3</v>
      </c>
      <c r="J1829" s="72"/>
      <c r="K1829" s="72"/>
      <c r="L1829" s="72"/>
      <c r="M1829" s="72"/>
      <c r="N1829" s="72"/>
      <c r="O1829" s="72"/>
      <c r="P1829" s="72"/>
      <c r="Q1829" s="72"/>
      <c r="R1829" s="72"/>
      <c r="S1829" s="72"/>
      <c r="T1829" s="72"/>
      <c r="U1829" s="72"/>
      <c r="V1829" s="72"/>
      <c r="W1829" s="72"/>
      <c r="X1829" s="72"/>
      <c r="Y1829" s="36">
        <f t="shared" si="57"/>
        <v>3</v>
      </c>
      <c r="Z1829" s="69">
        <f t="shared" si="58"/>
        <v>3</v>
      </c>
      <c r="AA1829" s="22"/>
      <c r="AB1829" s="22"/>
      <c r="AC1829" s="22"/>
    </row>
    <row r="1830" spans="1:29" ht="19.5" customHeight="1" x14ac:dyDescent="0.2">
      <c r="A1830" s="33" t="s">
        <v>2986</v>
      </c>
      <c r="B1830" s="33" t="s">
        <v>3016</v>
      </c>
      <c r="C1830" s="34" t="s">
        <v>6096</v>
      </c>
      <c r="D1830" s="35" t="s">
        <v>3017</v>
      </c>
      <c r="E1830" s="35" t="s">
        <v>3018</v>
      </c>
      <c r="F1830" s="35" t="s">
        <v>17</v>
      </c>
      <c r="G1830" s="78"/>
      <c r="H1830" s="72">
        <v>4</v>
      </c>
      <c r="I1830" s="72"/>
      <c r="J1830" s="72"/>
      <c r="K1830" s="72"/>
      <c r="L1830" s="72"/>
      <c r="M1830" s="72"/>
      <c r="N1830" s="72"/>
      <c r="O1830" s="72"/>
      <c r="P1830" s="72"/>
      <c r="Q1830" s="72"/>
      <c r="R1830" s="72"/>
      <c r="S1830" s="72"/>
      <c r="T1830" s="72"/>
      <c r="U1830" s="72"/>
      <c r="V1830" s="72"/>
      <c r="W1830" s="72"/>
      <c r="X1830" s="72"/>
      <c r="Y1830" s="36">
        <f t="shared" si="57"/>
        <v>4</v>
      </c>
      <c r="Z1830" s="69">
        <f t="shared" si="58"/>
        <v>4</v>
      </c>
      <c r="AA1830" s="22"/>
      <c r="AB1830" s="22"/>
      <c r="AC1830" s="22"/>
    </row>
    <row r="1831" spans="1:29" ht="19.5" customHeight="1" x14ac:dyDescent="0.2">
      <c r="A1831" s="33" t="s">
        <v>2986</v>
      </c>
      <c r="B1831" s="33" t="s">
        <v>3966</v>
      </c>
      <c r="C1831" s="34" t="s">
        <v>6097</v>
      </c>
      <c r="D1831" s="35" t="s">
        <v>3196</v>
      </c>
      <c r="E1831" s="35" t="s">
        <v>3197</v>
      </c>
      <c r="F1831" s="35" t="s">
        <v>17</v>
      </c>
      <c r="G1831" s="78"/>
      <c r="H1831" s="72"/>
      <c r="I1831" s="72"/>
      <c r="J1831" s="72"/>
      <c r="K1831" s="72"/>
      <c r="L1831" s="72"/>
      <c r="M1831" s="72"/>
      <c r="N1831" s="72"/>
      <c r="O1831" s="72"/>
      <c r="P1831" s="72"/>
      <c r="Q1831" s="72">
        <v>1</v>
      </c>
      <c r="R1831" s="72"/>
      <c r="S1831" s="72"/>
      <c r="T1831" s="72"/>
      <c r="U1831" s="72"/>
      <c r="V1831" s="72"/>
      <c r="W1831" s="72"/>
      <c r="X1831" s="72"/>
      <c r="Y1831" s="36">
        <f t="shared" si="57"/>
        <v>1</v>
      </c>
      <c r="Z1831" s="69">
        <f t="shared" si="58"/>
        <v>1</v>
      </c>
      <c r="AA1831" s="22"/>
      <c r="AB1831" s="22"/>
      <c r="AC1831" s="22"/>
    </row>
    <row r="1832" spans="1:29" ht="19.5" customHeight="1" x14ac:dyDescent="0.2">
      <c r="A1832" s="33" t="s">
        <v>2986</v>
      </c>
      <c r="B1832" s="33" t="s">
        <v>3082</v>
      </c>
      <c r="C1832" s="34" t="s">
        <v>6098</v>
      </c>
      <c r="D1832" s="35" t="s">
        <v>4082</v>
      </c>
      <c r="E1832" s="35" t="s">
        <v>3083</v>
      </c>
      <c r="F1832" s="35" t="s">
        <v>17</v>
      </c>
      <c r="G1832" s="78"/>
      <c r="H1832" s="72"/>
      <c r="I1832" s="72">
        <v>1</v>
      </c>
      <c r="J1832" s="72"/>
      <c r="K1832" s="72"/>
      <c r="L1832" s="72"/>
      <c r="M1832" s="72">
        <v>1</v>
      </c>
      <c r="N1832" s="72"/>
      <c r="O1832" s="72"/>
      <c r="P1832" s="72"/>
      <c r="Q1832" s="72"/>
      <c r="R1832" s="72"/>
      <c r="S1832" s="72"/>
      <c r="T1832" s="72"/>
      <c r="U1832" s="72"/>
      <c r="V1832" s="72"/>
      <c r="W1832" s="72"/>
      <c r="X1832" s="72"/>
      <c r="Y1832" s="36">
        <f t="shared" si="57"/>
        <v>2</v>
      </c>
      <c r="Z1832" s="69">
        <f t="shared" si="58"/>
        <v>2</v>
      </c>
      <c r="AA1832" s="22"/>
      <c r="AB1832" s="22"/>
      <c r="AC1832" s="22"/>
    </row>
    <row r="1833" spans="1:29" ht="19.5" customHeight="1" x14ac:dyDescent="0.2">
      <c r="A1833" s="33" t="s">
        <v>2986</v>
      </c>
      <c r="B1833" s="33" t="s">
        <v>3128</v>
      </c>
      <c r="C1833" s="34" t="s">
        <v>6099</v>
      </c>
      <c r="D1833" s="35" t="s">
        <v>3129</v>
      </c>
      <c r="E1833" s="35" t="s">
        <v>3130</v>
      </c>
      <c r="F1833" s="35" t="s">
        <v>17</v>
      </c>
      <c r="G1833" s="78"/>
      <c r="H1833" s="72"/>
      <c r="I1833" s="72">
        <v>4</v>
      </c>
      <c r="J1833" s="72"/>
      <c r="K1833" s="72"/>
      <c r="L1833" s="72"/>
      <c r="M1833" s="72">
        <v>1</v>
      </c>
      <c r="N1833" s="72"/>
      <c r="O1833" s="72"/>
      <c r="P1833" s="72">
        <v>2</v>
      </c>
      <c r="Q1833" s="72"/>
      <c r="R1833" s="72"/>
      <c r="S1833" s="72"/>
      <c r="T1833" s="72"/>
      <c r="U1833" s="72"/>
      <c r="V1833" s="72"/>
      <c r="W1833" s="72"/>
      <c r="X1833" s="72"/>
      <c r="Y1833" s="36">
        <f t="shared" si="57"/>
        <v>7</v>
      </c>
      <c r="Z1833" s="69">
        <f t="shared" si="58"/>
        <v>7</v>
      </c>
      <c r="AA1833" s="22"/>
      <c r="AB1833" s="22"/>
      <c r="AC1833" s="22"/>
    </row>
    <row r="1834" spans="1:29" ht="19.5" customHeight="1" x14ac:dyDescent="0.2">
      <c r="A1834" s="33" t="s">
        <v>2986</v>
      </c>
      <c r="B1834" s="33" t="s">
        <v>3964</v>
      </c>
      <c r="C1834" s="34" t="s">
        <v>6100</v>
      </c>
      <c r="D1834" s="35" t="s">
        <v>3093</v>
      </c>
      <c r="E1834" s="35" t="s">
        <v>3094</v>
      </c>
      <c r="F1834" s="35" t="s">
        <v>17</v>
      </c>
      <c r="G1834" s="78"/>
      <c r="H1834" s="72"/>
      <c r="I1834" s="72">
        <v>2</v>
      </c>
      <c r="J1834" s="72"/>
      <c r="K1834" s="72"/>
      <c r="L1834" s="72"/>
      <c r="M1834" s="72"/>
      <c r="N1834" s="72"/>
      <c r="O1834" s="72"/>
      <c r="P1834" s="72"/>
      <c r="Q1834" s="72"/>
      <c r="R1834" s="72"/>
      <c r="S1834" s="72"/>
      <c r="T1834" s="72"/>
      <c r="U1834" s="72"/>
      <c r="V1834" s="72"/>
      <c r="W1834" s="72"/>
      <c r="X1834" s="72"/>
      <c r="Y1834" s="36">
        <f t="shared" si="57"/>
        <v>2</v>
      </c>
      <c r="Z1834" s="69">
        <f t="shared" si="58"/>
        <v>2</v>
      </c>
      <c r="AA1834" s="22"/>
      <c r="AB1834" s="22"/>
      <c r="AC1834" s="22"/>
    </row>
    <row r="1835" spans="1:29" ht="19.5" customHeight="1" x14ac:dyDescent="0.2">
      <c r="A1835" s="33" t="s">
        <v>2986</v>
      </c>
      <c r="B1835" s="33" t="s">
        <v>3174</v>
      </c>
      <c r="C1835" s="34" t="s">
        <v>6101</v>
      </c>
      <c r="D1835" s="35" t="s">
        <v>3175</v>
      </c>
      <c r="E1835" s="35" t="s">
        <v>3176</v>
      </c>
      <c r="F1835" s="35" t="s">
        <v>17</v>
      </c>
      <c r="G1835" s="78"/>
      <c r="H1835" s="72"/>
      <c r="I1835" s="72">
        <v>3</v>
      </c>
      <c r="J1835" s="72"/>
      <c r="K1835" s="72"/>
      <c r="L1835" s="72"/>
      <c r="M1835" s="72">
        <v>1</v>
      </c>
      <c r="N1835" s="72"/>
      <c r="O1835" s="72"/>
      <c r="P1835" s="72"/>
      <c r="Q1835" s="72"/>
      <c r="R1835" s="72"/>
      <c r="S1835" s="72"/>
      <c r="T1835" s="72"/>
      <c r="U1835" s="72"/>
      <c r="V1835" s="72"/>
      <c r="W1835" s="72"/>
      <c r="X1835" s="72"/>
      <c r="Y1835" s="36">
        <f t="shared" si="57"/>
        <v>4</v>
      </c>
      <c r="Z1835" s="69">
        <f t="shared" si="58"/>
        <v>4</v>
      </c>
      <c r="AA1835" s="22"/>
      <c r="AB1835" s="22"/>
      <c r="AC1835" s="22"/>
    </row>
    <row r="1836" spans="1:29" ht="19.5" customHeight="1" x14ac:dyDescent="0.2">
      <c r="A1836" s="33" t="s">
        <v>2986</v>
      </c>
      <c r="B1836" s="33" t="s">
        <v>3062</v>
      </c>
      <c r="C1836" s="34" t="s">
        <v>6102</v>
      </c>
      <c r="D1836" s="35" t="s">
        <v>3063</v>
      </c>
      <c r="E1836" s="35" t="s">
        <v>3064</v>
      </c>
      <c r="F1836" s="35" t="s">
        <v>17</v>
      </c>
      <c r="G1836" s="78"/>
      <c r="H1836" s="72">
        <v>1</v>
      </c>
      <c r="I1836" s="72"/>
      <c r="J1836" s="72"/>
      <c r="K1836" s="72"/>
      <c r="L1836" s="72"/>
      <c r="M1836" s="72"/>
      <c r="N1836" s="72"/>
      <c r="O1836" s="72"/>
      <c r="P1836" s="72"/>
      <c r="Q1836" s="72"/>
      <c r="R1836" s="72"/>
      <c r="S1836" s="72"/>
      <c r="T1836" s="72"/>
      <c r="U1836" s="72"/>
      <c r="V1836" s="72"/>
      <c r="W1836" s="72"/>
      <c r="X1836" s="72"/>
      <c r="Y1836" s="36">
        <f t="shared" si="57"/>
        <v>1</v>
      </c>
      <c r="Z1836" s="69">
        <f t="shared" si="58"/>
        <v>1</v>
      </c>
      <c r="AA1836" s="22"/>
      <c r="AB1836" s="22"/>
      <c r="AC1836" s="22"/>
    </row>
    <row r="1837" spans="1:29" ht="19.5" customHeight="1" x14ac:dyDescent="0.2">
      <c r="A1837" s="33" t="s">
        <v>2986</v>
      </c>
      <c r="B1837" s="33" t="s">
        <v>6477</v>
      </c>
      <c r="C1837" s="50" t="s">
        <v>6103</v>
      </c>
      <c r="D1837" s="35" t="s">
        <v>3219</v>
      </c>
      <c r="E1837" s="35" t="s">
        <v>3220</v>
      </c>
      <c r="F1837" s="35" t="s">
        <v>17</v>
      </c>
      <c r="G1837" s="78"/>
      <c r="H1837" s="72"/>
      <c r="I1837" s="72"/>
      <c r="J1837" s="72"/>
      <c r="K1837" s="72"/>
      <c r="L1837" s="72"/>
      <c r="M1837" s="72">
        <v>1</v>
      </c>
      <c r="N1837" s="72"/>
      <c r="O1837" s="72"/>
      <c r="P1837" s="72"/>
      <c r="Q1837" s="72"/>
      <c r="R1837" s="72"/>
      <c r="S1837" s="72"/>
      <c r="T1837" s="72"/>
      <c r="U1837" s="72"/>
      <c r="V1837" s="72"/>
      <c r="W1837" s="72"/>
      <c r="X1837" s="72"/>
      <c r="Y1837" s="36">
        <f t="shared" si="57"/>
        <v>1</v>
      </c>
      <c r="Z1837" s="69">
        <f t="shared" si="58"/>
        <v>1</v>
      </c>
      <c r="AA1837" s="22"/>
      <c r="AB1837" s="22"/>
      <c r="AC1837" s="22"/>
    </row>
    <row r="1838" spans="1:29" ht="19.5" customHeight="1" x14ac:dyDescent="0.2">
      <c r="A1838" s="33" t="s">
        <v>2986</v>
      </c>
      <c r="B1838" s="33" t="s">
        <v>3118</v>
      </c>
      <c r="C1838" s="34" t="s">
        <v>6104</v>
      </c>
      <c r="D1838" s="35" t="s">
        <v>3005</v>
      </c>
      <c r="E1838" s="35" t="s">
        <v>3119</v>
      </c>
      <c r="F1838" s="35" t="s">
        <v>17</v>
      </c>
      <c r="G1838" s="78"/>
      <c r="H1838" s="72"/>
      <c r="I1838" s="72">
        <v>1</v>
      </c>
      <c r="J1838" s="72"/>
      <c r="K1838" s="72"/>
      <c r="L1838" s="72"/>
      <c r="M1838" s="72"/>
      <c r="N1838" s="72"/>
      <c r="O1838" s="72"/>
      <c r="P1838" s="72"/>
      <c r="Q1838" s="72"/>
      <c r="R1838" s="72"/>
      <c r="S1838" s="72"/>
      <c r="T1838" s="72"/>
      <c r="U1838" s="72"/>
      <c r="V1838" s="72"/>
      <c r="W1838" s="72"/>
      <c r="X1838" s="72"/>
      <c r="Y1838" s="36">
        <f t="shared" si="57"/>
        <v>1</v>
      </c>
      <c r="Z1838" s="69">
        <f t="shared" si="58"/>
        <v>1</v>
      </c>
      <c r="AA1838" s="22"/>
      <c r="AB1838" s="22"/>
      <c r="AC1838" s="22"/>
    </row>
    <row r="1839" spans="1:29" ht="19.5" customHeight="1" x14ac:dyDescent="0.2">
      <c r="A1839" s="33" t="s">
        <v>2986</v>
      </c>
      <c r="B1839" s="33" t="s">
        <v>3131</v>
      </c>
      <c r="C1839" s="34" t="s">
        <v>6105</v>
      </c>
      <c r="D1839" s="35" t="s">
        <v>3132</v>
      </c>
      <c r="E1839" s="35" t="s">
        <v>3133</v>
      </c>
      <c r="F1839" s="35" t="s">
        <v>17</v>
      </c>
      <c r="G1839" s="78"/>
      <c r="H1839" s="72"/>
      <c r="I1839" s="72">
        <v>2</v>
      </c>
      <c r="J1839" s="72"/>
      <c r="K1839" s="72"/>
      <c r="L1839" s="72"/>
      <c r="M1839" s="72"/>
      <c r="N1839" s="72"/>
      <c r="O1839" s="72"/>
      <c r="P1839" s="72"/>
      <c r="Q1839" s="72"/>
      <c r="R1839" s="72"/>
      <c r="S1839" s="72"/>
      <c r="T1839" s="72"/>
      <c r="U1839" s="72"/>
      <c r="V1839" s="72"/>
      <c r="W1839" s="72"/>
      <c r="X1839" s="72"/>
      <c r="Y1839" s="36">
        <f t="shared" si="57"/>
        <v>2</v>
      </c>
      <c r="Z1839" s="69">
        <f t="shared" si="58"/>
        <v>2</v>
      </c>
      <c r="AA1839" s="22"/>
      <c r="AB1839" s="22"/>
      <c r="AC1839" s="22"/>
    </row>
    <row r="1840" spans="1:29" ht="19.5" customHeight="1" x14ac:dyDescent="0.2">
      <c r="A1840" s="33" t="s">
        <v>2986</v>
      </c>
      <c r="B1840" s="33" t="s">
        <v>3170</v>
      </c>
      <c r="C1840" s="34" t="s">
        <v>6106</v>
      </c>
      <c r="D1840" s="35" t="s">
        <v>326</v>
      </c>
      <c r="E1840" s="35" t="s">
        <v>2446</v>
      </c>
      <c r="F1840" s="35" t="s">
        <v>17</v>
      </c>
      <c r="G1840" s="78"/>
      <c r="H1840" s="72">
        <v>10</v>
      </c>
      <c r="I1840" s="72">
        <v>2</v>
      </c>
      <c r="J1840" s="72"/>
      <c r="K1840" s="72"/>
      <c r="L1840" s="72"/>
      <c r="M1840" s="72"/>
      <c r="N1840" s="72"/>
      <c r="O1840" s="72"/>
      <c r="P1840" s="72"/>
      <c r="Q1840" s="72"/>
      <c r="R1840" s="72"/>
      <c r="S1840" s="72"/>
      <c r="T1840" s="72"/>
      <c r="U1840" s="72"/>
      <c r="V1840" s="72"/>
      <c r="W1840" s="72"/>
      <c r="X1840" s="72"/>
      <c r="Y1840" s="36">
        <f t="shared" si="57"/>
        <v>12</v>
      </c>
      <c r="Z1840" s="69">
        <f t="shared" si="58"/>
        <v>12</v>
      </c>
      <c r="AA1840" s="22"/>
      <c r="AB1840" s="22"/>
      <c r="AC1840" s="22"/>
    </row>
    <row r="1841" spans="1:29" ht="19.5" customHeight="1" x14ac:dyDescent="0.2">
      <c r="A1841" s="33" t="s">
        <v>2986</v>
      </c>
      <c r="B1841" s="33" t="s">
        <v>3056</v>
      </c>
      <c r="C1841" s="34" t="s">
        <v>6536</v>
      </c>
      <c r="D1841" s="35" t="s">
        <v>3057</v>
      </c>
      <c r="E1841" s="35" t="s">
        <v>3058</v>
      </c>
      <c r="F1841" s="35" t="s">
        <v>17</v>
      </c>
      <c r="G1841" s="78"/>
      <c r="H1841" s="72"/>
      <c r="I1841" s="72">
        <v>1</v>
      </c>
      <c r="J1841" s="72"/>
      <c r="K1841" s="72"/>
      <c r="L1841" s="72"/>
      <c r="M1841" s="72"/>
      <c r="N1841" s="72"/>
      <c r="O1841" s="72"/>
      <c r="P1841" s="72"/>
      <c r="Q1841" s="72"/>
      <c r="R1841" s="72"/>
      <c r="S1841" s="72"/>
      <c r="T1841" s="72"/>
      <c r="U1841" s="72"/>
      <c r="V1841" s="72"/>
      <c r="W1841" s="72"/>
      <c r="X1841" s="72"/>
      <c r="Y1841" s="36">
        <f t="shared" si="57"/>
        <v>1</v>
      </c>
      <c r="Z1841" s="69">
        <f t="shared" si="58"/>
        <v>1</v>
      </c>
      <c r="AA1841" s="22"/>
      <c r="AB1841" s="22"/>
      <c r="AC1841" s="22"/>
    </row>
    <row r="1842" spans="1:29" ht="19.5" customHeight="1" x14ac:dyDescent="0.2">
      <c r="A1842" s="33" t="s">
        <v>2986</v>
      </c>
      <c r="B1842" s="33" t="s">
        <v>3122</v>
      </c>
      <c r="C1842" s="34" t="s">
        <v>6107</v>
      </c>
      <c r="D1842" s="35" t="s">
        <v>3123</v>
      </c>
      <c r="E1842" s="35" t="s">
        <v>3124</v>
      </c>
      <c r="F1842" s="35" t="s">
        <v>17</v>
      </c>
      <c r="G1842" s="78"/>
      <c r="H1842" s="72"/>
      <c r="I1842" s="72"/>
      <c r="J1842" s="72"/>
      <c r="K1842" s="72"/>
      <c r="L1842" s="72"/>
      <c r="M1842" s="72">
        <v>2</v>
      </c>
      <c r="N1842" s="72"/>
      <c r="O1842" s="72"/>
      <c r="P1842" s="72"/>
      <c r="Q1842" s="72"/>
      <c r="R1842" s="72"/>
      <c r="S1842" s="72"/>
      <c r="T1842" s="72"/>
      <c r="U1842" s="72"/>
      <c r="V1842" s="72"/>
      <c r="W1842" s="72"/>
      <c r="X1842" s="72"/>
      <c r="Y1842" s="36">
        <f t="shared" si="57"/>
        <v>2</v>
      </c>
      <c r="Z1842" s="69">
        <f t="shared" si="58"/>
        <v>2</v>
      </c>
      <c r="AA1842" s="22"/>
      <c r="AB1842" s="22"/>
      <c r="AC1842" s="22"/>
    </row>
    <row r="1843" spans="1:29" ht="19.5" customHeight="1" x14ac:dyDescent="0.2">
      <c r="A1843" s="33" t="s">
        <v>2986</v>
      </c>
      <c r="B1843" s="33" t="s">
        <v>3084</v>
      </c>
      <c r="C1843" s="34" t="s">
        <v>6108</v>
      </c>
      <c r="D1843" s="35" t="s">
        <v>3085</v>
      </c>
      <c r="E1843" s="35" t="s">
        <v>3086</v>
      </c>
      <c r="F1843" s="35" t="s">
        <v>17</v>
      </c>
      <c r="G1843" s="78"/>
      <c r="H1843" s="72">
        <v>2</v>
      </c>
      <c r="I1843" s="72"/>
      <c r="J1843" s="72"/>
      <c r="K1843" s="72"/>
      <c r="L1843" s="72"/>
      <c r="M1843" s="72"/>
      <c r="N1843" s="72"/>
      <c r="O1843" s="72"/>
      <c r="P1843" s="72">
        <v>1</v>
      </c>
      <c r="Q1843" s="72"/>
      <c r="R1843" s="72"/>
      <c r="S1843" s="72"/>
      <c r="T1843" s="72"/>
      <c r="U1843" s="72"/>
      <c r="V1843" s="72"/>
      <c r="W1843" s="72"/>
      <c r="X1843" s="72"/>
      <c r="Y1843" s="36">
        <f t="shared" si="57"/>
        <v>3</v>
      </c>
      <c r="Z1843" s="69">
        <f t="shared" si="58"/>
        <v>3</v>
      </c>
      <c r="AA1843" s="22"/>
      <c r="AB1843" s="22"/>
      <c r="AC1843" s="22"/>
    </row>
    <row r="1844" spans="1:29" ht="19.5" customHeight="1" x14ac:dyDescent="0.2">
      <c r="A1844" s="33" t="s">
        <v>2986</v>
      </c>
      <c r="B1844" s="33" t="s">
        <v>3236</v>
      </c>
      <c r="C1844" s="34" t="s">
        <v>6053</v>
      </c>
      <c r="D1844" s="35" t="s">
        <v>3234</v>
      </c>
      <c r="E1844" s="35" t="s">
        <v>3235</v>
      </c>
      <c r="F1844" s="35" t="s">
        <v>17</v>
      </c>
      <c r="G1844" s="78"/>
      <c r="H1844" s="72"/>
      <c r="I1844" s="72">
        <v>6</v>
      </c>
      <c r="J1844" s="72"/>
      <c r="K1844" s="72"/>
      <c r="L1844" s="72"/>
      <c r="M1844" s="72">
        <v>1</v>
      </c>
      <c r="N1844" s="72"/>
      <c r="O1844" s="72"/>
      <c r="P1844" s="72"/>
      <c r="Q1844" s="72"/>
      <c r="R1844" s="72"/>
      <c r="S1844" s="72"/>
      <c r="T1844" s="72"/>
      <c r="U1844" s="72"/>
      <c r="V1844" s="72"/>
      <c r="W1844" s="72"/>
      <c r="X1844" s="72"/>
      <c r="Y1844" s="36">
        <f t="shared" si="57"/>
        <v>7</v>
      </c>
      <c r="Z1844" s="69">
        <f t="shared" si="58"/>
        <v>7</v>
      </c>
      <c r="AA1844" s="22"/>
      <c r="AB1844" s="22"/>
      <c r="AC1844" s="22"/>
    </row>
    <row r="1845" spans="1:29" ht="19.5" customHeight="1" x14ac:dyDescent="0.2">
      <c r="A1845" s="33" t="s">
        <v>2986</v>
      </c>
      <c r="B1845" s="33" t="s">
        <v>6478</v>
      </c>
      <c r="C1845" s="34" t="s">
        <v>6109</v>
      </c>
      <c r="D1845" s="35" t="s">
        <v>800</v>
      </c>
      <c r="E1845" s="35" t="s">
        <v>801</v>
      </c>
      <c r="F1845" s="35" t="s">
        <v>17</v>
      </c>
      <c r="G1845" s="78"/>
      <c r="H1845" s="72"/>
      <c r="I1845" s="72">
        <v>1</v>
      </c>
      <c r="J1845" s="72"/>
      <c r="K1845" s="72"/>
      <c r="L1845" s="72"/>
      <c r="M1845" s="72"/>
      <c r="N1845" s="72"/>
      <c r="O1845" s="72"/>
      <c r="P1845" s="72"/>
      <c r="Q1845" s="72"/>
      <c r="R1845" s="72"/>
      <c r="S1845" s="72"/>
      <c r="T1845" s="72"/>
      <c r="U1845" s="72"/>
      <c r="V1845" s="72"/>
      <c r="W1845" s="72"/>
      <c r="X1845" s="72"/>
      <c r="Y1845" s="36">
        <f t="shared" si="57"/>
        <v>1</v>
      </c>
      <c r="Z1845" s="69">
        <f t="shared" si="58"/>
        <v>1</v>
      </c>
      <c r="AA1845" s="22"/>
      <c r="AB1845" s="22"/>
      <c r="AC1845" s="22"/>
    </row>
    <row r="1846" spans="1:29" ht="19.5" customHeight="1" x14ac:dyDescent="0.2">
      <c r="A1846" s="33" t="s">
        <v>2986</v>
      </c>
      <c r="B1846" s="33" t="s">
        <v>3019</v>
      </c>
      <c r="C1846" s="34" t="s">
        <v>6110</v>
      </c>
      <c r="D1846" s="35" t="s">
        <v>800</v>
      </c>
      <c r="E1846" s="35" t="s">
        <v>3020</v>
      </c>
      <c r="F1846" s="35" t="s">
        <v>17</v>
      </c>
      <c r="G1846" s="78"/>
      <c r="H1846" s="72"/>
      <c r="I1846" s="72"/>
      <c r="J1846" s="72"/>
      <c r="K1846" s="72"/>
      <c r="L1846" s="72"/>
      <c r="M1846" s="72">
        <v>1</v>
      </c>
      <c r="N1846" s="72"/>
      <c r="O1846" s="72"/>
      <c r="P1846" s="72"/>
      <c r="Q1846" s="72"/>
      <c r="R1846" s="72"/>
      <c r="S1846" s="72"/>
      <c r="T1846" s="72"/>
      <c r="U1846" s="72"/>
      <c r="V1846" s="72"/>
      <c r="W1846" s="72"/>
      <c r="X1846" s="72"/>
      <c r="Y1846" s="36">
        <f t="shared" si="57"/>
        <v>1</v>
      </c>
      <c r="Z1846" s="69">
        <f t="shared" si="58"/>
        <v>1</v>
      </c>
      <c r="AA1846" s="22"/>
      <c r="AB1846" s="22"/>
      <c r="AC1846" s="22"/>
    </row>
    <row r="1847" spans="1:29" ht="19.5" customHeight="1" x14ac:dyDescent="0.2">
      <c r="A1847" s="33" t="s">
        <v>2986</v>
      </c>
      <c r="B1847" s="33" t="s">
        <v>3036</v>
      </c>
      <c r="C1847" s="34" t="s">
        <v>6111</v>
      </c>
      <c r="D1847" s="35" t="s">
        <v>3037</v>
      </c>
      <c r="E1847" s="35" t="s">
        <v>3038</v>
      </c>
      <c r="F1847" s="35" t="s">
        <v>17</v>
      </c>
      <c r="G1847" s="78"/>
      <c r="H1847" s="72"/>
      <c r="I1847" s="72"/>
      <c r="J1847" s="72"/>
      <c r="K1847" s="72"/>
      <c r="L1847" s="72"/>
      <c r="M1847" s="72">
        <v>2</v>
      </c>
      <c r="N1847" s="72"/>
      <c r="O1847" s="72"/>
      <c r="P1847" s="72"/>
      <c r="Q1847" s="72"/>
      <c r="R1847" s="72">
        <v>2</v>
      </c>
      <c r="S1847" s="72"/>
      <c r="T1847" s="72"/>
      <c r="U1847" s="72"/>
      <c r="V1847" s="72"/>
      <c r="W1847" s="72"/>
      <c r="X1847" s="72"/>
      <c r="Y1847" s="36">
        <f t="shared" si="57"/>
        <v>4</v>
      </c>
      <c r="Z1847" s="69">
        <f t="shared" si="58"/>
        <v>4</v>
      </c>
      <c r="AA1847" s="22"/>
      <c r="AB1847" s="22"/>
      <c r="AC1847" s="22"/>
    </row>
    <row r="1848" spans="1:29" ht="19.5" customHeight="1" x14ac:dyDescent="0.2">
      <c r="A1848" s="33" t="s">
        <v>2986</v>
      </c>
      <c r="B1848" s="33" t="s">
        <v>3054</v>
      </c>
      <c r="C1848" s="34" t="s">
        <v>6112</v>
      </c>
      <c r="D1848" s="35" t="s">
        <v>3052</v>
      </c>
      <c r="E1848" s="35" t="s">
        <v>3055</v>
      </c>
      <c r="F1848" s="35" t="s">
        <v>17</v>
      </c>
      <c r="G1848" s="78"/>
      <c r="H1848" s="72"/>
      <c r="I1848" s="72"/>
      <c r="J1848" s="72"/>
      <c r="K1848" s="72"/>
      <c r="L1848" s="72"/>
      <c r="M1848" s="72"/>
      <c r="N1848" s="72"/>
      <c r="O1848" s="72"/>
      <c r="P1848" s="72"/>
      <c r="Q1848" s="72">
        <v>1</v>
      </c>
      <c r="R1848" s="72"/>
      <c r="S1848" s="72"/>
      <c r="T1848" s="72"/>
      <c r="U1848" s="72"/>
      <c r="V1848" s="72"/>
      <c r="W1848" s="72"/>
      <c r="X1848" s="72"/>
      <c r="Y1848" s="36">
        <f t="shared" si="57"/>
        <v>1</v>
      </c>
      <c r="Z1848" s="69">
        <f t="shared" si="58"/>
        <v>1</v>
      </c>
      <c r="AA1848" s="22"/>
      <c r="AB1848" s="22"/>
      <c r="AC1848" s="22"/>
    </row>
    <row r="1849" spans="1:29" ht="19.5" customHeight="1" x14ac:dyDescent="0.2">
      <c r="A1849" s="33" t="s">
        <v>2986</v>
      </c>
      <c r="B1849" s="33" t="s">
        <v>4325</v>
      </c>
      <c r="C1849" s="34" t="s">
        <v>6113</v>
      </c>
      <c r="D1849" s="35" t="s">
        <v>3021</v>
      </c>
      <c r="E1849" s="35" t="s">
        <v>701</v>
      </c>
      <c r="F1849" s="35" t="s">
        <v>17</v>
      </c>
      <c r="G1849" s="78"/>
      <c r="H1849" s="72"/>
      <c r="I1849" s="72"/>
      <c r="J1849" s="72"/>
      <c r="K1849" s="72"/>
      <c r="L1849" s="72"/>
      <c r="M1849" s="72"/>
      <c r="N1849" s="72"/>
      <c r="O1849" s="72"/>
      <c r="P1849" s="72">
        <v>2</v>
      </c>
      <c r="Q1849" s="72"/>
      <c r="R1849" s="72"/>
      <c r="S1849" s="72"/>
      <c r="T1849" s="72"/>
      <c r="U1849" s="72"/>
      <c r="V1849" s="72"/>
      <c r="W1849" s="72"/>
      <c r="X1849" s="72"/>
      <c r="Y1849" s="36">
        <f t="shared" si="57"/>
        <v>2</v>
      </c>
      <c r="Z1849" s="69">
        <f t="shared" si="58"/>
        <v>2</v>
      </c>
      <c r="AA1849" s="22"/>
      <c r="AB1849" s="22"/>
      <c r="AC1849" s="22"/>
    </row>
    <row r="1850" spans="1:29" ht="19.5" customHeight="1" x14ac:dyDescent="0.2">
      <c r="A1850" s="33" t="s">
        <v>2986</v>
      </c>
      <c r="B1850" s="33" t="s">
        <v>3030</v>
      </c>
      <c r="C1850" s="34" t="s">
        <v>6114</v>
      </c>
      <c r="D1850" s="35" t="s">
        <v>3031</v>
      </c>
      <c r="E1850" s="35" t="s">
        <v>3032</v>
      </c>
      <c r="F1850" s="35" t="s">
        <v>17</v>
      </c>
      <c r="G1850" s="78"/>
      <c r="H1850" s="72"/>
      <c r="I1850" s="72">
        <v>2</v>
      </c>
      <c r="J1850" s="72"/>
      <c r="K1850" s="72"/>
      <c r="L1850" s="72"/>
      <c r="M1850" s="72"/>
      <c r="N1850" s="72"/>
      <c r="O1850" s="72"/>
      <c r="P1850" s="72"/>
      <c r="Q1850" s="72"/>
      <c r="R1850" s="72"/>
      <c r="S1850" s="72"/>
      <c r="T1850" s="72"/>
      <c r="U1850" s="72"/>
      <c r="V1850" s="72"/>
      <c r="W1850" s="72"/>
      <c r="X1850" s="72"/>
      <c r="Y1850" s="36">
        <f t="shared" si="57"/>
        <v>2</v>
      </c>
      <c r="Z1850" s="69">
        <f t="shared" si="58"/>
        <v>2</v>
      </c>
      <c r="AA1850" s="22"/>
      <c r="AB1850" s="22"/>
      <c r="AC1850" s="22"/>
    </row>
    <row r="1851" spans="1:29" ht="19.5" customHeight="1" x14ac:dyDescent="0.2">
      <c r="A1851" s="33" t="s">
        <v>2986</v>
      </c>
      <c r="B1851" s="33" t="s">
        <v>3022</v>
      </c>
      <c r="C1851" s="34" t="s">
        <v>6115</v>
      </c>
      <c r="D1851" s="35" t="s">
        <v>649</v>
      </c>
      <c r="E1851" s="35" t="s">
        <v>826</v>
      </c>
      <c r="F1851" s="35" t="s">
        <v>17</v>
      </c>
      <c r="G1851" s="78"/>
      <c r="H1851" s="72"/>
      <c r="I1851" s="72">
        <v>3</v>
      </c>
      <c r="J1851" s="72"/>
      <c r="K1851" s="72"/>
      <c r="L1851" s="72"/>
      <c r="M1851" s="72">
        <v>1</v>
      </c>
      <c r="N1851" s="72"/>
      <c r="O1851" s="72"/>
      <c r="P1851" s="72"/>
      <c r="Q1851" s="72"/>
      <c r="R1851" s="72"/>
      <c r="S1851" s="72"/>
      <c r="T1851" s="72"/>
      <c r="U1851" s="72"/>
      <c r="V1851" s="72"/>
      <c r="W1851" s="72"/>
      <c r="X1851" s="72"/>
      <c r="Y1851" s="36">
        <f t="shared" si="57"/>
        <v>4</v>
      </c>
      <c r="Z1851" s="69">
        <f t="shared" si="58"/>
        <v>4</v>
      </c>
      <c r="AA1851" s="22"/>
      <c r="AB1851" s="22"/>
      <c r="AC1851" s="22"/>
    </row>
    <row r="1852" spans="1:29" ht="19.5" customHeight="1" x14ac:dyDescent="0.2">
      <c r="A1852" s="33" t="s">
        <v>2986</v>
      </c>
      <c r="B1852" s="33" t="s">
        <v>6479</v>
      </c>
      <c r="C1852" s="34" t="s">
        <v>6116</v>
      </c>
      <c r="D1852" s="35" t="s">
        <v>3217</v>
      </c>
      <c r="E1852" s="35" t="s">
        <v>3218</v>
      </c>
      <c r="F1852" s="35" t="s">
        <v>17</v>
      </c>
      <c r="G1852" s="78"/>
      <c r="H1852" s="72"/>
      <c r="I1852" s="72">
        <v>6</v>
      </c>
      <c r="J1852" s="72"/>
      <c r="K1852" s="72"/>
      <c r="L1852" s="72"/>
      <c r="M1852" s="72"/>
      <c r="N1852" s="72"/>
      <c r="O1852" s="72"/>
      <c r="P1852" s="72"/>
      <c r="Q1852" s="72"/>
      <c r="R1852" s="72"/>
      <c r="S1852" s="72"/>
      <c r="T1852" s="72"/>
      <c r="U1852" s="72"/>
      <c r="V1852" s="72"/>
      <c r="W1852" s="72"/>
      <c r="X1852" s="72"/>
      <c r="Y1852" s="36">
        <f t="shared" si="57"/>
        <v>6</v>
      </c>
      <c r="Z1852" s="69">
        <f t="shared" si="58"/>
        <v>6</v>
      </c>
      <c r="AA1852" s="22"/>
      <c r="AB1852" s="22"/>
      <c r="AC1852" s="22"/>
    </row>
    <row r="1853" spans="1:29" ht="19.5" customHeight="1" x14ac:dyDescent="0.2">
      <c r="A1853" s="33" t="s">
        <v>2986</v>
      </c>
      <c r="B1853" s="33" t="s">
        <v>3102</v>
      </c>
      <c r="C1853" s="34" t="s">
        <v>6117</v>
      </c>
      <c r="D1853" s="35" t="s">
        <v>3103</v>
      </c>
      <c r="E1853" s="35" t="s">
        <v>3104</v>
      </c>
      <c r="F1853" s="35" t="s">
        <v>17</v>
      </c>
      <c r="G1853" s="78"/>
      <c r="H1853" s="72"/>
      <c r="I1853" s="72"/>
      <c r="J1853" s="72"/>
      <c r="K1853" s="72"/>
      <c r="L1853" s="72"/>
      <c r="M1853" s="72">
        <v>1</v>
      </c>
      <c r="N1853" s="72"/>
      <c r="O1853" s="72"/>
      <c r="P1853" s="72"/>
      <c r="Q1853" s="72"/>
      <c r="R1853" s="72"/>
      <c r="S1853" s="72"/>
      <c r="T1853" s="72"/>
      <c r="U1853" s="72"/>
      <c r="V1853" s="72"/>
      <c r="W1853" s="72"/>
      <c r="X1853" s="72"/>
      <c r="Y1853" s="36">
        <f t="shared" si="57"/>
        <v>1</v>
      </c>
      <c r="Z1853" s="69">
        <f t="shared" si="58"/>
        <v>1</v>
      </c>
      <c r="AA1853" s="22"/>
      <c r="AB1853" s="22"/>
      <c r="AC1853" s="22"/>
    </row>
    <row r="1854" spans="1:29" ht="19.5" customHeight="1" x14ac:dyDescent="0.2">
      <c r="A1854" s="33" t="s">
        <v>2986</v>
      </c>
      <c r="B1854" s="33" t="s">
        <v>3162</v>
      </c>
      <c r="C1854" s="34" t="s">
        <v>6366</v>
      </c>
      <c r="D1854" s="35" t="s">
        <v>3163</v>
      </c>
      <c r="E1854" s="35" t="s">
        <v>3164</v>
      </c>
      <c r="F1854" s="35" t="s">
        <v>17</v>
      </c>
      <c r="G1854" s="78"/>
      <c r="H1854" s="72"/>
      <c r="I1854" s="72">
        <v>3</v>
      </c>
      <c r="J1854" s="72"/>
      <c r="K1854" s="72"/>
      <c r="L1854" s="72"/>
      <c r="M1854" s="72">
        <v>1</v>
      </c>
      <c r="N1854" s="72"/>
      <c r="O1854" s="72"/>
      <c r="P1854" s="72"/>
      <c r="Q1854" s="72"/>
      <c r="R1854" s="72"/>
      <c r="S1854" s="72"/>
      <c r="T1854" s="72"/>
      <c r="U1854" s="72"/>
      <c r="V1854" s="72"/>
      <c r="W1854" s="72"/>
      <c r="X1854" s="72"/>
      <c r="Y1854" s="36">
        <f t="shared" si="57"/>
        <v>4</v>
      </c>
      <c r="Z1854" s="69">
        <f t="shared" si="58"/>
        <v>4</v>
      </c>
      <c r="AA1854" s="22"/>
      <c r="AB1854" s="22"/>
      <c r="AC1854" s="22"/>
    </row>
    <row r="1855" spans="1:29" ht="19.5" customHeight="1" x14ac:dyDescent="0.2">
      <c r="A1855" s="33" t="s">
        <v>2986</v>
      </c>
      <c r="B1855" s="33" t="s">
        <v>3190</v>
      </c>
      <c r="C1855" s="34" t="s">
        <v>6118</v>
      </c>
      <c r="D1855" s="35" t="s">
        <v>3191</v>
      </c>
      <c r="E1855" s="35" t="s">
        <v>3192</v>
      </c>
      <c r="F1855" s="35" t="s">
        <v>17</v>
      </c>
      <c r="G1855" s="78"/>
      <c r="H1855" s="72"/>
      <c r="I1855" s="72"/>
      <c r="J1855" s="72"/>
      <c r="K1855" s="72"/>
      <c r="L1855" s="72"/>
      <c r="M1855" s="72">
        <v>1</v>
      </c>
      <c r="N1855" s="72"/>
      <c r="O1855" s="72"/>
      <c r="P1855" s="72"/>
      <c r="Q1855" s="72"/>
      <c r="R1855" s="72"/>
      <c r="S1855" s="72"/>
      <c r="T1855" s="72"/>
      <c r="U1855" s="72"/>
      <c r="V1855" s="72"/>
      <c r="W1855" s="72"/>
      <c r="X1855" s="72"/>
      <c r="Y1855" s="36">
        <f t="shared" si="57"/>
        <v>1</v>
      </c>
      <c r="Z1855" s="69">
        <f t="shared" si="58"/>
        <v>1</v>
      </c>
      <c r="AA1855" s="22"/>
      <c r="AB1855" s="22"/>
      <c r="AC1855" s="22"/>
    </row>
    <row r="1856" spans="1:29" ht="19.5" customHeight="1" x14ac:dyDescent="0.2">
      <c r="A1856" s="33" t="s">
        <v>2986</v>
      </c>
      <c r="B1856" s="33" t="s">
        <v>3087</v>
      </c>
      <c r="C1856" s="34" t="s">
        <v>6470</v>
      </c>
      <c r="D1856" s="35" t="s">
        <v>3088</v>
      </c>
      <c r="E1856" s="35" t="s">
        <v>3089</v>
      </c>
      <c r="F1856" s="35" t="s">
        <v>17</v>
      </c>
      <c r="G1856" s="78"/>
      <c r="H1856" s="72"/>
      <c r="I1856" s="72">
        <v>3</v>
      </c>
      <c r="J1856" s="72"/>
      <c r="K1856" s="72"/>
      <c r="L1856" s="72"/>
      <c r="M1856" s="72"/>
      <c r="N1856" s="72"/>
      <c r="O1856" s="72"/>
      <c r="P1856" s="72"/>
      <c r="Q1856" s="72"/>
      <c r="R1856" s="72"/>
      <c r="S1856" s="72"/>
      <c r="T1856" s="72"/>
      <c r="U1856" s="72"/>
      <c r="V1856" s="72"/>
      <c r="W1856" s="72"/>
      <c r="X1856" s="72"/>
      <c r="Y1856" s="36">
        <f t="shared" si="57"/>
        <v>3</v>
      </c>
      <c r="Z1856" s="69">
        <f t="shared" si="58"/>
        <v>3</v>
      </c>
      <c r="AA1856" s="22"/>
      <c r="AB1856" s="22"/>
      <c r="AC1856" s="22"/>
    </row>
    <row r="1857" spans="1:29" ht="19.5" customHeight="1" x14ac:dyDescent="0.2">
      <c r="A1857" s="33" t="s">
        <v>2986</v>
      </c>
      <c r="B1857" s="33" t="s">
        <v>3193</v>
      </c>
      <c r="C1857" s="34" t="s">
        <v>6119</v>
      </c>
      <c r="D1857" s="35" t="s">
        <v>3194</v>
      </c>
      <c r="E1857" s="35" t="s">
        <v>3195</v>
      </c>
      <c r="F1857" s="35" t="s">
        <v>17</v>
      </c>
      <c r="G1857" s="78"/>
      <c r="H1857" s="72"/>
      <c r="I1857" s="72"/>
      <c r="J1857" s="72"/>
      <c r="K1857" s="72"/>
      <c r="L1857" s="72"/>
      <c r="M1857" s="72"/>
      <c r="N1857" s="72"/>
      <c r="O1857" s="72"/>
      <c r="P1857" s="72"/>
      <c r="Q1857" s="72">
        <v>2</v>
      </c>
      <c r="R1857" s="72"/>
      <c r="S1857" s="72"/>
      <c r="T1857" s="72"/>
      <c r="U1857" s="72"/>
      <c r="V1857" s="72"/>
      <c r="W1857" s="72"/>
      <c r="X1857" s="72"/>
      <c r="Y1857" s="36">
        <f t="shared" si="57"/>
        <v>2</v>
      </c>
      <c r="Z1857" s="69">
        <f t="shared" si="58"/>
        <v>2</v>
      </c>
      <c r="AA1857" s="22"/>
      <c r="AB1857" s="22"/>
      <c r="AC1857" s="22"/>
    </row>
    <row r="1858" spans="1:29" ht="19.5" customHeight="1" x14ac:dyDescent="0.2">
      <c r="A1858" s="33" t="s">
        <v>2986</v>
      </c>
      <c r="B1858" s="33" t="s">
        <v>3125</v>
      </c>
      <c r="C1858" s="34" t="s">
        <v>6471</v>
      </c>
      <c r="D1858" s="35" t="s">
        <v>3126</v>
      </c>
      <c r="E1858" s="35" t="s">
        <v>3127</v>
      </c>
      <c r="F1858" s="35" t="s">
        <v>17</v>
      </c>
      <c r="G1858" s="78"/>
      <c r="H1858" s="72"/>
      <c r="I1858" s="72">
        <v>3</v>
      </c>
      <c r="J1858" s="72"/>
      <c r="K1858" s="72"/>
      <c r="L1858" s="72"/>
      <c r="M1858" s="72"/>
      <c r="N1858" s="72"/>
      <c r="O1858" s="72"/>
      <c r="P1858" s="72"/>
      <c r="Q1858" s="72"/>
      <c r="R1858" s="72"/>
      <c r="S1858" s="72"/>
      <c r="T1858" s="72"/>
      <c r="U1858" s="72"/>
      <c r="V1858" s="72"/>
      <c r="W1858" s="72"/>
      <c r="X1858" s="72"/>
      <c r="Y1858" s="36">
        <f t="shared" ref="Y1858:Y1921" si="59">G1858+H1858+I1858+J1858+K1858+L1858+M1858+N1858+O1858+P1858+Q1858+R1858+S1858+T1858+U1858+V1858+W1858+X1858</f>
        <v>3</v>
      </c>
      <c r="Z1858" s="69">
        <f t="shared" si="58"/>
        <v>3</v>
      </c>
      <c r="AA1858" s="22"/>
      <c r="AB1858" s="22"/>
      <c r="AC1858" s="22"/>
    </row>
    <row r="1859" spans="1:29" ht="19.5" customHeight="1" x14ac:dyDescent="0.2">
      <c r="A1859" s="33" t="s">
        <v>2986</v>
      </c>
      <c r="B1859" s="33" t="s">
        <v>3150</v>
      </c>
      <c r="C1859" s="34" t="s">
        <v>6120</v>
      </c>
      <c r="D1859" s="35" t="s">
        <v>3151</v>
      </c>
      <c r="E1859" s="35" t="s">
        <v>3152</v>
      </c>
      <c r="F1859" s="35" t="s">
        <v>17</v>
      </c>
      <c r="G1859" s="78"/>
      <c r="H1859" s="72">
        <v>1</v>
      </c>
      <c r="I1859" s="72">
        <v>3</v>
      </c>
      <c r="J1859" s="72"/>
      <c r="K1859" s="72"/>
      <c r="L1859" s="72"/>
      <c r="M1859" s="72">
        <v>2</v>
      </c>
      <c r="N1859" s="72"/>
      <c r="O1859" s="72"/>
      <c r="P1859" s="72"/>
      <c r="Q1859" s="72"/>
      <c r="R1859" s="72"/>
      <c r="S1859" s="72"/>
      <c r="T1859" s="72"/>
      <c r="U1859" s="72"/>
      <c r="V1859" s="72"/>
      <c r="W1859" s="72"/>
      <c r="X1859" s="72"/>
      <c r="Y1859" s="36">
        <f t="shared" si="59"/>
        <v>6</v>
      </c>
      <c r="Z1859" s="69">
        <f t="shared" si="58"/>
        <v>6</v>
      </c>
      <c r="AA1859" s="22"/>
      <c r="AB1859" s="22"/>
      <c r="AC1859" s="22"/>
    </row>
    <row r="1860" spans="1:29" ht="19.5" customHeight="1" x14ac:dyDescent="0.2">
      <c r="A1860" s="33" t="s">
        <v>2986</v>
      </c>
      <c r="B1860" s="33" t="s">
        <v>3177</v>
      </c>
      <c r="C1860" s="34" t="s">
        <v>6121</v>
      </c>
      <c r="D1860" s="35" t="s">
        <v>4069</v>
      </c>
      <c r="E1860" s="35" t="s">
        <v>3178</v>
      </c>
      <c r="F1860" s="35" t="s">
        <v>17</v>
      </c>
      <c r="G1860" s="78"/>
      <c r="H1860" s="72"/>
      <c r="I1860" s="72"/>
      <c r="J1860" s="72"/>
      <c r="K1860" s="72"/>
      <c r="L1860" s="72"/>
      <c r="M1860" s="72">
        <v>1</v>
      </c>
      <c r="N1860" s="72"/>
      <c r="O1860" s="72"/>
      <c r="P1860" s="72"/>
      <c r="Q1860" s="72"/>
      <c r="R1860" s="72"/>
      <c r="S1860" s="72"/>
      <c r="T1860" s="72"/>
      <c r="U1860" s="72"/>
      <c r="V1860" s="72"/>
      <c r="W1860" s="72"/>
      <c r="X1860" s="72"/>
      <c r="Y1860" s="36">
        <f t="shared" si="59"/>
        <v>1</v>
      </c>
      <c r="Z1860" s="69">
        <f t="shared" ref="Z1860:Z1923" si="60">IF(Y1860="","",Y1860)</f>
        <v>1</v>
      </c>
      <c r="AA1860" s="22"/>
      <c r="AB1860" s="22"/>
      <c r="AC1860" s="22"/>
    </row>
    <row r="1861" spans="1:29" ht="19.5" customHeight="1" x14ac:dyDescent="0.2">
      <c r="A1861" s="33" t="s">
        <v>2986</v>
      </c>
      <c r="B1861" s="33" t="s">
        <v>3079</v>
      </c>
      <c r="C1861" s="34" t="s">
        <v>6122</v>
      </c>
      <c r="D1861" s="35" t="s">
        <v>3080</v>
      </c>
      <c r="E1861" s="35" t="s">
        <v>3081</v>
      </c>
      <c r="F1861" s="35" t="s">
        <v>17</v>
      </c>
      <c r="G1861" s="78"/>
      <c r="H1861" s="72">
        <v>2</v>
      </c>
      <c r="I1861" s="72"/>
      <c r="J1861" s="72"/>
      <c r="K1861" s="72"/>
      <c r="L1861" s="72"/>
      <c r="M1861" s="72">
        <v>1</v>
      </c>
      <c r="N1861" s="72"/>
      <c r="O1861" s="72"/>
      <c r="P1861" s="72"/>
      <c r="Q1861" s="72"/>
      <c r="R1861" s="72"/>
      <c r="S1861" s="72"/>
      <c r="T1861" s="72"/>
      <c r="U1861" s="72"/>
      <c r="V1861" s="72"/>
      <c r="W1861" s="72"/>
      <c r="X1861" s="72"/>
      <c r="Y1861" s="36">
        <f t="shared" si="59"/>
        <v>3</v>
      </c>
      <c r="Z1861" s="69">
        <f t="shared" si="60"/>
        <v>3</v>
      </c>
      <c r="AA1861" s="22"/>
      <c r="AB1861" s="22"/>
      <c r="AC1861" s="22"/>
    </row>
    <row r="1862" spans="1:29" ht="19.5" customHeight="1" x14ac:dyDescent="0.2">
      <c r="A1862" s="33" t="s">
        <v>2986</v>
      </c>
      <c r="B1862" s="33" t="s">
        <v>3237</v>
      </c>
      <c r="C1862" s="34" t="s">
        <v>6472</v>
      </c>
      <c r="D1862" s="35" t="s">
        <v>3238</v>
      </c>
      <c r="E1862" s="35" t="s">
        <v>3239</v>
      </c>
      <c r="F1862" s="35" t="s">
        <v>17</v>
      </c>
      <c r="G1862" s="78"/>
      <c r="H1862" s="72">
        <v>3</v>
      </c>
      <c r="I1862" s="72">
        <v>2</v>
      </c>
      <c r="J1862" s="72"/>
      <c r="K1862" s="72"/>
      <c r="L1862" s="72"/>
      <c r="M1862" s="72"/>
      <c r="N1862" s="72"/>
      <c r="O1862" s="72"/>
      <c r="P1862" s="72"/>
      <c r="Q1862" s="72"/>
      <c r="R1862" s="72"/>
      <c r="S1862" s="72"/>
      <c r="T1862" s="72"/>
      <c r="U1862" s="72"/>
      <c r="V1862" s="72"/>
      <c r="W1862" s="72"/>
      <c r="X1862" s="72"/>
      <c r="Y1862" s="36">
        <f t="shared" si="59"/>
        <v>5</v>
      </c>
      <c r="Z1862" s="69">
        <f t="shared" si="60"/>
        <v>5</v>
      </c>
      <c r="AA1862" s="22"/>
      <c r="AB1862" s="22"/>
      <c r="AC1862" s="22"/>
    </row>
    <row r="1863" spans="1:29" ht="19.5" customHeight="1" x14ac:dyDescent="0.2">
      <c r="A1863" s="33" t="s">
        <v>2986</v>
      </c>
      <c r="B1863" s="33" t="s">
        <v>3023</v>
      </c>
      <c r="C1863" s="34" t="s">
        <v>6123</v>
      </c>
      <c r="D1863" s="35" t="s">
        <v>667</v>
      </c>
      <c r="E1863" s="35" t="s">
        <v>3024</v>
      </c>
      <c r="F1863" s="35" t="s">
        <v>17</v>
      </c>
      <c r="G1863" s="78"/>
      <c r="H1863" s="72"/>
      <c r="I1863" s="72">
        <v>5</v>
      </c>
      <c r="J1863" s="72"/>
      <c r="K1863" s="72"/>
      <c r="L1863" s="72"/>
      <c r="M1863" s="72"/>
      <c r="N1863" s="72"/>
      <c r="O1863" s="72"/>
      <c r="P1863" s="72"/>
      <c r="Q1863" s="72"/>
      <c r="R1863" s="72"/>
      <c r="S1863" s="72"/>
      <c r="T1863" s="72"/>
      <c r="U1863" s="72"/>
      <c r="V1863" s="72"/>
      <c r="W1863" s="72"/>
      <c r="X1863" s="72"/>
      <c r="Y1863" s="36">
        <f t="shared" si="59"/>
        <v>5</v>
      </c>
      <c r="Z1863" s="69">
        <f t="shared" si="60"/>
        <v>5</v>
      </c>
      <c r="AA1863" s="22"/>
      <c r="AB1863" s="22"/>
      <c r="AC1863" s="22"/>
    </row>
    <row r="1864" spans="1:29" ht="19.5" customHeight="1" x14ac:dyDescent="0.2">
      <c r="A1864" s="33" t="s">
        <v>2986</v>
      </c>
      <c r="B1864" s="33" t="s">
        <v>3105</v>
      </c>
      <c r="C1864" s="34" t="s">
        <v>6124</v>
      </c>
      <c r="D1864" s="35" t="s">
        <v>3106</v>
      </c>
      <c r="E1864" s="35" t="s">
        <v>3107</v>
      </c>
      <c r="F1864" s="35" t="s">
        <v>17</v>
      </c>
      <c r="G1864" s="78"/>
      <c r="H1864" s="72"/>
      <c r="I1864" s="72">
        <v>1</v>
      </c>
      <c r="J1864" s="72"/>
      <c r="K1864" s="72"/>
      <c r="L1864" s="72"/>
      <c r="M1864" s="72">
        <v>1</v>
      </c>
      <c r="N1864" s="72"/>
      <c r="O1864" s="72"/>
      <c r="P1864" s="72"/>
      <c r="Q1864" s="72"/>
      <c r="R1864" s="72"/>
      <c r="S1864" s="72"/>
      <c r="T1864" s="72"/>
      <c r="U1864" s="72"/>
      <c r="V1864" s="72"/>
      <c r="W1864" s="72"/>
      <c r="X1864" s="72"/>
      <c r="Y1864" s="36">
        <f t="shared" si="59"/>
        <v>2</v>
      </c>
      <c r="Z1864" s="69">
        <f t="shared" si="60"/>
        <v>2</v>
      </c>
      <c r="AA1864" s="22"/>
      <c r="AB1864" s="22"/>
      <c r="AC1864" s="22"/>
    </row>
    <row r="1865" spans="1:29" ht="19.5" customHeight="1" x14ac:dyDescent="0.2">
      <c r="A1865" s="33" t="s">
        <v>2986</v>
      </c>
      <c r="B1865" s="33" t="s">
        <v>3168</v>
      </c>
      <c r="C1865" s="34" t="s">
        <v>6125</v>
      </c>
      <c r="D1865" s="35" t="s">
        <v>3111</v>
      </c>
      <c r="E1865" s="35" t="s">
        <v>3169</v>
      </c>
      <c r="F1865" s="35" t="s">
        <v>17</v>
      </c>
      <c r="G1865" s="78"/>
      <c r="H1865" s="72"/>
      <c r="I1865" s="72">
        <v>4</v>
      </c>
      <c r="J1865" s="72"/>
      <c r="K1865" s="72"/>
      <c r="L1865" s="72"/>
      <c r="M1865" s="72"/>
      <c r="N1865" s="72"/>
      <c r="O1865" s="72"/>
      <c r="P1865" s="72"/>
      <c r="Q1865" s="72"/>
      <c r="R1865" s="72"/>
      <c r="S1865" s="72"/>
      <c r="T1865" s="72"/>
      <c r="U1865" s="72"/>
      <c r="V1865" s="72"/>
      <c r="W1865" s="72"/>
      <c r="X1865" s="72"/>
      <c r="Y1865" s="36">
        <f t="shared" si="59"/>
        <v>4</v>
      </c>
      <c r="Z1865" s="69">
        <f t="shared" si="60"/>
        <v>4</v>
      </c>
      <c r="AA1865" s="22"/>
      <c r="AB1865" s="22"/>
      <c r="AC1865" s="22"/>
    </row>
    <row r="1866" spans="1:29" ht="19.5" customHeight="1" x14ac:dyDescent="0.2">
      <c r="A1866" s="33" t="s">
        <v>2986</v>
      </c>
      <c r="B1866" s="33" t="s">
        <v>3159</v>
      </c>
      <c r="C1866" s="34" t="s">
        <v>6126</v>
      </c>
      <c r="D1866" s="35" t="s">
        <v>3160</v>
      </c>
      <c r="E1866" s="35" t="s">
        <v>3161</v>
      </c>
      <c r="F1866" s="35" t="s">
        <v>17</v>
      </c>
      <c r="G1866" s="78"/>
      <c r="H1866" s="72">
        <v>4</v>
      </c>
      <c r="I1866" s="72"/>
      <c r="J1866" s="72"/>
      <c r="K1866" s="72"/>
      <c r="L1866" s="72"/>
      <c r="M1866" s="72"/>
      <c r="N1866" s="72"/>
      <c r="O1866" s="72"/>
      <c r="P1866" s="72"/>
      <c r="Q1866" s="72"/>
      <c r="R1866" s="72"/>
      <c r="S1866" s="72"/>
      <c r="T1866" s="72"/>
      <c r="U1866" s="72"/>
      <c r="V1866" s="72"/>
      <c r="W1866" s="72"/>
      <c r="X1866" s="72"/>
      <c r="Y1866" s="36">
        <f t="shared" si="59"/>
        <v>4</v>
      </c>
      <c r="Z1866" s="69">
        <f t="shared" si="60"/>
        <v>4</v>
      </c>
      <c r="AA1866" s="22"/>
      <c r="AB1866" s="22"/>
      <c r="AC1866" s="22"/>
    </row>
    <row r="1867" spans="1:29" ht="19.5" customHeight="1" x14ac:dyDescent="0.2">
      <c r="A1867" s="33" t="s">
        <v>3255</v>
      </c>
      <c r="B1867" s="34" t="s">
        <v>3256</v>
      </c>
      <c r="C1867" s="34" t="s">
        <v>3257</v>
      </c>
      <c r="D1867" s="35" t="s">
        <v>441</v>
      </c>
      <c r="E1867" s="35" t="s">
        <v>3258</v>
      </c>
      <c r="F1867" s="35" t="s">
        <v>33</v>
      </c>
      <c r="G1867" s="78"/>
      <c r="H1867" s="72">
        <v>2</v>
      </c>
      <c r="I1867" s="72">
        <v>4</v>
      </c>
      <c r="J1867" s="72"/>
      <c r="K1867" s="72"/>
      <c r="L1867" s="72"/>
      <c r="M1867" s="72"/>
      <c r="N1867" s="72"/>
      <c r="O1867" s="72"/>
      <c r="P1867" s="72"/>
      <c r="Q1867" s="72"/>
      <c r="R1867" s="72"/>
      <c r="S1867" s="72"/>
      <c r="T1867" s="72"/>
      <c r="U1867" s="72"/>
      <c r="V1867" s="72"/>
      <c r="W1867" s="72"/>
      <c r="X1867" s="72"/>
      <c r="Y1867" s="36">
        <f t="shared" si="59"/>
        <v>6</v>
      </c>
      <c r="Z1867" s="69">
        <f t="shared" si="60"/>
        <v>6</v>
      </c>
      <c r="AA1867" s="22"/>
      <c r="AB1867" s="22"/>
      <c r="AC1867" s="22"/>
    </row>
    <row r="1868" spans="1:29" ht="19.5" customHeight="1" x14ac:dyDescent="0.2">
      <c r="A1868" s="33" t="s">
        <v>3259</v>
      </c>
      <c r="B1868" s="34" t="s">
        <v>6480</v>
      </c>
      <c r="C1868" s="34" t="s">
        <v>6127</v>
      </c>
      <c r="D1868" s="35" t="s">
        <v>77</v>
      </c>
      <c r="E1868" s="35" t="s">
        <v>4853</v>
      </c>
      <c r="F1868" s="35" t="s">
        <v>48</v>
      </c>
      <c r="G1868" s="78"/>
      <c r="H1868" s="72"/>
      <c r="I1868" s="72"/>
      <c r="J1868" s="72"/>
      <c r="K1868" s="72"/>
      <c r="L1868" s="72"/>
      <c r="M1868" s="72"/>
      <c r="N1868" s="72"/>
      <c r="O1868" s="72">
        <v>1</v>
      </c>
      <c r="P1868" s="72">
        <v>1</v>
      </c>
      <c r="Q1868" s="72"/>
      <c r="R1868" s="72"/>
      <c r="S1868" s="72"/>
      <c r="T1868" s="72"/>
      <c r="U1868" s="72"/>
      <c r="V1868" s="72"/>
      <c r="W1868" s="72"/>
      <c r="X1868" s="72"/>
      <c r="Y1868" s="36">
        <f t="shared" si="59"/>
        <v>2</v>
      </c>
      <c r="Z1868" s="69">
        <f t="shared" si="60"/>
        <v>2</v>
      </c>
      <c r="AA1868" s="22"/>
      <c r="AB1868" s="22"/>
      <c r="AC1868" s="22"/>
    </row>
    <row r="1869" spans="1:29" ht="19.5" customHeight="1" x14ac:dyDescent="0.2">
      <c r="A1869" s="33" t="s">
        <v>3260</v>
      </c>
      <c r="B1869" s="34" t="s">
        <v>3468</v>
      </c>
      <c r="C1869" s="34" t="s">
        <v>3469</v>
      </c>
      <c r="D1869" s="35" t="s">
        <v>2205</v>
      </c>
      <c r="E1869" s="35" t="s">
        <v>2148</v>
      </c>
      <c r="F1869" s="35" t="s">
        <v>8</v>
      </c>
      <c r="G1869" s="78"/>
      <c r="H1869" s="72"/>
      <c r="I1869" s="72">
        <v>9</v>
      </c>
      <c r="J1869" s="72"/>
      <c r="K1869" s="72"/>
      <c r="L1869" s="72"/>
      <c r="M1869" s="72"/>
      <c r="N1869" s="72"/>
      <c r="O1869" s="72"/>
      <c r="P1869" s="72"/>
      <c r="Q1869" s="72">
        <v>1</v>
      </c>
      <c r="R1869" s="72"/>
      <c r="S1869" s="72">
        <v>1</v>
      </c>
      <c r="T1869" s="72"/>
      <c r="U1869" s="72"/>
      <c r="V1869" s="72"/>
      <c r="W1869" s="72"/>
      <c r="X1869" s="72"/>
      <c r="Y1869" s="36">
        <f t="shared" si="59"/>
        <v>11</v>
      </c>
      <c r="Z1869" s="69">
        <f t="shared" si="60"/>
        <v>11</v>
      </c>
      <c r="AA1869" s="22"/>
      <c r="AB1869" s="22"/>
      <c r="AC1869" s="22"/>
    </row>
    <row r="1870" spans="1:29" ht="19.5" customHeight="1" x14ac:dyDescent="0.2">
      <c r="A1870" s="33" t="s">
        <v>3260</v>
      </c>
      <c r="B1870" s="34" t="s">
        <v>3294</v>
      </c>
      <c r="C1870" s="34" t="s">
        <v>3295</v>
      </c>
      <c r="D1870" s="35" t="s">
        <v>3060</v>
      </c>
      <c r="E1870" s="35" t="s">
        <v>3296</v>
      </c>
      <c r="F1870" s="35" t="s">
        <v>17</v>
      </c>
      <c r="G1870" s="78">
        <v>1</v>
      </c>
      <c r="H1870" s="72">
        <v>2</v>
      </c>
      <c r="I1870" s="72"/>
      <c r="J1870" s="72"/>
      <c r="K1870" s="72"/>
      <c r="L1870" s="72"/>
      <c r="M1870" s="72"/>
      <c r="N1870" s="72"/>
      <c r="O1870" s="72"/>
      <c r="P1870" s="72"/>
      <c r="Q1870" s="72"/>
      <c r="R1870" s="72"/>
      <c r="S1870" s="72"/>
      <c r="T1870" s="72"/>
      <c r="U1870" s="72"/>
      <c r="V1870" s="72"/>
      <c r="W1870" s="72"/>
      <c r="X1870" s="72"/>
      <c r="Y1870" s="36">
        <f t="shared" si="59"/>
        <v>3</v>
      </c>
      <c r="Z1870" s="69">
        <f t="shared" si="60"/>
        <v>3</v>
      </c>
      <c r="AA1870" s="22"/>
      <c r="AB1870" s="22"/>
      <c r="AC1870" s="22"/>
    </row>
    <row r="1871" spans="1:29" ht="19.5" customHeight="1" x14ac:dyDescent="0.2">
      <c r="A1871" s="33" t="s">
        <v>3260</v>
      </c>
      <c r="B1871" s="34" t="s">
        <v>3341</v>
      </c>
      <c r="C1871" s="34" t="s">
        <v>6336</v>
      </c>
      <c r="D1871" s="35" t="s">
        <v>3333</v>
      </c>
      <c r="E1871" s="35" t="s">
        <v>3334</v>
      </c>
      <c r="F1871" s="35" t="s">
        <v>17</v>
      </c>
      <c r="G1871" s="78"/>
      <c r="H1871" s="72"/>
      <c r="I1871" s="72">
        <v>1</v>
      </c>
      <c r="J1871" s="72"/>
      <c r="K1871" s="72"/>
      <c r="L1871" s="72"/>
      <c r="M1871" s="72"/>
      <c r="N1871" s="72"/>
      <c r="O1871" s="72"/>
      <c r="P1871" s="72"/>
      <c r="Q1871" s="72"/>
      <c r="R1871" s="72"/>
      <c r="S1871" s="72"/>
      <c r="T1871" s="72"/>
      <c r="U1871" s="72"/>
      <c r="V1871" s="72"/>
      <c r="W1871" s="72"/>
      <c r="X1871" s="72"/>
      <c r="Y1871" s="36">
        <f t="shared" si="59"/>
        <v>1</v>
      </c>
      <c r="Z1871" s="69">
        <f t="shared" si="60"/>
        <v>1</v>
      </c>
      <c r="AA1871" s="22"/>
      <c r="AB1871" s="22"/>
      <c r="AC1871" s="22"/>
    </row>
    <row r="1872" spans="1:29" ht="19.5" customHeight="1" x14ac:dyDescent="0.2">
      <c r="A1872" s="33" t="s">
        <v>3260</v>
      </c>
      <c r="B1872" s="34" t="s">
        <v>3335</v>
      </c>
      <c r="C1872" s="34" t="s">
        <v>6128</v>
      </c>
      <c r="D1872" s="35" t="s">
        <v>123</v>
      </c>
      <c r="E1872" s="35" t="s">
        <v>3336</v>
      </c>
      <c r="F1872" s="35" t="s">
        <v>48</v>
      </c>
      <c r="G1872" s="78"/>
      <c r="H1872" s="72"/>
      <c r="I1872" s="72">
        <v>1</v>
      </c>
      <c r="J1872" s="72"/>
      <c r="K1872" s="72"/>
      <c r="L1872" s="72"/>
      <c r="M1872" s="72"/>
      <c r="N1872" s="72"/>
      <c r="O1872" s="72"/>
      <c r="P1872" s="72"/>
      <c r="Q1872" s="72"/>
      <c r="R1872" s="72"/>
      <c r="S1872" s="72"/>
      <c r="T1872" s="72"/>
      <c r="U1872" s="72"/>
      <c r="V1872" s="72"/>
      <c r="W1872" s="72"/>
      <c r="X1872" s="72"/>
      <c r="Y1872" s="36">
        <f t="shared" si="59"/>
        <v>1</v>
      </c>
      <c r="Z1872" s="69">
        <f t="shared" si="60"/>
        <v>1</v>
      </c>
      <c r="AA1872" s="22"/>
      <c r="AB1872" s="22"/>
      <c r="AC1872" s="22"/>
    </row>
    <row r="1873" spans="1:29" ht="19.5" customHeight="1" x14ac:dyDescent="0.2">
      <c r="A1873" s="33" t="s">
        <v>3260</v>
      </c>
      <c r="B1873" s="34" t="s">
        <v>3457</v>
      </c>
      <c r="C1873" s="34" t="s">
        <v>3458</v>
      </c>
      <c r="D1873" s="35" t="s">
        <v>4041</v>
      </c>
      <c r="E1873" s="35" t="s">
        <v>3459</v>
      </c>
      <c r="F1873" s="35" t="s">
        <v>8</v>
      </c>
      <c r="G1873" s="78"/>
      <c r="H1873" s="72"/>
      <c r="I1873" s="72"/>
      <c r="J1873" s="72"/>
      <c r="K1873" s="72"/>
      <c r="L1873" s="72"/>
      <c r="M1873" s="72"/>
      <c r="N1873" s="72"/>
      <c r="O1873" s="72"/>
      <c r="P1873" s="72"/>
      <c r="Q1873" s="72">
        <v>2</v>
      </c>
      <c r="R1873" s="72"/>
      <c r="S1873" s="72"/>
      <c r="T1873" s="72"/>
      <c r="U1873" s="72"/>
      <c r="V1873" s="72"/>
      <c r="W1873" s="72"/>
      <c r="X1873" s="72"/>
      <c r="Y1873" s="36">
        <f t="shared" si="59"/>
        <v>2</v>
      </c>
      <c r="Z1873" s="69">
        <f t="shared" si="60"/>
        <v>2</v>
      </c>
      <c r="AA1873" s="22"/>
      <c r="AB1873" s="22"/>
      <c r="AC1873" s="22"/>
    </row>
    <row r="1874" spans="1:29" ht="19.5" customHeight="1" x14ac:dyDescent="0.2">
      <c r="A1874" s="33" t="s">
        <v>3260</v>
      </c>
      <c r="B1874" s="34" t="s">
        <v>3420</v>
      </c>
      <c r="C1874" s="34" t="s">
        <v>3421</v>
      </c>
      <c r="D1874" s="35" t="s">
        <v>3422</v>
      </c>
      <c r="E1874" s="35" t="s">
        <v>230</v>
      </c>
      <c r="F1874" s="35" t="s">
        <v>29</v>
      </c>
      <c r="G1874" s="78"/>
      <c r="H1874" s="72"/>
      <c r="I1874" s="72"/>
      <c r="J1874" s="72">
        <v>1</v>
      </c>
      <c r="K1874" s="72"/>
      <c r="L1874" s="72"/>
      <c r="M1874" s="72"/>
      <c r="N1874" s="72"/>
      <c r="O1874" s="72"/>
      <c r="P1874" s="72"/>
      <c r="Q1874" s="72"/>
      <c r="R1874" s="72"/>
      <c r="S1874" s="72"/>
      <c r="T1874" s="72"/>
      <c r="U1874" s="72"/>
      <c r="V1874" s="72"/>
      <c r="W1874" s="72"/>
      <c r="X1874" s="72"/>
      <c r="Y1874" s="36">
        <f t="shared" si="59"/>
        <v>1</v>
      </c>
      <c r="Z1874" s="69">
        <f t="shared" si="60"/>
        <v>1</v>
      </c>
      <c r="AA1874" s="22"/>
      <c r="AB1874" s="22"/>
      <c r="AC1874" s="22"/>
    </row>
    <row r="1875" spans="1:29" ht="19.5" customHeight="1" x14ac:dyDescent="0.2">
      <c r="A1875" s="33" t="s">
        <v>3260</v>
      </c>
      <c r="B1875" s="34" t="s">
        <v>3441</v>
      </c>
      <c r="C1875" s="34" t="s">
        <v>6337</v>
      </c>
      <c r="D1875" s="35" t="s">
        <v>2884</v>
      </c>
      <c r="E1875" s="35" t="s">
        <v>3442</v>
      </c>
      <c r="F1875" s="35" t="s">
        <v>8</v>
      </c>
      <c r="G1875" s="78"/>
      <c r="H1875" s="72"/>
      <c r="I1875" s="72"/>
      <c r="J1875" s="72"/>
      <c r="K1875" s="72"/>
      <c r="L1875" s="72"/>
      <c r="M1875" s="72"/>
      <c r="N1875" s="72"/>
      <c r="O1875" s="72"/>
      <c r="P1875" s="72">
        <v>1</v>
      </c>
      <c r="Q1875" s="72"/>
      <c r="R1875" s="72"/>
      <c r="S1875" s="72"/>
      <c r="T1875" s="72"/>
      <c r="U1875" s="72"/>
      <c r="V1875" s="72"/>
      <c r="W1875" s="72"/>
      <c r="X1875" s="72"/>
      <c r="Y1875" s="36">
        <f t="shared" si="59"/>
        <v>1</v>
      </c>
      <c r="Z1875" s="69">
        <f t="shared" si="60"/>
        <v>1</v>
      </c>
      <c r="AA1875" s="22"/>
      <c r="AB1875" s="22"/>
      <c r="AC1875" s="22"/>
    </row>
    <row r="1876" spans="1:29" ht="19.5" customHeight="1" x14ac:dyDescent="0.2">
      <c r="A1876" s="33" t="s">
        <v>3260</v>
      </c>
      <c r="B1876" s="34" t="s">
        <v>3462</v>
      </c>
      <c r="C1876" s="34" t="s">
        <v>3463</v>
      </c>
      <c r="D1876" s="35" t="s">
        <v>320</v>
      </c>
      <c r="E1876" s="35" t="s">
        <v>3464</v>
      </c>
      <c r="F1876" s="35" t="s">
        <v>33</v>
      </c>
      <c r="G1876" s="78"/>
      <c r="H1876" s="72"/>
      <c r="I1876" s="72"/>
      <c r="J1876" s="72"/>
      <c r="K1876" s="72"/>
      <c r="L1876" s="72"/>
      <c r="M1876" s="72"/>
      <c r="N1876" s="72"/>
      <c r="O1876" s="72"/>
      <c r="P1876" s="72"/>
      <c r="Q1876" s="72">
        <v>1</v>
      </c>
      <c r="R1876" s="72"/>
      <c r="S1876" s="72"/>
      <c r="T1876" s="72"/>
      <c r="U1876" s="72"/>
      <c r="V1876" s="72"/>
      <c r="W1876" s="72"/>
      <c r="X1876" s="72"/>
      <c r="Y1876" s="36">
        <f t="shared" si="59"/>
        <v>1</v>
      </c>
      <c r="Z1876" s="69">
        <f t="shared" si="60"/>
        <v>1</v>
      </c>
      <c r="AA1876" s="22"/>
      <c r="AB1876" s="22"/>
      <c r="AC1876" s="22"/>
    </row>
    <row r="1877" spans="1:29" ht="19.5" customHeight="1" x14ac:dyDescent="0.2">
      <c r="A1877" s="33" t="s">
        <v>3260</v>
      </c>
      <c r="B1877" s="34" t="s">
        <v>3360</v>
      </c>
      <c r="C1877" s="34" t="s">
        <v>6129</v>
      </c>
      <c r="D1877" s="35" t="s">
        <v>74</v>
      </c>
      <c r="E1877" s="35" t="s">
        <v>3361</v>
      </c>
      <c r="F1877" s="35" t="s">
        <v>48</v>
      </c>
      <c r="G1877" s="78"/>
      <c r="H1877" s="72"/>
      <c r="I1877" s="72">
        <v>5</v>
      </c>
      <c r="J1877" s="72"/>
      <c r="K1877" s="72"/>
      <c r="L1877" s="72"/>
      <c r="M1877" s="72"/>
      <c r="N1877" s="72"/>
      <c r="O1877" s="72"/>
      <c r="P1877" s="72"/>
      <c r="Q1877" s="72">
        <v>3</v>
      </c>
      <c r="R1877" s="72"/>
      <c r="S1877" s="72">
        <v>1</v>
      </c>
      <c r="T1877" s="72"/>
      <c r="U1877" s="72"/>
      <c r="V1877" s="72"/>
      <c r="W1877" s="72"/>
      <c r="X1877" s="72"/>
      <c r="Y1877" s="36">
        <f t="shared" si="59"/>
        <v>9</v>
      </c>
      <c r="Z1877" s="69">
        <f t="shared" si="60"/>
        <v>9</v>
      </c>
      <c r="AA1877" s="22"/>
      <c r="AB1877" s="22"/>
      <c r="AC1877" s="22"/>
    </row>
    <row r="1878" spans="1:29" ht="19.5" customHeight="1" x14ac:dyDescent="0.2">
      <c r="A1878" s="33" t="s">
        <v>3260</v>
      </c>
      <c r="B1878" s="34" t="s">
        <v>3360</v>
      </c>
      <c r="C1878" s="34" t="s">
        <v>6130</v>
      </c>
      <c r="D1878" s="35" t="s">
        <v>74</v>
      </c>
      <c r="E1878" s="35" t="s">
        <v>3429</v>
      </c>
      <c r="F1878" s="35" t="s">
        <v>48</v>
      </c>
      <c r="G1878" s="78"/>
      <c r="H1878" s="72"/>
      <c r="I1878" s="72"/>
      <c r="J1878" s="72">
        <v>1</v>
      </c>
      <c r="K1878" s="72"/>
      <c r="L1878" s="72"/>
      <c r="M1878" s="72"/>
      <c r="N1878" s="72"/>
      <c r="O1878" s="72"/>
      <c r="P1878" s="72"/>
      <c r="Q1878" s="72"/>
      <c r="R1878" s="72"/>
      <c r="S1878" s="72"/>
      <c r="T1878" s="72"/>
      <c r="U1878" s="72"/>
      <c r="V1878" s="72"/>
      <c r="W1878" s="72"/>
      <c r="X1878" s="72"/>
      <c r="Y1878" s="36">
        <f t="shared" si="59"/>
        <v>1</v>
      </c>
      <c r="Z1878" s="69">
        <f t="shared" si="60"/>
        <v>1</v>
      </c>
      <c r="AA1878" s="22"/>
      <c r="AB1878" s="22"/>
      <c r="AC1878" s="22"/>
    </row>
    <row r="1879" spans="1:29" ht="19.5" customHeight="1" x14ac:dyDescent="0.2">
      <c r="A1879" s="33" t="s">
        <v>3260</v>
      </c>
      <c r="B1879" s="34" t="s">
        <v>3403</v>
      </c>
      <c r="C1879" s="34" t="s">
        <v>6131</v>
      </c>
      <c r="D1879" s="35" t="s">
        <v>2453</v>
      </c>
      <c r="E1879" s="35" t="s">
        <v>3404</v>
      </c>
      <c r="F1879" s="35" t="s">
        <v>17</v>
      </c>
      <c r="G1879" s="78"/>
      <c r="H1879" s="72"/>
      <c r="I1879" s="72"/>
      <c r="J1879" s="72">
        <v>1</v>
      </c>
      <c r="K1879" s="72"/>
      <c r="L1879" s="72"/>
      <c r="M1879" s="72"/>
      <c r="N1879" s="72"/>
      <c r="O1879" s="72"/>
      <c r="P1879" s="72"/>
      <c r="Q1879" s="72">
        <v>2</v>
      </c>
      <c r="R1879" s="72"/>
      <c r="S1879" s="72"/>
      <c r="T1879" s="72"/>
      <c r="U1879" s="72"/>
      <c r="V1879" s="72"/>
      <c r="W1879" s="72"/>
      <c r="X1879" s="72"/>
      <c r="Y1879" s="36">
        <f t="shared" si="59"/>
        <v>3</v>
      </c>
      <c r="Z1879" s="69">
        <f t="shared" si="60"/>
        <v>3</v>
      </c>
      <c r="AA1879" s="22"/>
      <c r="AB1879" s="22"/>
      <c r="AC1879" s="22"/>
    </row>
    <row r="1880" spans="1:29" ht="19.5" customHeight="1" x14ac:dyDescent="0.2">
      <c r="A1880" s="33" t="s">
        <v>3260</v>
      </c>
      <c r="B1880" s="34" t="s">
        <v>3364</v>
      </c>
      <c r="C1880" s="34" t="s">
        <v>3365</v>
      </c>
      <c r="D1880" s="35" t="s">
        <v>298</v>
      </c>
      <c r="E1880" s="35" t="s">
        <v>3366</v>
      </c>
      <c r="F1880" s="35" t="s">
        <v>48</v>
      </c>
      <c r="G1880" s="78"/>
      <c r="H1880" s="72"/>
      <c r="I1880" s="72">
        <v>4</v>
      </c>
      <c r="J1880" s="72"/>
      <c r="K1880" s="72"/>
      <c r="L1880" s="72"/>
      <c r="M1880" s="72"/>
      <c r="N1880" s="72"/>
      <c r="O1880" s="72"/>
      <c r="P1880" s="72">
        <v>1</v>
      </c>
      <c r="Q1880" s="72"/>
      <c r="R1880" s="72"/>
      <c r="S1880" s="72"/>
      <c r="T1880" s="72"/>
      <c r="U1880" s="72"/>
      <c r="V1880" s="72"/>
      <c r="W1880" s="72"/>
      <c r="X1880" s="72"/>
      <c r="Y1880" s="36">
        <f t="shared" si="59"/>
        <v>5</v>
      </c>
      <c r="Z1880" s="69">
        <f t="shared" si="60"/>
        <v>5</v>
      </c>
      <c r="AA1880" s="22"/>
      <c r="AB1880" s="22"/>
      <c r="AC1880" s="22"/>
    </row>
    <row r="1881" spans="1:29" ht="19.5" customHeight="1" x14ac:dyDescent="0.2">
      <c r="A1881" s="33" t="s">
        <v>3260</v>
      </c>
      <c r="B1881" s="34" t="s">
        <v>3367</v>
      </c>
      <c r="C1881" s="34" t="s">
        <v>3368</v>
      </c>
      <c r="D1881" s="35" t="s">
        <v>3369</v>
      </c>
      <c r="E1881" s="35" t="s">
        <v>3370</v>
      </c>
      <c r="F1881" s="35" t="s">
        <v>29</v>
      </c>
      <c r="G1881" s="78"/>
      <c r="H1881" s="72"/>
      <c r="I1881" s="72">
        <v>4</v>
      </c>
      <c r="J1881" s="72">
        <v>1</v>
      </c>
      <c r="K1881" s="72"/>
      <c r="L1881" s="72"/>
      <c r="M1881" s="72"/>
      <c r="N1881" s="72"/>
      <c r="O1881" s="72"/>
      <c r="P1881" s="72"/>
      <c r="Q1881" s="72"/>
      <c r="R1881" s="72"/>
      <c r="S1881" s="72"/>
      <c r="T1881" s="72"/>
      <c r="U1881" s="72"/>
      <c r="V1881" s="72"/>
      <c r="W1881" s="72"/>
      <c r="X1881" s="72"/>
      <c r="Y1881" s="36">
        <f t="shared" si="59"/>
        <v>5</v>
      </c>
      <c r="Z1881" s="69">
        <f t="shared" si="60"/>
        <v>5</v>
      </c>
      <c r="AA1881" s="22"/>
      <c r="AB1881" s="22"/>
      <c r="AC1881" s="22"/>
    </row>
    <row r="1882" spans="1:29" ht="19.5" customHeight="1" x14ac:dyDescent="0.2">
      <c r="A1882" s="33" t="s">
        <v>3260</v>
      </c>
      <c r="B1882" s="34" t="s">
        <v>3405</v>
      </c>
      <c r="C1882" s="34" t="s">
        <v>6132</v>
      </c>
      <c r="D1882" s="35" t="s">
        <v>46</v>
      </c>
      <c r="E1882" s="35" t="s">
        <v>3406</v>
      </c>
      <c r="F1882" s="35" t="s">
        <v>48</v>
      </c>
      <c r="G1882" s="78"/>
      <c r="H1882" s="72"/>
      <c r="I1882" s="72"/>
      <c r="J1882" s="72">
        <v>3</v>
      </c>
      <c r="K1882" s="72"/>
      <c r="L1882" s="72"/>
      <c r="M1882" s="72"/>
      <c r="N1882" s="72"/>
      <c r="O1882" s="72"/>
      <c r="P1882" s="72"/>
      <c r="Q1882" s="72"/>
      <c r="R1882" s="72"/>
      <c r="S1882" s="72"/>
      <c r="T1882" s="72"/>
      <c r="U1882" s="72"/>
      <c r="V1882" s="72"/>
      <c r="W1882" s="72"/>
      <c r="X1882" s="72"/>
      <c r="Y1882" s="36">
        <f t="shared" si="59"/>
        <v>3</v>
      </c>
      <c r="Z1882" s="69">
        <f t="shared" si="60"/>
        <v>3</v>
      </c>
      <c r="AA1882" s="22"/>
      <c r="AB1882" s="22"/>
      <c r="AC1882" s="22"/>
    </row>
    <row r="1883" spans="1:29" ht="19.5" customHeight="1" x14ac:dyDescent="0.2">
      <c r="A1883" s="33" t="s">
        <v>3260</v>
      </c>
      <c r="B1883" s="34" t="s">
        <v>3382</v>
      </c>
      <c r="C1883" s="34" t="s">
        <v>6133</v>
      </c>
      <c r="D1883" s="35" t="s">
        <v>1187</v>
      </c>
      <c r="E1883" s="35" t="s">
        <v>3383</v>
      </c>
      <c r="F1883" s="35" t="s">
        <v>8</v>
      </c>
      <c r="G1883" s="78"/>
      <c r="H1883" s="72"/>
      <c r="I1883" s="72">
        <v>4</v>
      </c>
      <c r="J1883" s="72"/>
      <c r="K1883" s="72"/>
      <c r="L1883" s="72"/>
      <c r="M1883" s="72"/>
      <c r="N1883" s="72"/>
      <c r="O1883" s="72"/>
      <c r="P1883" s="72"/>
      <c r="Q1883" s="72"/>
      <c r="R1883" s="72"/>
      <c r="S1883" s="72"/>
      <c r="T1883" s="72"/>
      <c r="U1883" s="72"/>
      <c r="V1883" s="72"/>
      <c r="W1883" s="72"/>
      <c r="X1883" s="72"/>
      <c r="Y1883" s="36">
        <f t="shared" si="59"/>
        <v>4</v>
      </c>
      <c r="Z1883" s="69">
        <f t="shared" si="60"/>
        <v>4</v>
      </c>
      <c r="AA1883" s="22"/>
      <c r="AB1883" s="22"/>
      <c r="AC1883" s="22"/>
    </row>
    <row r="1884" spans="1:29" ht="19.5" customHeight="1" x14ac:dyDescent="0.2">
      <c r="A1884" s="33" t="s">
        <v>3260</v>
      </c>
      <c r="B1884" s="34" t="s">
        <v>3465</v>
      </c>
      <c r="C1884" s="34" t="s">
        <v>3466</v>
      </c>
      <c r="D1884" s="35" t="s">
        <v>856</v>
      </c>
      <c r="E1884" s="35" t="s">
        <v>3467</v>
      </c>
      <c r="F1884" s="35" t="s">
        <v>17</v>
      </c>
      <c r="G1884" s="78"/>
      <c r="H1884" s="72"/>
      <c r="I1884" s="72"/>
      <c r="J1884" s="72"/>
      <c r="K1884" s="72"/>
      <c r="L1884" s="72"/>
      <c r="M1884" s="72"/>
      <c r="N1884" s="72"/>
      <c r="O1884" s="72"/>
      <c r="P1884" s="72"/>
      <c r="Q1884" s="72">
        <v>1</v>
      </c>
      <c r="R1884" s="72"/>
      <c r="S1884" s="72"/>
      <c r="T1884" s="72"/>
      <c r="U1884" s="72"/>
      <c r="V1884" s="72"/>
      <c r="W1884" s="72"/>
      <c r="X1884" s="72"/>
      <c r="Y1884" s="36">
        <f t="shared" si="59"/>
        <v>1</v>
      </c>
      <c r="Z1884" s="69">
        <f t="shared" si="60"/>
        <v>1</v>
      </c>
      <c r="AA1884" s="22"/>
      <c r="AB1884" s="22"/>
      <c r="AC1884" s="22"/>
    </row>
    <row r="1885" spans="1:29" ht="19.5" customHeight="1" x14ac:dyDescent="0.2">
      <c r="A1885" s="33" t="s">
        <v>3260</v>
      </c>
      <c r="B1885" s="34" t="s">
        <v>3415</v>
      </c>
      <c r="C1885" s="34" t="s">
        <v>6338</v>
      </c>
      <c r="D1885" s="35" t="s">
        <v>3343</v>
      </c>
      <c r="E1885" s="35" t="s">
        <v>3416</v>
      </c>
      <c r="F1885" s="35" t="s">
        <v>29</v>
      </c>
      <c r="G1885" s="78"/>
      <c r="H1885" s="72"/>
      <c r="I1885" s="72"/>
      <c r="J1885" s="72">
        <v>2</v>
      </c>
      <c r="K1885" s="72"/>
      <c r="L1885" s="72"/>
      <c r="M1885" s="72"/>
      <c r="N1885" s="72"/>
      <c r="O1885" s="72"/>
      <c r="P1885" s="72"/>
      <c r="Q1885" s="72"/>
      <c r="R1885" s="72"/>
      <c r="S1885" s="72"/>
      <c r="T1885" s="72"/>
      <c r="U1885" s="72"/>
      <c r="V1885" s="72"/>
      <c r="W1885" s="72"/>
      <c r="X1885" s="72"/>
      <c r="Y1885" s="36">
        <f t="shared" si="59"/>
        <v>2</v>
      </c>
      <c r="Z1885" s="69">
        <f t="shared" si="60"/>
        <v>2</v>
      </c>
      <c r="AA1885" s="22"/>
      <c r="AB1885" s="22"/>
      <c r="AC1885" s="22"/>
    </row>
    <row r="1886" spans="1:29" ht="19.5" customHeight="1" x14ac:dyDescent="0.2">
      <c r="A1886" s="33" t="s">
        <v>3260</v>
      </c>
      <c r="B1886" s="34" t="s">
        <v>3454</v>
      </c>
      <c r="C1886" s="34" t="s">
        <v>3455</v>
      </c>
      <c r="D1886" s="35" t="s">
        <v>1392</v>
      </c>
      <c r="E1886" s="35" t="s">
        <v>3456</v>
      </c>
      <c r="F1886" s="35" t="s">
        <v>17</v>
      </c>
      <c r="G1886" s="78"/>
      <c r="H1886" s="72"/>
      <c r="I1886" s="72"/>
      <c r="J1886" s="72"/>
      <c r="K1886" s="72"/>
      <c r="L1886" s="72"/>
      <c r="M1886" s="72"/>
      <c r="N1886" s="72"/>
      <c r="O1886" s="72"/>
      <c r="P1886" s="72"/>
      <c r="Q1886" s="72">
        <v>2</v>
      </c>
      <c r="R1886" s="72"/>
      <c r="S1886" s="72"/>
      <c r="T1886" s="72"/>
      <c r="U1886" s="72"/>
      <c r="V1886" s="72"/>
      <c r="W1886" s="72"/>
      <c r="X1886" s="72"/>
      <c r="Y1886" s="36">
        <f t="shared" si="59"/>
        <v>2</v>
      </c>
      <c r="Z1886" s="69">
        <f t="shared" si="60"/>
        <v>2</v>
      </c>
      <c r="AA1886" s="22"/>
      <c r="AB1886" s="22"/>
      <c r="AC1886" s="22"/>
    </row>
    <row r="1887" spans="1:29" ht="19.5" customHeight="1" x14ac:dyDescent="0.2">
      <c r="A1887" s="33" t="s">
        <v>3260</v>
      </c>
      <c r="B1887" s="34" t="s">
        <v>3371</v>
      </c>
      <c r="C1887" s="34" t="s">
        <v>6134</v>
      </c>
      <c r="D1887" s="35" t="s">
        <v>248</v>
      </c>
      <c r="E1887" s="35" t="s">
        <v>3372</v>
      </c>
      <c r="F1887" s="35" t="s">
        <v>8</v>
      </c>
      <c r="G1887" s="78"/>
      <c r="H1887" s="72">
        <v>2</v>
      </c>
      <c r="I1887" s="72"/>
      <c r="J1887" s="72"/>
      <c r="K1887" s="72"/>
      <c r="L1887" s="72"/>
      <c r="M1887" s="72"/>
      <c r="N1887" s="72"/>
      <c r="O1887" s="72"/>
      <c r="P1887" s="72"/>
      <c r="Q1887" s="72"/>
      <c r="R1887" s="72"/>
      <c r="S1887" s="72"/>
      <c r="T1887" s="72"/>
      <c r="U1887" s="72"/>
      <c r="V1887" s="72"/>
      <c r="W1887" s="72"/>
      <c r="X1887" s="72"/>
      <c r="Y1887" s="36">
        <f t="shared" si="59"/>
        <v>2</v>
      </c>
      <c r="Z1887" s="69">
        <f t="shared" si="60"/>
        <v>2</v>
      </c>
      <c r="AA1887" s="22"/>
      <c r="AB1887" s="22"/>
      <c r="AC1887" s="22"/>
    </row>
    <row r="1888" spans="1:29" ht="19.5" customHeight="1" x14ac:dyDescent="0.2">
      <c r="A1888" s="33" t="s">
        <v>3260</v>
      </c>
      <c r="B1888" s="34" t="s">
        <v>3443</v>
      </c>
      <c r="C1888" s="34" t="s">
        <v>6135</v>
      </c>
      <c r="D1888" s="35" t="s">
        <v>38</v>
      </c>
      <c r="E1888" s="35" t="s">
        <v>3444</v>
      </c>
      <c r="F1888" s="35" t="s">
        <v>8</v>
      </c>
      <c r="G1888" s="78"/>
      <c r="H1888" s="72"/>
      <c r="I1888" s="72"/>
      <c r="J1888" s="72"/>
      <c r="K1888" s="72"/>
      <c r="L1888" s="72"/>
      <c r="M1888" s="72"/>
      <c r="N1888" s="72"/>
      <c r="O1888" s="72"/>
      <c r="P1888" s="72">
        <v>1</v>
      </c>
      <c r="Q1888" s="72"/>
      <c r="R1888" s="72"/>
      <c r="S1888" s="72"/>
      <c r="T1888" s="72"/>
      <c r="U1888" s="72"/>
      <c r="V1888" s="72"/>
      <c r="W1888" s="72"/>
      <c r="X1888" s="72"/>
      <c r="Y1888" s="36">
        <f t="shared" si="59"/>
        <v>1</v>
      </c>
      <c r="Z1888" s="69">
        <f t="shared" si="60"/>
        <v>1</v>
      </c>
      <c r="AA1888" s="22"/>
      <c r="AB1888" s="22"/>
      <c r="AC1888" s="22"/>
    </row>
    <row r="1889" spans="1:29" ht="19.5" customHeight="1" x14ac:dyDescent="0.2">
      <c r="A1889" s="33" t="s">
        <v>3260</v>
      </c>
      <c r="B1889" s="34" t="s">
        <v>3430</v>
      </c>
      <c r="C1889" s="34" t="s">
        <v>3431</v>
      </c>
      <c r="D1889" s="35" t="s">
        <v>15</v>
      </c>
      <c r="E1889" s="35" t="s">
        <v>3432</v>
      </c>
      <c r="F1889" s="35" t="s">
        <v>17</v>
      </c>
      <c r="G1889" s="78"/>
      <c r="H1889" s="72"/>
      <c r="I1889" s="72"/>
      <c r="J1889" s="72"/>
      <c r="K1889" s="72"/>
      <c r="L1889" s="72"/>
      <c r="M1889" s="72"/>
      <c r="N1889" s="72"/>
      <c r="O1889" s="72"/>
      <c r="P1889" s="72">
        <v>1</v>
      </c>
      <c r="Q1889" s="72">
        <v>3</v>
      </c>
      <c r="R1889" s="72"/>
      <c r="S1889" s="72">
        <v>1</v>
      </c>
      <c r="T1889" s="72"/>
      <c r="U1889" s="72"/>
      <c r="V1889" s="72"/>
      <c r="W1889" s="72"/>
      <c r="X1889" s="72"/>
      <c r="Y1889" s="36">
        <f t="shared" si="59"/>
        <v>5</v>
      </c>
      <c r="Z1889" s="69">
        <f t="shared" si="60"/>
        <v>5</v>
      </c>
      <c r="AA1889" s="22"/>
      <c r="AB1889" s="22"/>
      <c r="AC1889" s="22"/>
    </row>
    <row r="1890" spans="1:29" ht="19.5" customHeight="1" x14ac:dyDescent="0.2">
      <c r="A1890" s="33" t="s">
        <v>3260</v>
      </c>
      <c r="B1890" s="34" t="s">
        <v>3375</v>
      </c>
      <c r="C1890" s="34" t="s">
        <v>6136</v>
      </c>
      <c r="D1890" s="35" t="s">
        <v>2384</v>
      </c>
      <c r="E1890" s="35" t="s">
        <v>230</v>
      </c>
      <c r="F1890" s="35" t="s">
        <v>29</v>
      </c>
      <c r="G1890" s="78"/>
      <c r="H1890" s="72"/>
      <c r="I1890" s="72">
        <v>4</v>
      </c>
      <c r="J1890" s="72"/>
      <c r="K1890" s="72"/>
      <c r="L1890" s="72"/>
      <c r="M1890" s="72"/>
      <c r="N1890" s="72"/>
      <c r="O1890" s="72"/>
      <c r="P1890" s="72"/>
      <c r="Q1890" s="72"/>
      <c r="R1890" s="72"/>
      <c r="S1890" s="72"/>
      <c r="T1890" s="72"/>
      <c r="U1890" s="72"/>
      <c r="V1890" s="72"/>
      <c r="W1890" s="72"/>
      <c r="X1890" s="72"/>
      <c r="Y1890" s="36">
        <f t="shared" si="59"/>
        <v>4</v>
      </c>
      <c r="Z1890" s="69">
        <f t="shared" si="60"/>
        <v>4</v>
      </c>
      <c r="AA1890" s="22"/>
      <c r="AB1890" s="22"/>
      <c r="AC1890" s="22"/>
    </row>
    <row r="1891" spans="1:29" ht="19.5" customHeight="1" x14ac:dyDescent="0.2">
      <c r="A1891" s="33" t="s">
        <v>3260</v>
      </c>
      <c r="B1891" s="34" t="s">
        <v>3373</v>
      </c>
      <c r="C1891" s="34" t="s">
        <v>6137</v>
      </c>
      <c r="D1891" s="35" t="s">
        <v>128</v>
      </c>
      <c r="E1891" s="35" t="s">
        <v>3374</v>
      </c>
      <c r="F1891" s="35" t="s">
        <v>33</v>
      </c>
      <c r="G1891" s="78"/>
      <c r="H1891" s="72"/>
      <c r="I1891" s="72"/>
      <c r="J1891" s="72">
        <v>1</v>
      </c>
      <c r="K1891" s="72"/>
      <c r="L1891" s="72"/>
      <c r="M1891" s="72"/>
      <c r="N1891" s="72"/>
      <c r="O1891" s="72"/>
      <c r="P1891" s="72"/>
      <c r="Q1891" s="72"/>
      <c r="R1891" s="72"/>
      <c r="S1891" s="72"/>
      <c r="T1891" s="72"/>
      <c r="U1891" s="72"/>
      <c r="V1891" s="72"/>
      <c r="W1891" s="72"/>
      <c r="X1891" s="72"/>
      <c r="Y1891" s="36">
        <f t="shared" si="59"/>
        <v>1</v>
      </c>
      <c r="Z1891" s="69">
        <f t="shared" si="60"/>
        <v>1</v>
      </c>
      <c r="AA1891" s="22"/>
      <c r="AB1891" s="22"/>
      <c r="AC1891" s="22"/>
    </row>
    <row r="1892" spans="1:29" ht="19.5" customHeight="1" x14ac:dyDescent="0.2">
      <c r="A1892" s="33" t="s">
        <v>3260</v>
      </c>
      <c r="B1892" s="34" t="s">
        <v>3373</v>
      </c>
      <c r="C1892" s="34" t="s">
        <v>6138</v>
      </c>
      <c r="D1892" s="35" t="s">
        <v>128</v>
      </c>
      <c r="E1892" s="35" t="s">
        <v>3374</v>
      </c>
      <c r="F1892" s="35" t="s">
        <v>33</v>
      </c>
      <c r="G1892" s="78"/>
      <c r="H1892" s="72">
        <v>3</v>
      </c>
      <c r="I1892" s="72"/>
      <c r="J1892" s="72"/>
      <c r="K1892" s="72"/>
      <c r="L1892" s="72"/>
      <c r="M1892" s="72"/>
      <c r="N1892" s="72"/>
      <c r="O1892" s="72"/>
      <c r="P1892" s="72"/>
      <c r="Q1892" s="72"/>
      <c r="R1892" s="72"/>
      <c r="S1892" s="72"/>
      <c r="T1892" s="72"/>
      <c r="U1892" s="72"/>
      <c r="V1892" s="72"/>
      <c r="W1892" s="72"/>
      <c r="X1892" s="72"/>
      <c r="Y1892" s="36">
        <f t="shared" si="59"/>
        <v>3</v>
      </c>
      <c r="Z1892" s="69">
        <f t="shared" si="60"/>
        <v>3</v>
      </c>
      <c r="AA1892" s="22"/>
      <c r="AB1892" s="22"/>
      <c r="AC1892" s="22"/>
    </row>
    <row r="1893" spans="1:29" ht="19.5" customHeight="1" x14ac:dyDescent="0.2">
      <c r="A1893" s="33" t="s">
        <v>3260</v>
      </c>
      <c r="B1893" s="34" t="s">
        <v>3392</v>
      </c>
      <c r="C1893" s="34" t="s">
        <v>6339</v>
      </c>
      <c r="D1893" s="35" t="s">
        <v>1501</v>
      </c>
      <c r="E1893" s="35" t="s">
        <v>3393</v>
      </c>
      <c r="F1893" s="35" t="s">
        <v>48</v>
      </c>
      <c r="G1893" s="78"/>
      <c r="H1893" s="72"/>
      <c r="I1893" s="72">
        <v>4</v>
      </c>
      <c r="J1893" s="72"/>
      <c r="K1893" s="72"/>
      <c r="L1893" s="72"/>
      <c r="M1893" s="72"/>
      <c r="N1893" s="72"/>
      <c r="O1893" s="72"/>
      <c r="P1893" s="72"/>
      <c r="Q1893" s="72"/>
      <c r="R1893" s="72"/>
      <c r="S1893" s="72"/>
      <c r="T1893" s="72"/>
      <c r="U1893" s="72"/>
      <c r="V1893" s="72"/>
      <c r="W1893" s="72"/>
      <c r="X1893" s="72"/>
      <c r="Y1893" s="36">
        <f t="shared" si="59"/>
        <v>4</v>
      </c>
      <c r="Z1893" s="69">
        <f t="shared" si="60"/>
        <v>4</v>
      </c>
      <c r="AA1893" s="22"/>
      <c r="AB1893" s="22"/>
      <c r="AC1893" s="22"/>
    </row>
    <row r="1894" spans="1:29" ht="19.5" customHeight="1" x14ac:dyDescent="0.2">
      <c r="A1894" s="33" t="s">
        <v>3260</v>
      </c>
      <c r="B1894" s="34" t="s">
        <v>3460</v>
      </c>
      <c r="C1894" s="34" t="s">
        <v>4976</v>
      </c>
      <c r="D1894" s="35" t="s">
        <v>41</v>
      </c>
      <c r="E1894" s="35" t="s">
        <v>3461</v>
      </c>
      <c r="F1894" s="35" t="s">
        <v>8</v>
      </c>
      <c r="G1894" s="78"/>
      <c r="H1894" s="72"/>
      <c r="I1894" s="72"/>
      <c r="J1894" s="72"/>
      <c r="K1894" s="72"/>
      <c r="L1894" s="72"/>
      <c r="M1894" s="72"/>
      <c r="N1894" s="72"/>
      <c r="O1894" s="72"/>
      <c r="P1894" s="72"/>
      <c r="Q1894" s="72">
        <v>1</v>
      </c>
      <c r="R1894" s="72"/>
      <c r="S1894" s="72"/>
      <c r="T1894" s="72"/>
      <c r="U1894" s="72"/>
      <c r="V1894" s="72"/>
      <c r="W1894" s="72"/>
      <c r="X1894" s="72"/>
      <c r="Y1894" s="36">
        <f t="shared" si="59"/>
        <v>1</v>
      </c>
      <c r="Z1894" s="69">
        <f t="shared" si="60"/>
        <v>1</v>
      </c>
      <c r="AA1894" s="22"/>
      <c r="AB1894" s="22"/>
      <c r="AC1894" s="22"/>
    </row>
    <row r="1895" spans="1:29" ht="19.5" customHeight="1" x14ac:dyDescent="0.2">
      <c r="A1895" s="33" t="s">
        <v>3260</v>
      </c>
      <c r="B1895" s="34" t="s">
        <v>3389</v>
      </c>
      <c r="C1895" s="34" t="s">
        <v>3390</v>
      </c>
      <c r="D1895" s="35" t="s">
        <v>209</v>
      </c>
      <c r="E1895" s="35" t="s">
        <v>3391</v>
      </c>
      <c r="F1895" s="35" t="s">
        <v>17</v>
      </c>
      <c r="G1895" s="78"/>
      <c r="H1895" s="72"/>
      <c r="I1895" s="72">
        <v>4</v>
      </c>
      <c r="J1895" s="72"/>
      <c r="K1895" s="72"/>
      <c r="L1895" s="72"/>
      <c r="M1895" s="72"/>
      <c r="N1895" s="72"/>
      <c r="O1895" s="72"/>
      <c r="P1895" s="72"/>
      <c r="Q1895" s="72"/>
      <c r="R1895" s="72"/>
      <c r="S1895" s="72"/>
      <c r="T1895" s="72"/>
      <c r="U1895" s="72"/>
      <c r="V1895" s="72"/>
      <c r="W1895" s="72"/>
      <c r="X1895" s="72"/>
      <c r="Y1895" s="36">
        <f t="shared" si="59"/>
        <v>4</v>
      </c>
      <c r="Z1895" s="69">
        <f t="shared" si="60"/>
        <v>4</v>
      </c>
      <c r="AA1895" s="22"/>
      <c r="AB1895" s="22"/>
      <c r="AC1895" s="22"/>
    </row>
    <row r="1896" spans="1:29" ht="19.5" customHeight="1" x14ac:dyDescent="0.2">
      <c r="A1896" s="33" t="s">
        <v>3260</v>
      </c>
      <c r="B1896" s="34" t="s">
        <v>3411</v>
      </c>
      <c r="C1896" s="34" t="s">
        <v>3412</v>
      </c>
      <c r="D1896" s="35" t="s">
        <v>3413</v>
      </c>
      <c r="E1896" s="35" t="s">
        <v>3414</v>
      </c>
      <c r="F1896" s="35" t="s">
        <v>29</v>
      </c>
      <c r="G1896" s="78"/>
      <c r="H1896" s="72"/>
      <c r="I1896" s="72"/>
      <c r="J1896" s="72">
        <v>1</v>
      </c>
      <c r="K1896" s="72"/>
      <c r="L1896" s="72"/>
      <c r="M1896" s="72"/>
      <c r="N1896" s="72"/>
      <c r="O1896" s="72"/>
      <c r="P1896" s="72"/>
      <c r="Q1896" s="72"/>
      <c r="R1896" s="72"/>
      <c r="S1896" s="72"/>
      <c r="T1896" s="72"/>
      <c r="U1896" s="72"/>
      <c r="V1896" s="72"/>
      <c r="W1896" s="72"/>
      <c r="X1896" s="72"/>
      <c r="Y1896" s="36">
        <f t="shared" si="59"/>
        <v>1</v>
      </c>
      <c r="Z1896" s="69">
        <f t="shared" si="60"/>
        <v>1</v>
      </c>
      <c r="AA1896" s="22"/>
      <c r="AB1896" s="22"/>
      <c r="AC1896" s="22"/>
    </row>
    <row r="1897" spans="1:29" ht="19.5" customHeight="1" x14ac:dyDescent="0.2">
      <c r="A1897" s="33" t="s">
        <v>3260</v>
      </c>
      <c r="B1897" s="34" t="s">
        <v>3423</v>
      </c>
      <c r="C1897" s="34" t="s">
        <v>6139</v>
      </c>
      <c r="D1897" s="35" t="s">
        <v>162</v>
      </c>
      <c r="E1897" s="35" t="s">
        <v>230</v>
      </c>
      <c r="F1897" s="35" t="s">
        <v>29</v>
      </c>
      <c r="G1897" s="78"/>
      <c r="H1897" s="72"/>
      <c r="I1897" s="72"/>
      <c r="J1897" s="72">
        <v>1</v>
      </c>
      <c r="K1897" s="72"/>
      <c r="L1897" s="72"/>
      <c r="M1897" s="72"/>
      <c r="N1897" s="72"/>
      <c r="O1897" s="72"/>
      <c r="P1897" s="72"/>
      <c r="Q1897" s="72"/>
      <c r="R1897" s="72"/>
      <c r="S1897" s="72"/>
      <c r="T1897" s="72"/>
      <c r="U1897" s="72"/>
      <c r="V1897" s="72"/>
      <c r="W1897" s="72"/>
      <c r="X1897" s="72"/>
      <c r="Y1897" s="36">
        <f t="shared" si="59"/>
        <v>1</v>
      </c>
      <c r="Z1897" s="69">
        <f t="shared" si="60"/>
        <v>1</v>
      </c>
      <c r="AA1897" s="22"/>
      <c r="AB1897" s="22"/>
      <c r="AC1897" s="22"/>
    </row>
    <row r="1898" spans="1:29" ht="19.5" customHeight="1" x14ac:dyDescent="0.2">
      <c r="A1898" s="33" t="s">
        <v>3260</v>
      </c>
      <c r="B1898" s="34" t="s">
        <v>3386</v>
      </c>
      <c r="C1898" s="34" t="s">
        <v>6140</v>
      </c>
      <c r="D1898" s="35" t="s">
        <v>89</v>
      </c>
      <c r="E1898" s="35" t="s">
        <v>90</v>
      </c>
      <c r="F1898" s="35" t="s">
        <v>33</v>
      </c>
      <c r="G1898" s="78"/>
      <c r="H1898" s="72"/>
      <c r="I1898" s="72">
        <v>4</v>
      </c>
      <c r="J1898" s="72"/>
      <c r="K1898" s="72"/>
      <c r="L1898" s="72"/>
      <c r="M1898" s="72"/>
      <c r="N1898" s="72"/>
      <c r="O1898" s="72"/>
      <c r="P1898" s="72"/>
      <c r="Q1898" s="72"/>
      <c r="R1898" s="72"/>
      <c r="S1898" s="72"/>
      <c r="T1898" s="72"/>
      <c r="U1898" s="72"/>
      <c r="V1898" s="72"/>
      <c r="W1898" s="72"/>
      <c r="X1898" s="72"/>
      <c r="Y1898" s="36">
        <f t="shared" si="59"/>
        <v>4</v>
      </c>
      <c r="Z1898" s="69">
        <f t="shared" si="60"/>
        <v>4</v>
      </c>
      <c r="AA1898" s="22"/>
      <c r="AB1898" s="22"/>
      <c r="AC1898" s="22"/>
    </row>
    <row r="1899" spans="1:29" ht="19.5" customHeight="1" x14ac:dyDescent="0.2">
      <c r="A1899" s="33" t="s">
        <v>3260</v>
      </c>
      <c r="B1899" s="34" t="s">
        <v>3417</v>
      </c>
      <c r="C1899" s="34" t="s">
        <v>6141</v>
      </c>
      <c r="D1899" s="35" t="s">
        <v>3418</v>
      </c>
      <c r="E1899" s="35" t="s">
        <v>3419</v>
      </c>
      <c r="F1899" s="35" t="s">
        <v>29</v>
      </c>
      <c r="G1899" s="78"/>
      <c r="H1899" s="72"/>
      <c r="I1899" s="72"/>
      <c r="J1899" s="72">
        <v>1</v>
      </c>
      <c r="K1899" s="72"/>
      <c r="L1899" s="72"/>
      <c r="M1899" s="72"/>
      <c r="N1899" s="72"/>
      <c r="O1899" s="72"/>
      <c r="P1899" s="72"/>
      <c r="Q1899" s="72"/>
      <c r="R1899" s="72"/>
      <c r="S1899" s="72"/>
      <c r="T1899" s="72"/>
      <c r="U1899" s="72"/>
      <c r="V1899" s="72"/>
      <c r="W1899" s="72"/>
      <c r="X1899" s="72"/>
      <c r="Y1899" s="36">
        <f t="shared" si="59"/>
        <v>1</v>
      </c>
      <c r="Z1899" s="69">
        <f t="shared" si="60"/>
        <v>1</v>
      </c>
      <c r="AA1899" s="22"/>
      <c r="AB1899" s="22"/>
      <c r="AC1899" s="22"/>
    </row>
    <row r="1900" spans="1:29" ht="19.5" customHeight="1" x14ac:dyDescent="0.2">
      <c r="A1900" s="33" t="s">
        <v>3260</v>
      </c>
      <c r="B1900" s="34" t="s">
        <v>3358</v>
      </c>
      <c r="C1900" s="34" t="s">
        <v>6142</v>
      </c>
      <c r="D1900" s="35" t="s">
        <v>1406</v>
      </c>
      <c r="E1900" s="35" t="s">
        <v>3359</v>
      </c>
      <c r="F1900" s="35" t="s">
        <v>17</v>
      </c>
      <c r="G1900" s="78"/>
      <c r="H1900" s="72"/>
      <c r="I1900" s="72">
        <v>5</v>
      </c>
      <c r="J1900" s="72"/>
      <c r="K1900" s="72"/>
      <c r="L1900" s="72"/>
      <c r="M1900" s="72"/>
      <c r="N1900" s="72"/>
      <c r="O1900" s="72"/>
      <c r="P1900" s="72"/>
      <c r="Q1900" s="72"/>
      <c r="R1900" s="72"/>
      <c r="S1900" s="72"/>
      <c r="T1900" s="72"/>
      <c r="U1900" s="72"/>
      <c r="V1900" s="72"/>
      <c r="W1900" s="72"/>
      <c r="X1900" s="72"/>
      <c r="Y1900" s="36">
        <f t="shared" si="59"/>
        <v>5</v>
      </c>
      <c r="Z1900" s="69">
        <f t="shared" si="60"/>
        <v>5</v>
      </c>
      <c r="AA1900" s="22"/>
      <c r="AB1900" s="22"/>
      <c r="AC1900" s="22"/>
    </row>
    <row r="1901" spans="1:29" ht="19.5" customHeight="1" x14ac:dyDescent="0.2">
      <c r="A1901" s="33" t="s">
        <v>3260</v>
      </c>
      <c r="B1901" s="34" t="s">
        <v>3433</v>
      </c>
      <c r="C1901" s="34" t="s">
        <v>3434</v>
      </c>
      <c r="D1901" s="35" t="s">
        <v>285</v>
      </c>
      <c r="E1901" s="35" t="s">
        <v>3435</v>
      </c>
      <c r="F1901" s="35" t="s">
        <v>29</v>
      </c>
      <c r="G1901" s="78"/>
      <c r="H1901" s="72"/>
      <c r="I1901" s="72"/>
      <c r="J1901" s="72"/>
      <c r="K1901" s="72"/>
      <c r="L1901" s="72"/>
      <c r="M1901" s="72"/>
      <c r="N1901" s="72"/>
      <c r="O1901" s="72"/>
      <c r="P1901" s="72">
        <v>1</v>
      </c>
      <c r="Q1901" s="72"/>
      <c r="R1901" s="72"/>
      <c r="S1901" s="72"/>
      <c r="T1901" s="72"/>
      <c r="U1901" s="72"/>
      <c r="V1901" s="72"/>
      <c r="W1901" s="72"/>
      <c r="X1901" s="72"/>
      <c r="Y1901" s="36">
        <f t="shared" si="59"/>
        <v>1</v>
      </c>
      <c r="Z1901" s="69">
        <f t="shared" si="60"/>
        <v>1</v>
      </c>
      <c r="AA1901" s="22"/>
      <c r="AB1901" s="22"/>
      <c r="AC1901" s="22"/>
    </row>
    <row r="1902" spans="1:29" ht="19.5" customHeight="1" x14ac:dyDescent="0.2">
      <c r="A1902" s="33" t="s">
        <v>3260</v>
      </c>
      <c r="B1902" s="34" t="s">
        <v>3387</v>
      </c>
      <c r="C1902" s="34" t="s">
        <v>6143</v>
      </c>
      <c r="D1902" s="35" t="s">
        <v>158</v>
      </c>
      <c r="E1902" s="35" t="s">
        <v>3388</v>
      </c>
      <c r="F1902" s="35" t="s">
        <v>17</v>
      </c>
      <c r="G1902" s="78"/>
      <c r="H1902" s="72"/>
      <c r="I1902" s="72">
        <v>4</v>
      </c>
      <c r="J1902" s="72"/>
      <c r="K1902" s="72"/>
      <c r="L1902" s="72"/>
      <c r="M1902" s="72"/>
      <c r="N1902" s="72"/>
      <c r="O1902" s="72"/>
      <c r="P1902" s="72"/>
      <c r="Q1902" s="72"/>
      <c r="R1902" s="72"/>
      <c r="S1902" s="72"/>
      <c r="T1902" s="72"/>
      <c r="U1902" s="72"/>
      <c r="V1902" s="72"/>
      <c r="W1902" s="72"/>
      <c r="X1902" s="72"/>
      <c r="Y1902" s="36">
        <f t="shared" si="59"/>
        <v>4</v>
      </c>
      <c r="Z1902" s="69">
        <f t="shared" si="60"/>
        <v>4</v>
      </c>
      <c r="AA1902" s="22"/>
      <c r="AB1902" s="22"/>
      <c r="AC1902" s="22"/>
    </row>
    <row r="1903" spans="1:29" ht="19.5" customHeight="1" x14ac:dyDescent="0.2">
      <c r="A1903" s="33" t="s">
        <v>3260</v>
      </c>
      <c r="B1903" s="34" t="s">
        <v>6481</v>
      </c>
      <c r="C1903" s="34" t="s">
        <v>3445</v>
      </c>
      <c r="D1903" s="35" t="s">
        <v>35</v>
      </c>
      <c r="E1903" s="35" t="s">
        <v>3446</v>
      </c>
      <c r="F1903" s="35" t="s">
        <v>8</v>
      </c>
      <c r="G1903" s="78"/>
      <c r="H1903" s="72"/>
      <c r="I1903" s="72"/>
      <c r="J1903" s="72"/>
      <c r="K1903" s="72"/>
      <c r="L1903" s="72"/>
      <c r="M1903" s="72"/>
      <c r="N1903" s="72"/>
      <c r="O1903" s="72"/>
      <c r="P1903" s="72">
        <v>1</v>
      </c>
      <c r="Q1903" s="72"/>
      <c r="R1903" s="72"/>
      <c r="S1903" s="72"/>
      <c r="T1903" s="72"/>
      <c r="U1903" s="72"/>
      <c r="V1903" s="72"/>
      <c r="W1903" s="72"/>
      <c r="X1903" s="72"/>
      <c r="Y1903" s="36">
        <f t="shared" si="59"/>
        <v>1</v>
      </c>
      <c r="Z1903" s="69">
        <f t="shared" si="60"/>
        <v>1</v>
      </c>
      <c r="AA1903" s="22"/>
      <c r="AB1903" s="22"/>
      <c r="AC1903" s="22"/>
    </row>
    <row r="1904" spans="1:29" ht="19.5" customHeight="1" x14ac:dyDescent="0.2">
      <c r="A1904" s="33" t="s">
        <v>3260</v>
      </c>
      <c r="B1904" s="34" t="s">
        <v>3376</v>
      </c>
      <c r="C1904" s="34" t="s">
        <v>3377</v>
      </c>
      <c r="D1904" s="35" t="s">
        <v>3378</v>
      </c>
      <c r="E1904" s="35" t="s">
        <v>3379</v>
      </c>
      <c r="F1904" s="35" t="s">
        <v>8</v>
      </c>
      <c r="G1904" s="78"/>
      <c r="H1904" s="72"/>
      <c r="I1904" s="72">
        <v>4</v>
      </c>
      <c r="J1904" s="72"/>
      <c r="K1904" s="72"/>
      <c r="L1904" s="72"/>
      <c r="M1904" s="72"/>
      <c r="N1904" s="72"/>
      <c r="O1904" s="72"/>
      <c r="P1904" s="72"/>
      <c r="Q1904" s="72"/>
      <c r="R1904" s="72"/>
      <c r="S1904" s="72"/>
      <c r="T1904" s="72"/>
      <c r="U1904" s="72"/>
      <c r="V1904" s="72"/>
      <c r="W1904" s="72"/>
      <c r="X1904" s="72"/>
      <c r="Y1904" s="36">
        <f t="shared" si="59"/>
        <v>4</v>
      </c>
      <c r="Z1904" s="69">
        <f t="shared" si="60"/>
        <v>4</v>
      </c>
      <c r="AA1904" s="22"/>
      <c r="AB1904" s="22"/>
      <c r="AC1904" s="22"/>
    </row>
    <row r="1905" spans="1:29" ht="19.5" customHeight="1" x14ac:dyDescent="0.2">
      <c r="A1905" s="33" t="s">
        <v>3260</v>
      </c>
      <c r="B1905" s="34" t="s">
        <v>3471</v>
      </c>
      <c r="C1905" s="34" t="s">
        <v>6442</v>
      </c>
      <c r="D1905" s="35" t="s">
        <v>3472</v>
      </c>
      <c r="E1905" s="35" t="s">
        <v>3473</v>
      </c>
      <c r="F1905" s="35" t="s">
        <v>48</v>
      </c>
      <c r="G1905" s="78"/>
      <c r="H1905" s="72"/>
      <c r="I1905" s="72"/>
      <c r="J1905" s="72"/>
      <c r="K1905" s="72"/>
      <c r="L1905" s="72"/>
      <c r="M1905" s="72"/>
      <c r="N1905" s="72"/>
      <c r="O1905" s="72"/>
      <c r="P1905" s="72"/>
      <c r="Q1905" s="72">
        <v>2</v>
      </c>
      <c r="R1905" s="72"/>
      <c r="S1905" s="72">
        <v>1</v>
      </c>
      <c r="T1905" s="72"/>
      <c r="U1905" s="72"/>
      <c r="V1905" s="72"/>
      <c r="W1905" s="72"/>
      <c r="X1905" s="72"/>
      <c r="Y1905" s="36">
        <f t="shared" si="59"/>
        <v>3</v>
      </c>
      <c r="Z1905" s="69">
        <f t="shared" si="60"/>
        <v>3</v>
      </c>
      <c r="AA1905" s="22"/>
      <c r="AB1905" s="22"/>
      <c r="AC1905" s="22"/>
    </row>
    <row r="1906" spans="1:29" ht="19.5" customHeight="1" x14ac:dyDescent="0.2">
      <c r="A1906" s="33" t="s">
        <v>3260</v>
      </c>
      <c r="B1906" s="34" t="s">
        <v>3424</v>
      </c>
      <c r="C1906" s="34" t="s">
        <v>6144</v>
      </c>
      <c r="D1906" s="35" t="s">
        <v>6</v>
      </c>
      <c r="E1906" s="35" t="s">
        <v>3425</v>
      </c>
      <c r="F1906" s="35" t="s">
        <v>8</v>
      </c>
      <c r="G1906" s="78"/>
      <c r="H1906" s="72"/>
      <c r="I1906" s="72"/>
      <c r="J1906" s="72">
        <v>1</v>
      </c>
      <c r="K1906" s="72"/>
      <c r="L1906" s="72"/>
      <c r="M1906" s="72"/>
      <c r="N1906" s="72"/>
      <c r="O1906" s="72"/>
      <c r="P1906" s="72"/>
      <c r="Q1906" s="72"/>
      <c r="R1906" s="72"/>
      <c r="S1906" s="72"/>
      <c r="T1906" s="72"/>
      <c r="U1906" s="72"/>
      <c r="V1906" s="72"/>
      <c r="W1906" s="72"/>
      <c r="X1906" s="72"/>
      <c r="Y1906" s="36">
        <f t="shared" si="59"/>
        <v>1</v>
      </c>
      <c r="Z1906" s="69">
        <f t="shared" si="60"/>
        <v>1</v>
      </c>
      <c r="AA1906" s="22"/>
      <c r="AB1906" s="22"/>
      <c r="AC1906" s="22"/>
    </row>
    <row r="1907" spans="1:29" ht="19.5" customHeight="1" x14ac:dyDescent="0.2">
      <c r="A1907" s="33" t="s">
        <v>3260</v>
      </c>
      <c r="B1907" s="34" t="s">
        <v>3380</v>
      </c>
      <c r="C1907" s="34" t="s">
        <v>6145</v>
      </c>
      <c r="D1907" s="35" t="s">
        <v>119</v>
      </c>
      <c r="E1907" s="35" t="s">
        <v>3381</v>
      </c>
      <c r="F1907" s="35" t="s">
        <v>8</v>
      </c>
      <c r="G1907" s="78"/>
      <c r="H1907" s="72"/>
      <c r="I1907" s="72">
        <v>4</v>
      </c>
      <c r="J1907" s="72"/>
      <c r="K1907" s="72"/>
      <c r="L1907" s="72"/>
      <c r="M1907" s="72"/>
      <c r="N1907" s="72"/>
      <c r="O1907" s="72"/>
      <c r="P1907" s="72"/>
      <c r="Q1907" s="72"/>
      <c r="R1907" s="72"/>
      <c r="S1907" s="72"/>
      <c r="T1907" s="72"/>
      <c r="U1907" s="72"/>
      <c r="V1907" s="72"/>
      <c r="W1907" s="72"/>
      <c r="X1907" s="72"/>
      <c r="Y1907" s="36">
        <f t="shared" si="59"/>
        <v>4</v>
      </c>
      <c r="Z1907" s="69">
        <f t="shared" si="60"/>
        <v>4</v>
      </c>
      <c r="AA1907" s="22"/>
      <c r="AB1907" s="22"/>
      <c r="AC1907" s="22"/>
    </row>
    <row r="1908" spans="1:29" ht="19.5" customHeight="1" x14ac:dyDescent="0.2">
      <c r="A1908" s="33" t="s">
        <v>3260</v>
      </c>
      <c r="B1908" s="34" t="s">
        <v>3436</v>
      </c>
      <c r="C1908" s="34" t="s">
        <v>3437</v>
      </c>
      <c r="D1908" s="35" t="s">
        <v>131</v>
      </c>
      <c r="E1908" s="35" t="s">
        <v>3438</v>
      </c>
      <c r="F1908" s="35" t="s">
        <v>29</v>
      </c>
      <c r="G1908" s="78"/>
      <c r="H1908" s="72"/>
      <c r="I1908" s="72"/>
      <c r="J1908" s="72"/>
      <c r="K1908" s="72"/>
      <c r="L1908" s="72"/>
      <c r="M1908" s="72"/>
      <c r="N1908" s="72"/>
      <c r="O1908" s="72"/>
      <c r="P1908" s="72">
        <v>1</v>
      </c>
      <c r="Q1908" s="72"/>
      <c r="R1908" s="72"/>
      <c r="S1908" s="72"/>
      <c r="T1908" s="72"/>
      <c r="U1908" s="72"/>
      <c r="V1908" s="72"/>
      <c r="W1908" s="72"/>
      <c r="X1908" s="72"/>
      <c r="Y1908" s="36">
        <f t="shared" si="59"/>
        <v>1</v>
      </c>
      <c r="Z1908" s="69">
        <f t="shared" si="60"/>
        <v>1</v>
      </c>
      <c r="AA1908" s="22"/>
      <c r="AB1908" s="22"/>
      <c r="AC1908" s="22"/>
    </row>
    <row r="1909" spans="1:29" ht="19.5" customHeight="1" x14ac:dyDescent="0.2">
      <c r="A1909" s="33" t="s">
        <v>3260</v>
      </c>
      <c r="B1909" s="34" t="s">
        <v>3426</v>
      </c>
      <c r="C1909" s="34" t="s">
        <v>6146</v>
      </c>
      <c r="D1909" s="35" t="s">
        <v>3427</v>
      </c>
      <c r="E1909" s="35" t="s">
        <v>3428</v>
      </c>
      <c r="F1909" s="35" t="s">
        <v>8</v>
      </c>
      <c r="G1909" s="78"/>
      <c r="H1909" s="72"/>
      <c r="I1909" s="72"/>
      <c r="J1909" s="72">
        <v>1</v>
      </c>
      <c r="K1909" s="72"/>
      <c r="L1909" s="72"/>
      <c r="M1909" s="72"/>
      <c r="N1909" s="72"/>
      <c r="O1909" s="72"/>
      <c r="P1909" s="72"/>
      <c r="Q1909" s="72"/>
      <c r="R1909" s="72"/>
      <c r="S1909" s="72"/>
      <c r="T1909" s="72"/>
      <c r="U1909" s="72"/>
      <c r="V1909" s="72"/>
      <c r="W1909" s="72"/>
      <c r="X1909" s="72"/>
      <c r="Y1909" s="36">
        <f t="shared" si="59"/>
        <v>1</v>
      </c>
      <c r="Z1909" s="69">
        <f t="shared" si="60"/>
        <v>1</v>
      </c>
      <c r="AA1909" s="22"/>
      <c r="AB1909" s="22"/>
      <c r="AC1909" s="22"/>
    </row>
    <row r="1910" spans="1:29" ht="19.5" customHeight="1" x14ac:dyDescent="0.2">
      <c r="A1910" s="33" t="s">
        <v>3260</v>
      </c>
      <c r="B1910" s="34" t="s">
        <v>3439</v>
      </c>
      <c r="C1910" s="34" t="s">
        <v>6147</v>
      </c>
      <c r="D1910" s="35" t="s">
        <v>196</v>
      </c>
      <c r="E1910" s="35" t="s">
        <v>3440</v>
      </c>
      <c r="F1910" s="35" t="s">
        <v>8</v>
      </c>
      <c r="G1910" s="78"/>
      <c r="H1910" s="72"/>
      <c r="I1910" s="72"/>
      <c r="J1910" s="72"/>
      <c r="K1910" s="72"/>
      <c r="L1910" s="72"/>
      <c r="M1910" s="72"/>
      <c r="N1910" s="72"/>
      <c r="O1910" s="72"/>
      <c r="P1910" s="72">
        <v>1</v>
      </c>
      <c r="Q1910" s="72"/>
      <c r="R1910" s="72"/>
      <c r="S1910" s="72"/>
      <c r="T1910" s="72"/>
      <c r="U1910" s="72"/>
      <c r="V1910" s="72"/>
      <c r="W1910" s="72"/>
      <c r="X1910" s="72"/>
      <c r="Y1910" s="36">
        <f t="shared" si="59"/>
        <v>1</v>
      </c>
      <c r="Z1910" s="69">
        <f t="shared" si="60"/>
        <v>1</v>
      </c>
      <c r="AA1910" s="22"/>
      <c r="AB1910" s="22"/>
      <c r="AC1910" s="22"/>
    </row>
    <row r="1911" spans="1:29" ht="19.5" customHeight="1" x14ac:dyDescent="0.2">
      <c r="A1911" s="33" t="s">
        <v>3260</v>
      </c>
      <c r="B1911" s="34" t="s">
        <v>3407</v>
      </c>
      <c r="C1911" s="34" t="s">
        <v>3408</v>
      </c>
      <c r="D1911" s="35" t="s">
        <v>3409</v>
      </c>
      <c r="E1911" s="35" t="s">
        <v>3410</v>
      </c>
      <c r="F1911" s="35" t="s">
        <v>29</v>
      </c>
      <c r="G1911" s="78"/>
      <c r="H1911" s="72"/>
      <c r="I1911" s="72"/>
      <c r="J1911" s="72">
        <v>2</v>
      </c>
      <c r="K1911" s="72"/>
      <c r="L1911" s="72"/>
      <c r="M1911" s="72"/>
      <c r="N1911" s="72"/>
      <c r="O1911" s="72"/>
      <c r="P1911" s="72"/>
      <c r="Q1911" s="72"/>
      <c r="R1911" s="72"/>
      <c r="S1911" s="72"/>
      <c r="T1911" s="72"/>
      <c r="U1911" s="72"/>
      <c r="V1911" s="72"/>
      <c r="W1911" s="72"/>
      <c r="X1911" s="72"/>
      <c r="Y1911" s="36">
        <f t="shared" si="59"/>
        <v>2</v>
      </c>
      <c r="Z1911" s="69">
        <f t="shared" si="60"/>
        <v>2</v>
      </c>
      <c r="AA1911" s="22"/>
      <c r="AB1911" s="22"/>
      <c r="AC1911" s="22"/>
    </row>
    <row r="1912" spans="1:29" ht="19.5" customHeight="1" x14ac:dyDescent="0.2">
      <c r="A1912" s="33" t="s">
        <v>3260</v>
      </c>
      <c r="B1912" s="34" t="s">
        <v>3356</v>
      </c>
      <c r="C1912" s="34" t="s">
        <v>6148</v>
      </c>
      <c r="D1912" s="35" t="s">
        <v>71</v>
      </c>
      <c r="E1912" s="35" t="s">
        <v>3357</v>
      </c>
      <c r="F1912" s="35" t="s">
        <v>17</v>
      </c>
      <c r="G1912" s="78"/>
      <c r="H1912" s="72"/>
      <c r="I1912" s="72">
        <v>5</v>
      </c>
      <c r="J1912" s="72"/>
      <c r="K1912" s="72"/>
      <c r="L1912" s="72"/>
      <c r="M1912" s="72"/>
      <c r="N1912" s="72"/>
      <c r="O1912" s="72"/>
      <c r="P1912" s="72"/>
      <c r="Q1912" s="72"/>
      <c r="R1912" s="72"/>
      <c r="S1912" s="72"/>
      <c r="T1912" s="72"/>
      <c r="U1912" s="72"/>
      <c r="V1912" s="72"/>
      <c r="W1912" s="72"/>
      <c r="X1912" s="72"/>
      <c r="Y1912" s="36">
        <f t="shared" si="59"/>
        <v>5</v>
      </c>
      <c r="Z1912" s="69">
        <f t="shared" si="60"/>
        <v>5</v>
      </c>
      <c r="AA1912" s="22"/>
      <c r="AB1912" s="22"/>
      <c r="AC1912" s="22"/>
    </row>
    <row r="1913" spans="1:29" ht="19.5" customHeight="1" x14ac:dyDescent="0.2">
      <c r="A1913" s="33" t="s">
        <v>3260</v>
      </c>
      <c r="B1913" s="34" t="s">
        <v>3356</v>
      </c>
      <c r="C1913" s="34" t="s">
        <v>6149</v>
      </c>
      <c r="D1913" s="35" t="s">
        <v>71</v>
      </c>
      <c r="E1913" s="35" t="s">
        <v>3470</v>
      </c>
      <c r="F1913" s="35" t="s">
        <v>17</v>
      </c>
      <c r="G1913" s="78"/>
      <c r="H1913" s="72"/>
      <c r="I1913" s="72"/>
      <c r="J1913" s="72"/>
      <c r="K1913" s="72"/>
      <c r="L1913" s="72"/>
      <c r="M1913" s="72"/>
      <c r="N1913" s="72"/>
      <c r="O1913" s="72"/>
      <c r="P1913" s="72"/>
      <c r="Q1913" s="72">
        <v>3</v>
      </c>
      <c r="R1913" s="72"/>
      <c r="S1913" s="72">
        <v>1</v>
      </c>
      <c r="T1913" s="72"/>
      <c r="U1913" s="72"/>
      <c r="V1913" s="72"/>
      <c r="W1913" s="72"/>
      <c r="X1913" s="72"/>
      <c r="Y1913" s="36">
        <f t="shared" si="59"/>
        <v>4</v>
      </c>
      <c r="Z1913" s="69">
        <f t="shared" si="60"/>
        <v>4</v>
      </c>
      <c r="AA1913" s="22"/>
      <c r="AB1913" s="22"/>
      <c r="AC1913" s="22"/>
    </row>
    <row r="1914" spans="1:29" ht="19.5" customHeight="1" x14ac:dyDescent="0.2">
      <c r="A1914" s="33" t="s">
        <v>3260</v>
      </c>
      <c r="B1914" s="34" t="s">
        <v>3384</v>
      </c>
      <c r="C1914" s="34" t="s">
        <v>6150</v>
      </c>
      <c r="D1914" s="35" t="s">
        <v>441</v>
      </c>
      <c r="E1914" s="35" t="s">
        <v>3385</v>
      </c>
      <c r="F1914" s="35" t="s">
        <v>33</v>
      </c>
      <c r="G1914" s="78"/>
      <c r="H1914" s="72"/>
      <c r="I1914" s="72">
        <v>4</v>
      </c>
      <c r="J1914" s="72"/>
      <c r="K1914" s="72"/>
      <c r="L1914" s="72"/>
      <c r="M1914" s="72"/>
      <c r="N1914" s="72"/>
      <c r="O1914" s="72"/>
      <c r="P1914" s="72"/>
      <c r="Q1914" s="72"/>
      <c r="R1914" s="72"/>
      <c r="S1914" s="72"/>
      <c r="T1914" s="72"/>
      <c r="U1914" s="72"/>
      <c r="V1914" s="72"/>
      <c r="W1914" s="72"/>
      <c r="X1914" s="72"/>
      <c r="Y1914" s="36">
        <f t="shared" si="59"/>
        <v>4</v>
      </c>
      <c r="Z1914" s="69">
        <f t="shared" si="60"/>
        <v>4</v>
      </c>
      <c r="AA1914" s="22"/>
      <c r="AB1914" s="22"/>
      <c r="AC1914" s="22"/>
    </row>
    <row r="1915" spans="1:29" ht="19.5" customHeight="1" x14ac:dyDescent="0.2">
      <c r="A1915" s="33" t="s">
        <v>3260</v>
      </c>
      <c r="B1915" s="34" t="s">
        <v>3362</v>
      </c>
      <c r="C1915" s="34" t="s">
        <v>6151</v>
      </c>
      <c r="D1915" s="35" t="s">
        <v>356</v>
      </c>
      <c r="E1915" s="35" t="s">
        <v>3363</v>
      </c>
      <c r="F1915" s="35" t="s">
        <v>8</v>
      </c>
      <c r="G1915" s="78"/>
      <c r="H1915" s="72"/>
      <c r="I1915" s="72">
        <v>4</v>
      </c>
      <c r="J1915" s="72"/>
      <c r="K1915" s="72"/>
      <c r="L1915" s="72"/>
      <c r="M1915" s="72"/>
      <c r="N1915" s="72"/>
      <c r="O1915" s="72"/>
      <c r="P1915" s="72"/>
      <c r="Q1915" s="72"/>
      <c r="R1915" s="72"/>
      <c r="S1915" s="72"/>
      <c r="T1915" s="72"/>
      <c r="U1915" s="72"/>
      <c r="V1915" s="72"/>
      <c r="W1915" s="72"/>
      <c r="X1915" s="72"/>
      <c r="Y1915" s="36">
        <f t="shared" si="59"/>
        <v>4</v>
      </c>
      <c r="Z1915" s="69">
        <f t="shared" si="60"/>
        <v>4</v>
      </c>
      <c r="AA1915" s="22"/>
      <c r="AB1915" s="22"/>
      <c r="AC1915" s="22"/>
    </row>
    <row r="1916" spans="1:29" ht="19.5" customHeight="1" x14ac:dyDescent="0.2">
      <c r="A1916" s="33" t="s">
        <v>3260</v>
      </c>
      <c r="B1916" s="34" t="s">
        <v>3287</v>
      </c>
      <c r="C1916" s="34" t="s">
        <v>3288</v>
      </c>
      <c r="D1916" s="35" t="s">
        <v>38</v>
      </c>
      <c r="E1916" s="35" t="s">
        <v>1721</v>
      </c>
      <c r="F1916" s="35" t="s">
        <v>8</v>
      </c>
      <c r="G1916" s="78"/>
      <c r="H1916" s="72">
        <v>2</v>
      </c>
      <c r="I1916" s="72"/>
      <c r="J1916" s="72"/>
      <c r="K1916" s="72"/>
      <c r="L1916" s="72"/>
      <c r="M1916" s="72"/>
      <c r="N1916" s="72"/>
      <c r="O1916" s="72"/>
      <c r="P1916" s="72"/>
      <c r="Q1916" s="72"/>
      <c r="R1916" s="72"/>
      <c r="S1916" s="72"/>
      <c r="T1916" s="72"/>
      <c r="U1916" s="72"/>
      <c r="V1916" s="72"/>
      <c r="W1916" s="72"/>
      <c r="X1916" s="72"/>
      <c r="Y1916" s="36">
        <f t="shared" si="59"/>
        <v>2</v>
      </c>
      <c r="Z1916" s="69">
        <f t="shared" si="60"/>
        <v>2</v>
      </c>
      <c r="AA1916" s="22"/>
      <c r="AB1916" s="22"/>
      <c r="AC1916" s="22"/>
    </row>
    <row r="1917" spans="1:29" ht="19.5" customHeight="1" x14ac:dyDescent="0.2">
      <c r="A1917" s="33" t="s">
        <v>3260</v>
      </c>
      <c r="B1917" s="34" t="s">
        <v>3448</v>
      </c>
      <c r="C1917" s="34" t="s">
        <v>3449</v>
      </c>
      <c r="D1917" s="35" t="s">
        <v>3264</v>
      </c>
      <c r="E1917" s="35" t="s">
        <v>3450</v>
      </c>
      <c r="F1917" s="35" t="s">
        <v>48</v>
      </c>
      <c r="G1917" s="78"/>
      <c r="H1917" s="72"/>
      <c r="I1917" s="72"/>
      <c r="J1917" s="72"/>
      <c r="K1917" s="72"/>
      <c r="L1917" s="72"/>
      <c r="M1917" s="72"/>
      <c r="N1917" s="72"/>
      <c r="O1917" s="72"/>
      <c r="P1917" s="72"/>
      <c r="Q1917" s="72">
        <v>2</v>
      </c>
      <c r="R1917" s="72"/>
      <c r="S1917" s="72"/>
      <c r="T1917" s="72"/>
      <c r="U1917" s="72"/>
      <c r="V1917" s="72"/>
      <c r="W1917" s="72"/>
      <c r="X1917" s="72"/>
      <c r="Y1917" s="36">
        <f t="shared" si="59"/>
        <v>2</v>
      </c>
      <c r="Z1917" s="69">
        <f t="shared" si="60"/>
        <v>2</v>
      </c>
      <c r="AA1917" s="22"/>
      <c r="AB1917" s="22"/>
      <c r="AC1917" s="22"/>
    </row>
    <row r="1918" spans="1:29" ht="19.5" customHeight="1" x14ac:dyDescent="0.2">
      <c r="A1918" s="33" t="s">
        <v>3260</v>
      </c>
      <c r="B1918" s="34" t="s">
        <v>3354</v>
      </c>
      <c r="C1918" s="34" t="s">
        <v>6152</v>
      </c>
      <c r="D1918" s="35" t="s">
        <v>2058</v>
      </c>
      <c r="E1918" s="35" t="s">
        <v>2148</v>
      </c>
      <c r="F1918" s="35" t="s">
        <v>8</v>
      </c>
      <c r="G1918" s="78"/>
      <c r="H1918" s="72"/>
      <c r="I1918" s="72">
        <v>1</v>
      </c>
      <c r="J1918" s="72"/>
      <c r="K1918" s="72"/>
      <c r="L1918" s="72"/>
      <c r="M1918" s="72"/>
      <c r="N1918" s="72"/>
      <c r="O1918" s="72"/>
      <c r="P1918" s="72"/>
      <c r="Q1918" s="72"/>
      <c r="R1918" s="72"/>
      <c r="S1918" s="72"/>
      <c r="T1918" s="72"/>
      <c r="U1918" s="72"/>
      <c r="V1918" s="72"/>
      <c r="W1918" s="72"/>
      <c r="X1918" s="72"/>
      <c r="Y1918" s="36">
        <f t="shared" si="59"/>
        <v>1</v>
      </c>
      <c r="Z1918" s="69">
        <f t="shared" si="60"/>
        <v>1</v>
      </c>
      <c r="AA1918" s="22"/>
      <c r="AB1918" s="22"/>
      <c r="AC1918" s="22"/>
    </row>
    <row r="1919" spans="1:29" ht="19.5" customHeight="1" x14ac:dyDescent="0.2">
      <c r="A1919" s="33" t="s">
        <v>3260</v>
      </c>
      <c r="B1919" s="34" t="s">
        <v>3263</v>
      </c>
      <c r="C1919" s="34" t="s">
        <v>6340</v>
      </c>
      <c r="D1919" s="35" t="s">
        <v>3264</v>
      </c>
      <c r="E1919" s="35" t="s">
        <v>78</v>
      </c>
      <c r="F1919" s="35" t="s">
        <v>48</v>
      </c>
      <c r="G1919" s="78"/>
      <c r="H1919" s="72">
        <v>5</v>
      </c>
      <c r="I1919" s="72"/>
      <c r="J1919" s="72"/>
      <c r="K1919" s="72"/>
      <c r="L1919" s="72"/>
      <c r="M1919" s="72"/>
      <c r="N1919" s="72"/>
      <c r="O1919" s="72"/>
      <c r="P1919" s="72"/>
      <c r="Q1919" s="72"/>
      <c r="R1919" s="72"/>
      <c r="S1919" s="72"/>
      <c r="T1919" s="72"/>
      <c r="U1919" s="72"/>
      <c r="V1919" s="72"/>
      <c r="W1919" s="72"/>
      <c r="X1919" s="72"/>
      <c r="Y1919" s="36">
        <f t="shared" si="59"/>
        <v>5</v>
      </c>
      <c r="Z1919" s="69">
        <f t="shared" si="60"/>
        <v>5</v>
      </c>
      <c r="AA1919" s="22"/>
      <c r="AB1919" s="22"/>
      <c r="AC1919" s="22"/>
    </row>
    <row r="1920" spans="1:29" ht="19.5" customHeight="1" x14ac:dyDescent="0.2">
      <c r="A1920" s="33" t="s">
        <v>3260</v>
      </c>
      <c r="B1920" s="34" t="s">
        <v>3397</v>
      </c>
      <c r="C1920" s="34" t="s">
        <v>3346</v>
      </c>
      <c r="D1920" s="35" t="s">
        <v>2262</v>
      </c>
      <c r="E1920" s="35" t="s">
        <v>3398</v>
      </c>
      <c r="F1920" s="35" t="s">
        <v>8</v>
      </c>
      <c r="G1920" s="78"/>
      <c r="H1920" s="72"/>
      <c r="I1920" s="72"/>
      <c r="J1920" s="72">
        <v>1</v>
      </c>
      <c r="K1920" s="72"/>
      <c r="L1920" s="72"/>
      <c r="M1920" s="72"/>
      <c r="N1920" s="72"/>
      <c r="O1920" s="72"/>
      <c r="P1920" s="72"/>
      <c r="Q1920" s="72"/>
      <c r="R1920" s="72"/>
      <c r="S1920" s="72"/>
      <c r="T1920" s="72"/>
      <c r="U1920" s="72"/>
      <c r="V1920" s="72"/>
      <c r="W1920" s="72"/>
      <c r="X1920" s="72"/>
      <c r="Y1920" s="36">
        <f t="shared" si="59"/>
        <v>1</v>
      </c>
      <c r="Z1920" s="69">
        <f t="shared" si="60"/>
        <v>1</v>
      </c>
      <c r="AA1920" s="22"/>
      <c r="AB1920" s="22"/>
      <c r="AC1920" s="22"/>
    </row>
    <row r="1921" spans="1:29" ht="19.5" customHeight="1" x14ac:dyDescent="0.2">
      <c r="A1921" s="33" t="s">
        <v>3260</v>
      </c>
      <c r="B1921" s="34" t="s">
        <v>3270</v>
      </c>
      <c r="C1921" s="34" t="s">
        <v>6443</v>
      </c>
      <c r="D1921" s="35" t="s">
        <v>285</v>
      </c>
      <c r="E1921" s="35" t="s">
        <v>3271</v>
      </c>
      <c r="F1921" s="35" t="s">
        <v>29</v>
      </c>
      <c r="G1921" s="78"/>
      <c r="H1921" s="72">
        <v>4</v>
      </c>
      <c r="I1921" s="72"/>
      <c r="J1921" s="72"/>
      <c r="K1921" s="72"/>
      <c r="L1921" s="72"/>
      <c r="M1921" s="72"/>
      <c r="N1921" s="72"/>
      <c r="O1921" s="72"/>
      <c r="P1921" s="72"/>
      <c r="Q1921" s="72"/>
      <c r="R1921" s="72"/>
      <c r="S1921" s="72"/>
      <c r="T1921" s="72"/>
      <c r="U1921" s="72"/>
      <c r="V1921" s="72"/>
      <c r="W1921" s="72"/>
      <c r="X1921" s="72"/>
      <c r="Y1921" s="36">
        <f t="shared" si="59"/>
        <v>4</v>
      </c>
      <c r="Z1921" s="69">
        <f t="shared" si="60"/>
        <v>4</v>
      </c>
      <c r="AA1921" s="22"/>
      <c r="AB1921" s="22"/>
      <c r="AC1921" s="22"/>
    </row>
    <row r="1922" spans="1:29" ht="19.5" customHeight="1" x14ac:dyDescent="0.2">
      <c r="A1922" s="33" t="s">
        <v>3260</v>
      </c>
      <c r="B1922" s="34" t="s">
        <v>3277</v>
      </c>
      <c r="C1922" s="34" t="s">
        <v>6153</v>
      </c>
      <c r="D1922" s="35" t="s">
        <v>3278</v>
      </c>
      <c r="E1922" s="35" t="s">
        <v>3279</v>
      </c>
      <c r="F1922" s="35" t="s">
        <v>33</v>
      </c>
      <c r="G1922" s="78"/>
      <c r="H1922" s="72">
        <v>4</v>
      </c>
      <c r="I1922" s="72"/>
      <c r="J1922" s="72"/>
      <c r="K1922" s="72"/>
      <c r="L1922" s="72"/>
      <c r="M1922" s="72"/>
      <c r="N1922" s="72"/>
      <c r="O1922" s="72"/>
      <c r="P1922" s="72"/>
      <c r="Q1922" s="72"/>
      <c r="R1922" s="72"/>
      <c r="S1922" s="72"/>
      <c r="T1922" s="72"/>
      <c r="U1922" s="72"/>
      <c r="V1922" s="72"/>
      <c r="W1922" s="72"/>
      <c r="X1922" s="72"/>
      <c r="Y1922" s="36">
        <f t="shared" ref="Y1922:Y1985" si="61">G1922+H1922+I1922+J1922+K1922+L1922+M1922+N1922+O1922+P1922+Q1922+R1922+S1922+T1922+U1922+V1922+W1922+X1922</f>
        <v>4</v>
      </c>
      <c r="Z1922" s="69">
        <f t="shared" si="60"/>
        <v>4</v>
      </c>
      <c r="AA1922" s="22"/>
      <c r="AB1922" s="22"/>
      <c r="AC1922" s="22"/>
    </row>
    <row r="1923" spans="1:29" ht="19.5" customHeight="1" x14ac:dyDescent="0.2">
      <c r="A1923" s="33" t="s">
        <v>3260</v>
      </c>
      <c r="B1923" s="34" t="s">
        <v>3331</v>
      </c>
      <c r="C1923" s="34" t="s">
        <v>3502</v>
      </c>
      <c r="D1923" s="35" t="s">
        <v>3182</v>
      </c>
      <c r="E1923" s="35" t="s">
        <v>3183</v>
      </c>
      <c r="F1923" s="35" t="s">
        <v>17</v>
      </c>
      <c r="G1923" s="78"/>
      <c r="H1923" s="72"/>
      <c r="I1923" s="72">
        <v>2</v>
      </c>
      <c r="J1923" s="72"/>
      <c r="K1923" s="72"/>
      <c r="L1923" s="72"/>
      <c r="M1923" s="72"/>
      <c r="N1923" s="72"/>
      <c r="O1923" s="72"/>
      <c r="P1923" s="72"/>
      <c r="Q1923" s="72"/>
      <c r="R1923" s="72"/>
      <c r="S1923" s="72"/>
      <c r="T1923" s="72"/>
      <c r="U1923" s="72"/>
      <c r="V1923" s="72"/>
      <c r="W1923" s="72"/>
      <c r="X1923" s="72"/>
      <c r="Y1923" s="36">
        <f t="shared" si="61"/>
        <v>2</v>
      </c>
      <c r="Z1923" s="69">
        <f t="shared" si="60"/>
        <v>2</v>
      </c>
      <c r="AA1923" s="22"/>
      <c r="AB1923" s="22"/>
      <c r="AC1923" s="22"/>
    </row>
    <row r="1924" spans="1:29" ht="19.5" customHeight="1" x14ac:dyDescent="0.2">
      <c r="A1924" s="33" t="s">
        <v>3260</v>
      </c>
      <c r="B1924" s="34" t="s">
        <v>3298</v>
      </c>
      <c r="C1924" s="34" t="s">
        <v>3299</v>
      </c>
      <c r="D1924" s="35" t="s">
        <v>123</v>
      </c>
      <c r="E1924" s="35" t="s">
        <v>3300</v>
      </c>
      <c r="F1924" s="35" t="s">
        <v>48</v>
      </c>
      <c r="G1924" s="78"/>
      <c r="H1924" s="72">
        <v>6</v>
      </c>
      <c r="I1924" s="72"/>
      <c r="J1924" s="72"/>
      <c r="K1924" s="72"/>
      <c r="L1924" s="72"/>
      <c r="M1924" s="72"/>
      <c r="N1924" s="72"/>
      <c r="O1924" s="72"/>
      <c r="P1924" s="72"/>
      <c r="Q1924" s="72"/>
      <c r="R1924" s="72"/>
      <c r="S1924" s="72"/>
      <c r="T1924" s="72"/>
      <c r="U1924" s="72"/>
      <c r="V1924" s="72"/>
      <c r="W1924" s="72"/>
      <c r="X1924" s="72"/>
      <c r="Y1924" s="36">
        <f t="shared" si="61"/>
        <v>6</v>
      </c>
      <c r="Z1924" s="69">
        <f t="shared" ref="Z1924:Z1987" si="62">IF(Y1924="","",Y1924)</f>
        <v>6</v>
      </c>
      <c r="AA1924" s="22"/>
      <c r="AB1924" s="22"/>
      <c r="AC1924" s="22"/>
    </row>
    <row r="1925" spans="1:29" ht="19.5" customHeight="1" x14ac:dyDescent="0.2">
      <c r="A1925" s="33" t="s">
        <v>3260</v>
      </c>
      <c r="B1925" s="34" t="s">
        <v>3301</v>
      </c>
      <c r="C1925" s="34" t="s">
        <v>6154</v>
      </c>
      <c r="D1925" s="35" t="s">
        <v>3302</v>
      </c>
      <c r="E1925" s="35" t="s">
        <v>3303</v>
      </c>
      <c r="F1925" s="35" t="s">
        <v>29</v>
      </c>
      <c r="G1925" s="78"/>
      <c r="H1925" s="72">
        <v>1</v>
      </c>
      <c r="I1925" s="72"/>
      <c r="J1925" s="72"/>
      <c r="K1925" s="72"/>
      <c r="L1925" s="72"/>
      <c r="M1925" s="72"/>
      <c r="N1925" s="72"/>
      <c r="O1925" s="72"/>
      <c r="P1925" s="72"/>
      <c r="Q1925" s="72"/>
      <c r="R1925" s="72"/>
      <c r="S1925" s="72"/>
      <c r="T1925" s="72"/>
      <c r="U1925" s="72"/>
      <c r="V1925" s="72"/>
      <c r="W1925" s="72"/>
      <c r="X1925" s="72"/>
      <c r="Y1925" s="36">
        <f t="shared" si="61"/>
        <v>1</v>
      </c>
      <c r="Z1925" s="69">
        <f t="shared" si="62"/>
        <v>1</v>
      </c>
      <c r="AA1925" s="22"/>
      <c r="AB1925" s="22"/>
      <c r="AC1925" s="22"/>
    </row>
    <row r="1926" spans="1:29" ht="19.5" customHeight="1" x14ac:dyDescent="0.2">
      <c r="A1926" s="33" t="s">
        <v>3260</v>
      </c>
      <c r="B1926" s="34" t="s">
        <v>3355</v>
      </c>
      <c r="C1926" s="34" t="s">
        <v>6155</v>
      </c>
      <c r="D1926" s="35" t="s">
        <v>1187</v>
      </c>
      <c r="E1926" s="35" t="s">
        <v>1696</v>
      </c>
      <c r="F1926" s="35" t="s">
        <v>8</v>
      </c>
      <c r="G1926" s="78"/>
      <c r="H1926" s="72"/>
      <c r="I1926" s="72">
        <v>1</v>
      </c>
      <c r="J1926" s="72"/>
      <c r="K1926" s="72"/>
      <c r="L1926" s="72"/>
      <c r="M1926" s="72"/>
      <c r="N1926" s="72"/>
      <c r="O1926" s="72"/>
      <c r="P1926" s="72"/>
      <c r="Q1926" s="72"/>
      <c r="R1926" s="72"/>
      <c r="S1926" s="72"/>
      <c r="T1926" s="72"/>
      <c r="U1926" s="72"/>
      <c r="V1926" s="72"/>
      <c r="W1926" s="72"/>
      <c r="X1926" s="72"/>
      <c r="Y1926" s="36">
        <f t="shared" si="61"/>
        <v>1</v>
      </c>
      <c r="Z1926" s="69">
        <f t="shared" si="62"/>
        <v>1</v>
      </c>
      <c r="AA1926" s="22"/>
      <c r="AB1926" s="22"/>
      <c r="AC1926" s="22"/>
    </row>
    <row r="1927" spans="1:29" ht="19.5" customHeight="1" x14ac:dyDescent="0.2">
      <c r="A1927" s="33" t="s">
        <v>3260</v>
      </c>
      <c r="B1927" s="34" t="s">
        <v>3321</v>
      </c>
      <c r="C1927" s="34" t="s">
        <v>3322</v>
      </c>
      <c r="D1927" s="35" t="s">
        <v>89</v>
      </c>
      <c r="E1927" s="35" t="s">
        <v>3323</v>
      </c>
      <c r="F1927" s="35" t="s">
        <v>33</v>
      </c>
      <c r="G1927" s="78"/>
      <c r="H1927" s="72"/>
      <c r="I1927" s="72">
        <v>2</v>
      </c>
      <c r="J1927" s="72"/>
      <c r="K1927" s="72"/>
      <c r="L1927" s="72"/>
      <c r="M1927" s="72"/>
      <c r="N1927" s="72"/>
      <c r="O1927" s="72"/>
      <c r="P1927" s="72"/>
      <c r="Q1927" s="72"/>
      <c r="R1927" s="72"/>
      <c r="S1927" s="72"/>
      <c r="T1927" s="72"/>
      <c r="U1927" s="72"/>
      <c r="V1927" s="72"/>
      <c r="W1927" s="72"/>
      <c r="X1927" s="72"/>
      <c r="Y1927" s="36">
        <f t="shared" si="61"/>
        <v>2</v>
      </c>
      <c r="Z1927" s="69">
        <f t="shared" si="62"/>
        <v>2</v>
      </c>
      <c r="AA1927" s="22"/>
      <c r="AB1927" s="22"/>
      <c r="AC1927" s="22"/>
    </row>
    <row r="1928" spans="1:29" ht="19.5" customHeight="1" x14ac:dyDescent="0.2">
      <c r="A1928" s="33" t="s">
        <v>3260</v>
      </c>
      <c r="B1928" s="34" t="s">
        <v>3337</v>
      </c>
      <c r="C1928" s="34" t="s">
        <v>3338</v>
      </c>
      <c r="D1928" s="35" t="s">
        <v>3339</v>
      </c>
      <c r="E1928" s="35" t="s">
        <v>3340</v>
      </c>
      <c r="F1928" s="35" t="s">
        <v>29</v>
      </c>
      <c r="G1928" s="78"/>
      <c r="H1928" s="72">
        <v>1</v>
      </c>
      <c r="I1928" s="72">
        <v>1</v>
      </c>
      <c r="J1928" s="72"/>
      <c r="K1928" s="72"/>
      <c r="L1928" s="72"/>
      <c r="M1928" s="72"/>
      <c r="N1928" s="72"/>
      <c r="O1928" s="72"/>
      <c r="P1928" s="72"/>
      <c r="Q1928" s="72"/>
      <c r="R1928" s="72"/>
      <c r="S1928" s="72"/>
      <c r="T1928" s="72"/>
      <c r="U1928" s="72"/>
      <c r="V1928" s="72"/>
      <c r="W1928" s="72"/>
      <c r="X1928" s="72"/>
      <c r="Y1928" s="36">
        <f t="shared" si="61"/>
        <v>2</v>
      </c>
      <c r="Z1928" s="69">
        <f t="shared" si="62"/>
        <v>2</v>
      </c>
      <c r="AA1928" s="22"/>
      <c r="AB1928" s="22"/>
      <c r="AC1928" s="22"/>
    </row>
    <row r="1929" spans="1:29" ht="19.5" customHeight="1" x14ac:dyDescent="0.2">
      <c r="A1929" s="33" t="s">
        <v>3260</v>
      </c>
      <c r="B1929" s="34" t="s">
        <v>3342</v>
      </c>
      <c r="C1929" s="34" t="s">
        <v>6156</v>
      </c>
      <c r="D1929" s="35" t="s">
        <v>3343</v>
      </c>
      <c r="E1929" s="35" t="s">
        <v>3344</v>
      </c>
      <c r="F1929" s="35" t="s">
        <v>29</v>
      </c>
      <c r="G1929" s="78"/>
      <c r="H1929" s="72"/>
      <c r="I1929" s="72">
        <v>1</v>
      </c>
      <c r="J1929" s="72"/>
      <c r="K1929" s="72"/>
      <c r="L1929" s="72"/>
      <c r="M1929" s="72"/>
      <c r="N1929" s="72"/>
      <c r="O1929" s="72"/>
      <c r="P1929" s="72"/>
      <c r="Q1929" s="72"/>
      <c r="R1929" s="72"/>
      <c r="S1929" s="72"/>
      <c r="T1929" s="72"/>
      <c r="U1929" s="72"/>
      <c r="V1929" s="72"/>
      <c r="W1929" s="72"/>
      <c r="X1929" s="72"/>
      <c r="Y1929" s="36">
        <f t="shared" si="61"/>
        <v>1</v>
      </c>
      <c r="Z1929" s="69">
        <f t="shared" si="62"/>
        <v>1</v>
      </c>
      <c r="AA1929" s="22"/>
      <c r="AB1929" s="22"/>
      <c r="AC1929" s="22"/>
    </row>
    <row r="1930" spans="1:29" ht="19.5" customHeight="1" x14ac:dyDescent="0.2">
      <c r="A1930" s="33" t="s">
        <v>3260</v>
      </c>
      <c r="B1930" s="34" t="s">
        <v>3352</v>
      </c>
      <c r="C1930" s="34" t="s">
        <v>6157</v>
      </c>
      <c r="D1930" s="35" t="s">
        <v>4109</v>
      </c>
      <c r="E1930" s="35" t="s">
        <v>3353</v>
      </c>
      <c r="F1930" s="35" t="s">
        <v>17</v>
      </c>
      <c r="G1930" s="78"/>
      <c r="H1930" s="72"/>
      <c r="I1930" s="72">
        <v>1</v>
      </c>
      <c r="J1930" s="72"/>
      <c r="K1930" s="72"/>
      <c r="L1930" s="72"/>
      <c r="M1930" s="72"/>
      <c r="N1930" s="72"/>
      <c r="O1930" s="72"/>
      <c r="P1930" s="72"/>
      <c r="Q1930" s="72"/>
      <c r="R1930" s="72"/>
      <c r="S1930" s="72"/>
      <c r="T1930" s="72"/>
      <c r="U1930" s="72"/>
      <c r="V1930" s="72"/>
      <c r="W1930" s="72"/>
      <c r="X1930" s="72"/>
      <c r="Y1930" s="36">
        <f t="shared" si="61"/>
        <v>1</v>
      </c>
      <c r="Z1930" s="69">
        <f t="shared" si="62"/>
        <v>1</v>
      </c>
      <c r="AA1930" s="22"/>
      <c r="AB1930" s="22"/>
      <c r="AC1930" s="22"/>
    </row>
    <row r="1931" spans="1:29" ht="19.5" customHeight="1" x14ac:dyDescent="0.2">
      <c r="A1931" s="33" t="s">
        <v>3260</v>
      </c>
      <c r="B1931" s="34" t="s">
        <v>3306</v>
      </c>
      <c r="C1931" s="34" t="s">
        <v>3307</v>
      </c>
      <c r="D1931" s="35" t="s">
        <v>35</v>
      </c>
      <c r="E1931" s="35" t="s">
        <v>3308</v>
      </c>
      <c r="F1931" s="35" t="s">
        <v>8</v>
      </c>
      <c r="G1931" s="78"/>
      <c r="H1931" s="72"/>
      <c r="I1931" s="72">
        <v>3</v>
      </c>
      <c r="J1931" s="72"/>
      <c r="K1931" s="72"/>
      <c r="L1931" s="72"/>
      <c r="M1931" s="72"/>
      <c r="N1931" s="72"/>
      <c r="O1931" s="72"/>
      <c r="P1931" s="72"/>
      <c r="Q1931" s="72"/>
      <c r="R1931" s="72"/>
      <c r="S1931" s="72"/>
      <c r="T1931" s="72"/>
      <c r="U1931" s="72"/>
      <c r="V1931" s="72"/>
      <c r="W1931" s="72"/>
      <c r="X1931" s="72"/>
      <c r="Y1931" s="36">
        <f t="shared" si="61"/>
        <v>3</v>
      </c>
      <c r="Z1931" s="69">
        <f t="shared" si="62"/>
        <v>3</v>
      </c>
      <c r="AA1931" s="22"/>
      <c r="AB1931" s="22"/>
      <c r="AC1931" s="22"/>
    </row>
    <row r="1932" spans="1:29" ht="19.5" customHeight="1" x14ac:dyDescent="0.2">
      <c r="A1932" s="33" t="s">
        <v>3260</v>
      </c>
      <c r="B1932" s="34" t="s">
        <v>3284</v>
      </c>
      <c r="C1932" s="34" t="s">
        <v>6341</v>
      </c>
      <c r="D1932" s="35" t="s">
        <v>3285</v>
      </c>
      <c r="E1932" s="35" t="s">
        <v>3286</v>
      </c>
      <c r="F1932" s="35" t="s">
        <v>17</v>
      </c>
      <c r="G1932" s="78"/>
      <c r="H1932" s="72">
        <v>4</v>
      </c>
      <c r="I1932" s="72"/>
      <c r="J1932" s="72"/>
      <c r="K1932" s="72"/>
      <c r="L1932" s="72"/>
      <c r="M1932" s="72"/>
      <c r="N1932" s="72"/>
      <c r="O1932" s="72"/>
      <c r="P1932" s="72"/>
      <c r="Q1932" s="72"/>
      <c r="R1932" s="72"/>
      <c r="S1932" s="72"/>
      <c r="T1932" s="72"/>
      <c r="U1932" s="72"/>
      <c r="V1932" s="72"/>
      <c r="W1932" s="72"/>
      <c r="X1932" s="72"/>
      <c r="Y1932" s="36">
        <f t="shared" si="61"/>
        <v>4</v>
      </c>
      <c r="Z1932" s="69">
        <f t="shared" si="62"/>
        <v>4</v>
      </c>
      <c r="AA1932" s="22"/>
      <c r="AB1932" s="22"/>
      <c r="AC1932" s="22"/>
    </row>
    <row r="1933" spans="1:29" ht="19.5" customHeight="1" x14ac:dyDescent="0.2">
      <c r="A1933" s="33" t="s">
        <v>3260</v>
      </c>
      <c r="B1933" s="34" t="s">
        <v>3348</v>
      </c>
      <c r="C1933" s="34" t="s">
        <v>6158</v>
      </c>
      <c r="D1933" s="35" t="s">
        <v>2205</v>
      </c>
      <c r="E1933" s="35" t="s">
        <v>3349</v>
      </c>
      <c r="F1933" s="35" t="s">
        <v>8</v>
      </c>
      <c r="G1933" s="78"/>
      <c r="H1933" s="72"/>
      <c r="I1933" s="72">
        <v>1</v>
      </c>
      <c r="J1933" s="72"/>
      <c r="K1933" s="72"/>
      <c r="L1933" s="72"/>
      <c r="M1933" s="72"/>
      <c r="N1933" s="72"/>
      <c r="O1933" s="72"/>
      <c r="P1933" s="72"/>
      <c r="Q1933" s="72"/>
      <c r="R1933" s="72"/>
      <c r="S1933" s="72"/>
      <c r="T1933" s="72"/>
      <c r="U1933" s="72"/>
      <c r="V1933" s="72"/>
      <c r="W1933" s="72"/>
      <c r="X1933" s="72"/>
      <c r="Y1933" s="36">
        <f t="shared" si="61"/>
        <v>1</v>
      </c>
      <c r="Z1933" s="69">
        <f t="shared" si="62"/>
        <v>1</v>
      </c>
      <c r="AA1933" s="22"/>
      <c r="AB1933" s="22"/>
      <c r="AC1933" s="22"/>
    </row>
    <row r="1934" spans="1:29" ht="19.5" customHeight="1" x14ac:dyDescent="0.2">
      <c r="A1934" s="33" t="s">
        <v>3260</v>
      </c>
      <c r="B1934" s="34" t="s">
        <v>3451</v>
      </c>
      <c r="C1934" s="34" t="s">
        <v>3452</v>
      </c>
      <c r="D1934" s="35" t="s">
        <v>77</v>
      </c>
      <c r="E1934" s="35" t="s">
        <v>3453</v>
      </c>
      <c r="F1934" s="35" t="s">
        <v>48</v>
      </c>
      <c r="G1934" s="78"/>
      <c r="H1934" s="72"/>
      <c r="I1934" s="72"/>
      <c r="J1934" s="72"/>
      <c r="K1934" s="72"/>
      <c r="L1934" s="72"/>
      <c r="M1934" s="72"/>
      <c r="N1934" s="72"/>
      <c r="O1934" s="72"/>
      <c r="P1934" s="72"/>
      <c r="Q1934" s="72">
        <v>1</v>
      </c>
      <c r="R1934" s="72"/>
      <c r="S1934" s="72"/>
      <c r="T1934" s="72"/>
      <c r="U1934" s="72"/>
      <c r="V1934" s="72"/>
      <c r="W1934" s="72"/>
      <c r="X1934" s="72"/>
      <c r="Y1934" s="36">
        <f t="shared" si="61"/>
        <v>1</v>
      </c>
      <c r="Z1934" s="69">
        <f t="shared" si="62"/>
        <v>1</v>
      </c>
      <c r="AA1934" s="22"/>
      <c r="AB1934" s="22"/>
      <c r="AC1934" s="22"/>
    </row>
    <row r="1935" spans="1:29" ht="19.5" customHeight="1" x14ac:dyDescent="0.2">
      <c r="A1935" s="33" t="s">
        <v>3260</v>
      </c>
      <c r="B1935" s="34" t="s">
        <v>3261</v>
      </c>
      <c r="C1935" s="34" t="s">
        <v>6159</v>
      </c>
      <c r="D1935" s="35" t="s">
        <v>46</v>
      </c>
      <c r="E1935" s="35" t="s">
        <v>3262</v>
      </c>
      <c r="F1935" s="35" t="s">
        <v>48</v>
      </c>
      <c r="G1935" s="78"/>
      <c r="H1935" s="72">
        <v>9</v>
      </c>
      <c r="I1935" s="72"/>
      <c r="J1935" s="72">
        <v>9</v>
      </c>
      <c r="K1935" s="72"/>
      <c r="L1935" s="72"/>
      <c r="M1935" s="72"/>
      <c r="N1935" s="72"/>
      <c r="O1935" s="72"/>
      <c r="P1935" s="72"/>
      <c r="Q1935" s="72">
        <v>1</v>
      </c>
      <c r="R1935" s="72"/>
      <c r="S1935" s="72"/>
      <c r="T1935" s="72"/>
      <c r="U1935" s="72"/>
      <c r="V1935" s="72"/>
      <c r="W1935" s="72"/>
      <c r="X1935" s="72"/>
      <c r="Y1935" s="36">
        <f t="shared" si="61"/>
        <v>19</v>
      </c>
      <c r="Z1935" s="69">
        <f t="shared" si="62"/>
        <v>19</v>
      </c>
      <c r="AA1935" s="22"/>
      <c r="AB1935" s="22"/>
      <c r="AC1935" s="22"/>
    </row>
    <row r="1936" spans="1:29" ht="19.5" customHeight="1" x14ac:dyDescent="0.2">
      <c r="A1936" s="33" t="s">
        <v>3260</v>
      </c>
      <c r="B1936" s="34" t="s">
        <v>3275</v>
      </c>
      <c r="C1936" s="34" t="s">
        <v>6160</v>
      </c>
      <c r="D1936" s="35" t="s">
        <v>144</v>
      </c>
      <c r="E1936" s="35" t="s">
        <v>3276</v>
      </c>
      <c r="F1936" s="35" t="s">
        <v>17</v>
      </c>
      <c r="G1936" s="78"/>
      <c r="H1936" s="72">
        <v>2</v>
      </c>
      <c r="I1936" s="72"/>
      <c r="J1936" s="72"/>
      <c r="K1936" s="72"/>
      <c r="L1936" s="72"/>
      <c r="M1936" s="72"/>
      <c r="N1936" s="72"/>
      <c r="O1936" s="72"/>
      <c r="P1936" s="72"/>
      <c r="Q1936" s="72"/>
      <c r="R1936" s="72"/>
      <c r="S1936" s="72"/>
      <c r="T1936" s="72"/>
      <c r="U1936" s="72"/>
      <c r="V1936" s="72"/>
      <c r="W1936" s="72"/>
      <c r="X1936" s="72"/>
      <c r="Y1936" s="36">
        <f t="shared" si="61"/>
        <v>2</v>
      </c>
      <c r="Z1936" s="69">
        <f t="shared" si="62"/>
        <v>2</v>
      </c>
      <c r="AA1936" s="22"/>
      <c r="AB1936" s="22"/>
      <c r="AC1936" s="22"/>
    </row>
    <row r="1937" spans="1:29" ht="19.5" customHeight="1" x14ac:dyDescent="0.2">
      <c r="A1937" s="33" t="s">
        <v>3260</v>
      </c>
      <c r="B1937" s="34" t="s">
        <v>3267</v>
      </c>
      <c r="C1937" s="34" t="s">
        <v>6161</v>
      </c>
      <c r="D1937" s="35" t="s">
        <v>3268</v>
      </c>
      <c r="E1937" s="35" t="s">
        <v>3269</v>
      </c>
      <c r="F1937" s="35" t="s">
        <v>8</v>
      </c>
      <c r="G1937" s="78"/>
      <c r="H1937" s="72">
        <v>2</v>
      </c>
      <c r="I1937" s="72"/>
      <c r="J1937" s="72"/>
      <c r="K1937" s="72"/>
      <c r="L1937" s="72"/>
      <c r="M1937" s="72"/>
      <c r="N1937" s="72"/>
      <c r="O1937" s="72"/>
      <c r="P1937" s="72"/>
      <c r="Q1937" s="72"/>
      <c r="R1937" s="72"/>
      <c r="S1937" s="72"/>
      <c r="T1937" s="72"/>
      <c r="U1937" s="72"/>
      <c r="V1937" s="72"/>
      <c r="W1937" s="72"/>
      <c r="X1937" s="72"/>
      <c r="Y1937" s="36">
        <f t="shared" si="61"/>
        <v>2</v>
      </c>
      <c r="Z1937" s="69">
        <f t="shared" si="62"/>
        <v>2</v>
      </c>
      <c r="AA1937" s="22"/>
      <c r="AB1937" s="22"/>
      <c r="AC1937" s="22"/>
    </row>
    <row r="1938" spans="1:29" ht="19.5" customHeight="1" x14ac:dyDescent="0.2">
      <c r="A1938" s="33" t="s">
        <v>3260</v>
      </c>
      <c r="B1938" s="34" t="s">
        <v>3309</v>
      </c>
      <c r="C1938" s="34" t="s">
        <v>6444</v>
      </c>
      <c r="D1938" s="35" t="s">
        <v>3310</v>
      </c>
      <c r="E1938" s="35" t="s">
        <v>1667</v>
      </c>
      <c r="F1938" s="35" t="s">
        <v>8</v>
      </c>
      <c r="G1938" s="78"/>
      <c r="H1938" s="72"/>
      <c r="I1938" s="72">
        <v>1</v>
      </c>
      <c r="J1938" s="72"/>
      <c r="K1938" s="72"/>
      <c r="L1938" s="72"/>
      <c r="M1938" s="72"/>
      <c r="N1938" s="72"/>
      <c r="O1938" s="72"/>
      <c r="P1938" s="72"/>
      <c r="Q1938" s="72"/>
      <c r="R1938" s="72"/>
      <c r="S1938" s="72"/>
      <c r="T1938" s="72"/>
      <c r="U1938" s="72"/>
      <c r="V1938" s="72"/>
      <c r="W1938" s="72"/>
      <c r="X1938" s="72"/>
      <c r="Y1938" s="36">
        <f t="shared" si="61"/>
        <v>1</v>
      </c>
      <c r="Z1938" s="69">
        <f t="shared" si="62"/>
        <v>1</v>
      </c>
      <c r="AA1938" s="22"/>
      <c r="AB1938" s="22"/>
      <c r="AC1938" s="22"/>
    </row>
    <row r="1939" spans="1:29" ht="19.5" customHeight="1" x14ac:dyDescent="0.2">
      <c r="A1939" s="33" t="s">
        <v>3260</v>
      </c>
      <c r="B1939" s="34" t="s">
        <v>3350</v>
      </c>
      <c r="C1939" s="34" t="s">
        <v>6162</v>
      </c>
      <c r="D1939" s="35" t="s">
        <v>176</v>
      </c>
      <c r="E1939" s="35" t="s">
        <v>3351</v>
      </c>
      <c r="F1939" s="35" t="s">
        <v>8</v>
      </c>
      <c r="G1939" s="78"/>
      <c r="H1939" s="72"/>
      <c r="I1939" s="72">
        <v>1</v>
      </c>
      <c r="J1939" s="72"/>
      <c r="K1939" s="72"/>
      <c r="L1939" s="72"/>
      <c r="M1939" s="72"/>
      <c r="N1939" s="72"/>
      <c r="O1939" s="72"/>
      <c r="P1939" s="72"/>
      <c r="Q1939" s="72"/>
      <c r="R1939" s="72"/>
      <c r="S1939" s="72"/>
      <c r="T1939" s="72"/>
      <c r="U1939" s="72"/>
      <c r="V1939" s="72"/>
      <c r="W1939" s="72"/>
      <c r="X1939" s="72"/>
      <c r="Y1939" s="36">
        <f t="shared" si="61"/>
        <v>1</v>
      </c>
      <c r="Z1939" s="69">
        <f t="shared" si="62"/>
        <v>1</v>
      </c>
      <c r="AA1939" s="22"/>
      <c r="AB1939" s="22"/>
      <c r="AC1939" s="22"/>
    </row>
    <row r="1940" spans="1:29" ht="19.5" customHeight="1" x14ac:dyDescent="0.2">
      <c r="A1940" s="33" t="s">
        <v>3260</v>
      </c>
      <c r="B1940" s="34" t="s">
        <v>3312</v>
      </c>
      <c r="C1940" s="34" t="s">
        <v>6163</v>
      </c>
      <c r="D1940" s="35" t="s">
        <v>3843</v>
      </c>
      <c r="E1940" s="35" t="s">
        <v>3313</v>
      </c>
      <c r="F1940" s="35" t="s">
        <v>8</v>
      </c>
      <c r="G1940" s="78"/>
      <c r="H1940" s="72"/>
      <c r="I1940" s="72">
        <v>1</v>
      </c>
      <c r="J1940" s="72"/>
      <c r="K1940" s="72"/>
      <c r="L1940" s="72"/>
      <c r="M1940" s="72"/>
      <c r="N1940" s="72"/>
      <c r="O1940" s="72"/>
      <c r="P1940" s="72"/>
      <c r="Q1940" s="72"/>
      <c r="R1940" s="72"/>
      <c r="S1940" s="72"/>
      <c r="T1940" s="72"/>
      <c r="U1940" s="72"/>
      <c r="V1940" s="72"/>
      <c r="W1940" s="72"/>
      <c r="X1940" s="72"/>
      <c r="Y1940" s="36">
        <f t="shared" si="61"/>
        <v>1</v>
      </c>
      <c r="Z1940" s="69">
        <f t="shared" si="62"/>
        <v>1</v>
      </c>
      <c r="AA1940" s="22"/>
      <c r="AB1940" s="22"/>
      <c r="AC1940" s="22"/>
    </row>
    <row r="1941" spans="1:29" ht="19.5" customHeight="1" x14ac:dyDescent="0.2">
      <c r="A1941" s="33" t="s">
        <v>3260</v>
      </c>
      <c r="B1941" s="34" t="s">
        <v>3345</v>
      </c>
      <c r="C1941" s="34" t="s">
        <v>3346</v>
      </c>
      <c r="D1941" s="35" t="s">
        <v>38</v>
      </c>
      <c r="E1941" s="35" t="s">
        <v>3347</v>
      </c>
      <c r="F1941" s="35" t="s">
        <v>8</v>
      </c>
      <c r="G1941" s="78"/>
      <c r="H1941" s="72"/>
      <c r="I1941" s="72">
        <v>1</v>
      </c>
      <c r="J1941" s="72"/>
      <c r="K1941" s="72"/>
      <c r="L1941" s="72"/>
      <c r="M1941" s="72"/>
      <c r="N1941" s="72"/>
      <c r="O1941" s="72"/>
      <c r="P1941" s="72"/>
      <c r="Q1941" s="72"/>
      <c r="R1941" s="72"/>
      <c r="S1941" s="72"/>
      <c r="T1941" s="72"/>
      <c r="U1941" s="72"/>
      <c r="V1941" s="72"/>
      <c r="W1941" s="72"/>
      <c r="X1941" s="72"/>
      <c r="Y1941" s="36">
        <f t="shared" si="61"/>
        <v>1</v>
      </c>
      <c r="Z1941" s="69">
        <f t="shared" si="62"/>
        <v>1</v>
      </c>
      <c r="AA1941" s="22"/>
      <c r="AB1941" s="22"/>
      <c r="AC1941" s="22"/>
    </row>
    <row r="1942" spans="1:29" ht="19.5" customHeight="1" x14ac:dyDescent="0.2">
      <c r="A1942" s="33" t="s">
        <v>3260</v>
      </c>
      <c r="B1942" s="34" t="s">
        <v>3311</v>
      </c>
      <c r="C1942" s="34" t="s">
        <v>6342</v>
      </c>
      <c r="D1942" s="35" t="s">
        <v>119</v>
      </c>
      <c r="E1942" s="35" t="s">
        <v>1259</v>
      </c>
      <c r="F1942" s="35" t="s">
        <v>8</v>
      </c>
      <c r="G1942" s="78"/>
      <c r="H1942" s="72"/>
      <c r="I1942" s="72">
        <v>1</v>
      </c>
      <c r="J1942" s="72"/>
      <c r="K1942" s="72"/>
      <c r="L1942" s="72"/>
      <c r="M1942" s="72"/>
      <c r="N1942" s="72"/>
      <c r="O1942" s="72"/>
      <c r="P1942" s="72"/>
      <c r="Q1942" s="72"/>
      <c r="R1942" s="72"/>
      <c r="S1942" s="72"/>
      <c r="T1942" s="72"/>
      <c r="U1942" s="72"/>
      <c r="V1942" s="72"/>
      <c r="W1942" s="72"/>
      <c r="X1942" s="72"/>
      <c r="Y1942" s="36">
        <f t="shared" si="61"/>
        <v>1</v>
      </c>
      <c r="Z1942" s="69">
        <f t="shared" si="62"/>
        <v>1</v>
      </c>
      <c r="AA1942" s="22"/>
      <c r="AB1942" s="22"/>
      <c r="AC1942" s="22"/>
    </row>
    <row r="1943" spans="1:29" ht="19.5" customHeight="1" x14ac:dyDescent="0.2">
      <c r="A1943" s="33" t="s">
        <v>3260</v>
      </c>
      <c r="B1943" s="34" t="s">
        <v>3318</v>
      </c>
      <c r="C1943" s="34" t="s">
        <v>6445</v>
      </c>
      <c r="D1943" s="35" t="s">
        <v>3319</v>
      </c>
      <c r="E1943" s="35" t="s">
        <v>3320</v>
      </c>
      <c r="F1943" s="35" t="s">
        <v>8</v>
      </c>
      <c r="G1943" s="78"/>
      <c r="H1943" s="72"/>
      <c r="I1943" s="72">
        <v>4</v>
      </c>
      <c r="J1943" s="72"/>
      <c r="K1943" s="72"/>
      <c r="L1943" s="72"/>
      <c r="M1943" s="72"/>
      <c r="N1943" s="72"/>
      <c r="O1943" s="72"/>
      <c r="P1943" s="72"/>
      <c r="Q1943" s="72"/>
      <c r="R1943" s="72"/>
      <c r="S1943" s="72"/>
      <c r="T1943" s="72"/>
      <c r="U1943" s="72"/>
      <c r="V1943" s="72"/>
      <c r="W1943" s="72"/>
      <c r="X1943" s="72"/>
      <c r="Y1943" s="36">
        <f t="shared" si="61"/>
        <v>4</v>
      </c>
      <c r="Z1943" s="69">
        <f t="shared" si="62"/>
        <v>4</v>
      </c>
      <c r="AA1943" s="22"/>
      <c r="AB1943" s="22"/>
      <c r="AC1943" s="22"/>
    </row>
    <row r="1944" spans="1:29" ht="19.5" customHeight="1" x14ac:dyDescent="0.2">
      <c r="A1944" s="33" t="s">
        <v>3260</v>
      </c>
      <c r="B1944" s="34" t="s">
        <v>3265</v>
      </c>
      <c r="C1944" s="34" t="s">
        <v>6164</v>
      </c>
      <c r="D1944" s="35" t="s">
        <v>3266</v>
      </c>
      <c r="E1944" s="35" t="s">
        <v>357</v>
      </c>
      <c r="F1944" s="35" t="s">
        <v>8</v>
      </c>
      <c r="G1944" s="78"/>
      <c r="H1944" s="72">
        <v>2</v>
      </c>
      <c r="I1944" s="72"/>
      <c r="J1944" s="72"/>
      <c r="K1944" s="72"/>
      <c r="L1944" s="72"/>
      <c r="M1944" s="72"/>
      <c r="N1944" s="72"/>
      <c r="O1944" s="72"/>
      <c r="P1944" s="72"/>
      <c r="Q1944" s="72"/>
      <c r="R1944" s="72"/>
      <c r="S1944" s="72"/>
      <c r="T1944" s="72"/>
      <c r="U1944" s="72"/>
      <c r="V1944" s="72"/>
      <c r="W1944" s="72"/>
      <c r="X1944" s="72"/>
      <c r="Y1944" s="36">
        <f t="shared" si="61"/>
        <v>2</v>
      </c>
      <c r="Z1944" s="69">
        <f t="shared" si="62"/>
        <v>2</v>
      </c>
      <c r="AA1944" s="22"/>
      <c r="AB1944" s="22"/>
      <c r="AC1944" s="22"/>
    </row>
    <row r="1945" spans="1:29" ht="19.5" customHeight="1" x14ac:dyDescent="0.2">
      <c r="A1945" s="33" t="s">
        <v>3260</v>
      </c>
      <c r="B1945" s="34" t="s">
        <v>3272</v>
      </c>
      <c r="C1945" s="34" t="s">
        <v>3273</v>
      </c>
      <c r="D1945" s="35" t="s">
        <v>211</v>
      </c>
      <c r="E1945" s="35" t="s">
        <v>3317</v>
      </c>
      <c r="F1945" s="35" t="s">
        <v>29</v>
      </c>
      <c r="G1945" s="78"/>
      <c r="H1945" s="72">
        <v>3</v>
      </c>
      <c r="I1945" s="72">
        <v>3</v>
      </c>
      <c r="J1945" s="72"/>
      <c r="K1945" s="72"/>
      <c r="L1945" s="72"/>
      <c r="M1945" s="72"/>
      <c r="N1945" s="72"/>
      <c r="O1945" s="72"/>
      <c r="P1945" s="72"/>
      <c r="Q1945" s="72"/>
      <c r="R1945" s="72"/>
      <c r="S1945" s="72"/>
      <c r="T1945" s="72"/>
      <c r="U1945" s="72"/>
      <c r="V1945" s="72"/>
      <c r="W1945" s="72"/>
      <c r="X1945" s="72"/>
      <c r="Y1945" s="36">
        <f t="shared" si="61"/>
        <v>6</v>
      </c>
      <c r="Z1945" s="69">
        <f t="shared" si="62"/>
        <v>6</v>
      </c>
      <c r="AA1945" s="22"/>
      <c r="AB1945" s="22"/>
      <c r="AC1945" s="22"/>
    </row>
    <row r="1946" spans="1:29" ht="19.5" customHeight="1" x14ac:dyDescent="0.2">
      <c r="A1946" s="33" t="s">
        <v>3260</v>
      </c>
      <c r="B1946" s="34" t="s">
        <v>3394</v>
      </c>
      <c r="C1946" s="34" t="s">
        <v>6165</v>
      </c>
      <c r="D1946" s="35" t="s">
        <v>3395</v>
      </c>
      <c r="E1946" s="35" t="s">
        <v>3396</v>
      </c>
      <c r="F1946" s="35" t="s">
        <v>29</v>
      </c>
      <c r="G1946" s="78"/>
      <c r="H1946" s="72"/>
      <c r="I1946" s="72"/>
      <c r="J1946" s="72">
        <v>4</v>
      </c>
      <c r="K1946" s="72"/>
      <c r="L1946" s="72"/>
      <c r="M1946" s="72"/>
      <c r="N1946" s="72"/>
      <c r="O1946" s="72"/>
      <c r="P1946" s="72"/>
      <c r="Q1946" s="72"/>
      <c r="R1946" s="72"/>
      <c r="S1946" s="72"/>
      <c r="T1946" s="72"/>
      <c r="U1946" s="72"/>
      <c r="V1946" s="72"/>
      <c r="W1946" s="72"/>
      <c r="X1946" s="72"/>
      <c r="Y1946" s="36">
        <f t="shared" si="61"/>
        <v>4</v>
      </c>
      <c r="Z1946" s="69">
        <f t="shared" si="62"/>
        <v>4</v>
      </c>
      <c r="AA1946" s="22"/>
      <c r="AB1946" s="22"/>
      <c r="AC1946" s="22"/>
    </row>
    <row r="1947" spans="1:29" ht="19.5" customHeight="1" x14ac:dyDescent="0.2">
      <c r="A1947" s="33" t="s">
        <v>3260</v>
      </c>
      <c r="B1947" s="34" t="s">
        <v>3314</v>
      </c>
      <c r="C1947" s="34" t="s">
        <v>3315</v>
      </c>
      <c r="D1947" s="35" t="s">
        <v>3316</v>
      </c>
      <c r="E1947" s="35" t="s">
        <v>3317</v>
      </c>
      <c r="F1947" s="35" t="s">
        <v>29</v>
      </c>
      <c r="G1947" s="78"/>
      <c r="H1947" s="72"/>
      <c r="I1947" s="72">
        <v>3</v>
      </c>
      <c r="J1947" s="72"/>
      <c r="K1947" s="72"/>
      <c r="L1947" s="72"/>
      <c r="M1947" s="72"/>
      <c r="N1947" s="72"/>
      <c r="O1947" s="72"/>
      <c r="P1947" s="72"/>
      <c r="Q1947" s="72"/>
      <c r="R1947" s="72"/>
      <c r="S1947" s="72"/>
      <c r="T1947" s="72"/>
      <c r="U1947" s="72"/>
      <c r="V1947" s="72"/>
      <c r="W1947" s="72"/>
      <c r="X1947" s="72"/>
      <c r="Y1947" s="36">
        <f t="shared" si="61"/>
        <v>3</v>
      </c>
      <c r="Z1947" s="69">
        <f t="shared" si="62"/>
        <v>3</v>
      </c>
      <c r="AA1947" s="22"/>
      <c r="AB1947" s="22"/>
      <c r="AC1947" s="22"/>
    </row>
    <row r="1948" spans="1:29" ht="19.5" customHeight="1" x14ac:dyDescent="0.2">
      <c r="A1948" s="33" t="s">
        <v>3260</v>
      </c>
      <c r="B1948" s="34" t="s">
        <v>3292</v>
      </c>
      <c r="C1948" s="34" t="s">
        <v>6166</v>
      </c>
      <c r="D1948" s="35" t="s">
        <v>162</v>
      </c>
      <c r="E1948" s="35" t="s">
        <v>3293</v>
      </c>
      <c r="F1948" s="35" t="s">
        <v>29</v>
      </c>
      <c r="G1948" s="78"/>
      <c r="H1948" s="72">
        <v>2</v>
      </c>
      <c r="I1948" s="72"/>
      <c r="J1948" s="72"/>
      <c r="K1948" s="72"/>
      <c r="L1948" s="72"/>
      <c r="M1948" s="72"/>
      <c r="N1948" s="72"/>
      <c r="O1948" s="72"/>
      <c r="P1948" s="72"/>
      <c r="Q1948" s="72"/>
      <c r="R1948" s="72"/>
      <c r="S1948" s="72"/>
      <c r="T1948" s="72"/>
      <c r="U1948" s="72"/>
      <c r="V1948" s="72"/>
      <c r="W1948" s="72"/>
      <c r="X1948" s="72"/>
      <c r="Y1948" s="36">
        <f t="shared" si="61"/>
        <v>2</v>
      </c>
      <c r="Z1948" s="69">
        <f t="shared" si="62"/>
        <v>2</v>
      </c>
      <c r="AA1948" s="22"/>
      <c r="AB1948" s="22"/>
      <c r="AC1948" s="22"/>
    </row>
    <row r="1949" spans="1:29" ht="19.5" customHeight="1" x14ac:dyDescent="0.2">
      <c r="A1949" s="33" t="s">
        <v>3260</v>
      </c>
      <c r="B1949" s="34" t="s">
        <v>3282</v>
      </c>
      <c r="C1949" s="34" t="s">
        <v>6446</v>
      </c>
      <c r="D1949" s="35" t="s">
        <v>320</v>
      </c>
      <c r="E1949" s="35" t="s">
        <v>3283</v>
      </c>
      <c r="F1949" s="35" t="s">
        <v>33</v>
      </c>
      <c r="G1949" s="78"/>
      <c r="H1949" s="72">
        <v>2</v>
      </c>
      <c r="I1949" s="72"/>
      <c r="J1949" s="72"/>
      <c r="K1949" s="72"/>
      <c r="L1949" s="72"/>
      <c r="M1949" s="72"/>
      <c r="N1949" s="72"/>
      <c r="O1949" s="72"/>
      <c r="P1949" s="72"/>
      <c r="Q1949" s="72"/>
      <c r="R1949" s="72"/>
      <c r="S1949" s="72"/>
      <c r="T1949" s="72"/>
      <c r="U1949" s="72"/>
      <c r="V1949" s="72"/>
      <c r="W1949" s="72"/>
      <c r="X1949" s="72"/>
      <c r="Y1949" s="36">
        <f t="shared" si="61"/>
        <v>2</v>
      </c>
      <c r="Z1949" s="69">
        <f t="shared" si="62"/>
        <v>2</v>
      </c>
      <c r="AA1949" s="22"/>
      <c r="AB1949" s="22"/>
      <c r="AC1949" s="22"/>
    </row>
    <row r="1950" spans="1:29" ht="19.5" customHeight="1" x14ac:dyDescent="0.2">
      <c r="A1950" s="33" t="s">
        <v>3260</v>
      </c>
      <c r="B1950" s="34" t="s">
        <v>3324</v>
      </c>
      <c r="C1950" s="34" t="s">
        <v>6167</v>
      </c>
      <c r="D1950" s="35" t="s">
        <v>3325</v>
      </c>
      <c r="E1950" s="35" t="s">
        <v>3326</v>
      </c>
      <c r="F1950" s="35" t="s">
        <v>33</v>
      </c>
      <c r="G1950" s="78"/>
      <c r="H1950" s="72"/>
      <c r="I1950" s="72">
        <v>3</v>
      </c>
      <c r="J1950" s="72"/>
      <c r="K1950" s="72"/>
      <c r="L1950" s="72"/>
      <c r="M1950" s="72"/>
      <c r="N1950" s="72"/>
      <c r="O1950" s="72"/>
      <c r="P1950" s="72"/>
      <c r="Q1950" s="72"/>
      <c r="R1950" s="72"/>
      <c r="S1950" s="72"/>
      <c r="T1950" s="72"/>
      <c r="U1950" s="72"/>
      <c r="V1950" s="72"/>
      <c r="W1950" s="72"/>
      <c r="X1950" s="72"/>
      <c r="Y1950" s="36">
        <f t="shared" si="61"/>
        <v>3</v>
      </c>
      <c r="Z1950" s="69">
        <f t="shared" si="62"/>
        <v>3</v>
      </c>
      <c r="AA1950" s="22"/>
      <c r="AB1950" s="22"/>
      <c r="AC1950" s="22"/>
    </row>
    <row r="1951" spans="1:29" ht="19.5" customHeight="1" x14ac:dyDescent="0.2">
      <c r="A1951" s="33" t="s">
        <v>3260</v>
      </c>
      <c r="B1951" s="34" t="s">
        <v>3330</v>
      </c>
      <c r="C1951" s="34" t="s">
        <v>6168</v>
      </c>
      <c r="D1951" s="35" t="s">
        <v>158</v>
      </c>
      <c r="E1951" s="35" t="s">
        <v>3305</v>
      </c>
      <c r="F1951" s="35" t="s">
        <v>17</v>
      </c>
      <c r="G1951" s="78"/>
      <c r="H1951" s="72"/>
      <c r="I1951" s="72">
        <v>2</v>
      </c>
      <c r="J1951" s="72"/>
      <c r="K1951" s="72"/>
      <c r="L1951" s="72"/>
      <c r="M1951" s="72"/>
      <c r="N1951" s="72"/>
      <c r="O1951" s="72"/>
      <c r="P1951" s="72"/>
      <c r="Q1951" s="72"/>
      <c r="R1951" s="72"/>
      <c r="S1951" s="72"/>
      <c r="T1951" s="72"/>
      <c r="U1951" s="72"/>
      <c r="V1951" s="72"/>
      <c r="W1951" s="72"/>
      <c r="X1951" s="72"/>
      <c r="Y1951" s="36">
        <f t="shared" si="61"/>
        <v>2</v>
      </c>
      <c r="Z1951" s="69">
        <f t="shared" si="62"/>
        <v>2</v>
      </c>
      <c r="AA1951" s="22"/>
      <c r="AB1951" s="22"/>
      <c r="AC1951" s="22"/>
    </row>
    <row r="1952" spans="1:29" ht="19.5" customHeight="1" x14ac:dyDescent="0.2">
      <c r="A1952" s="33" t="s">
        <v>3260</v>
      </c>
      <c r="B1952" s="34" t="s">
        <v>3399</v>
      </c>
      <c r="C1952" s="34" t="s">
        <v>6002</v>
      </c>
      <c r="D1952" s="35" t="s">
        <v>2955</v>
      </c>
      <c r="E1952" s="35" t="s">
        <v>3400</v>
      </c>
      <c r="F1952" s="35" t="s">
        <v>17</v>
      </c>
      <c r="G1952" s="78"/>
      <c r="H1952" s="72"/>
      <c r="I1952" s="72"/>
      <c r="J1952" s="72">
        <v>1</v>
      </c>
      <c r="K1952" s="72"/>
      <c r="L1952" s="72"/>
      <c r="M1952" s="72"/>
      <c r="N1952" s="72"/>
      <c r="O1952" s="72"/>
      <c r="P1952" s="72"/>
      <c r="Q1952" s="72"/>
      <c r="R1952" s="72"/>
      <c r="S1952" s="72"/>
      <c r="T1952" s="72"/>
      <c r="U1952" s="72"/>
      <c r="V1952" s="72"/>
      <c r="W1952" s="72"/>
      <c r="X1952" s="72"/>
      <c r="Y1952" s="36">
        <f t="shared" si="61"/>
        <v>1</v>
      </c>
      <c r="Z1952" s="69">
        <f t="shared" si="62"/>
        <v>1</v>
      </c>
      <c r="AA1952" s="22"/>
      <c r="AB1952" s="22"/>
      <c r="AC1952" s="22"/>
    </row>
    <row r="1953" spans="1:29" ht="19.5" customHeight="1" x14ac:dyDescent="0.2">
      <c r="A1953" s="33" t="s">
        <v>3260</v>
      </c>
      <c r="B1953" s="34" t="s">
        <v>3297</v>
      </c>
      <c r="C1953" s="34" t="s">
        <v>6169</v>
      </c>
      <c r="D1953" s="35" t="s">
        <v>3881</v>
      </c>
      <c r="E1953" s="35" t="s">
        <v>707</v>
      </c>
      <c r="F1953" s="35" t="s">
        <v>17</v>
      </c>
      <c r="G1953" s="78"/>
      <c r="H1953" s="72">
        <v>2</v>
      </c>
      <c r="I1953" s="72"/>
      <c r="J1953" s="72"/>
      <c r="K1953" s="72"/>
      <c r="L1953" s="72"/>
      <c r="M1953" s="72"/>
      <c r="N1953" s="72"/>
      <c r="O1953" s="72"/>
      <c r="P1953" s="72"/>
      <c r="Q1953" s="72"/>
      <c r="R1953" s="72"/>
      <c r="S1953" s="72"/>
      <c r="T1953" s="72"/>
      <c r="U1953" s="72"/>
      <c r="V1953" s="72"/>
      <c r="W1953" s="72"/>
      <c r="X1953" s="72"/>
      <c r="Y1953" s="36">
        <f t="shared" si="61"/>
        <v>2</v>
      </c>
      <c r="Z1953" s="69">
        <f t="shared" si="62"/>
        <v>2</v>
      </c>
      <c r="AA1953" s="22"/>
      <c r="AB1953" s="22"/>
      <c r="AC1953" s="22"/>
    </row>
    <row r="1954" spans="1:29" ht="19.5" customHeight="1" x14ac:dyDescent="0.2">
      <c r="A1954" s="33" t="s">
        <v>3260</v>
      </c>
      <c r="B1954" s="34" t="s">
        <v>3290</v>
      </c>
      <c r="C1954" s="34" t="s">
        <v>6170</v>
      </c>
      <c r="D1954" s="35" t="s">
        <v>2504</v>
      </c>
      <c r="E1954" s="35" t="s">
        <v>3291</v>
      </c>
      <c r="F1954" s="35" t="s">
        <v>17</v>
      </c>
      <c r="G1954" s="78"/>
      <c r="H1954" s="72">
        <v>2</v>
      </c>
      <c r="I1954" s="72"/>
      <c r="J1954" s="72"/>
      <c r="K1954" s="72"/>
      <c r="L1954" s="72"/>
      <c r="M1954" s="72"/>
      <c r="N1954" s="72"/>
      <c r="O1954" s="72"/>
      <c r="P1954" s="72"/>
      <c r="Q1954" s="72"/>
      <c r="R1954" s="72"/>
      <c r="S1954" s="72"/>
      <c r="T1954" s="72"/>
      <c r="U1954" s="72"/>
      <c r="V1954" s="72"/>
      <c r="W1954" s="72"/>
      <c r="X1954" s="72"/>
      <c r="Y1954" s="36">
        <f t="shared" si="61"/>
        <v>2</v>
      </c>
      <c r="Z1954" s="69">
        <f t="shared" si="62"/>
        <v>2</v>
      </c>
      <c r="AA1954" s="22"/>
      <c r="AB1954" s="22"/>
      <c r="AC1954" s="22"/>
    </row>
    <row r="1955" spans="1:29" ht="19.5" customHeight="1" x14ac:dyDescent="0.2">
      <c r="A1955" s="33" t="s">
        <v>3260</v>
      </c>
      <c r="B1955" s="34" t="s">
        <v>3327</v>
      </c>
      <c r="C1955" s="34" t="s">
        <v>6171</v>
      </c>
      <c r="D1955" s="35" t="s">
        <v>3328</v>
      </c>
      <c r="E1955" s="35" t="s">
        <v>3329</v>
      </c>
      <c r="F1955" s="35" t="s">
        <v>17</v>
      </c>
      <c r="G1955" s="78"/>
      <c r="H1955" s="72"/>
      <c r="I1955" s="72">
        <v>3</v>
      </c>
      <c r="J1955" s="72"/>
      <c r="K1955" s="72"/>
      <c r="L1955" s="72"/>
      <c r="M1955" s="72"/>
      <c r="N1955" s="72"/>
      <c r="O1955" s="72"/>
      <c r="P1955" s="72"/>
      <c r="Q1955" s="72"/>
      <c r="R1955" s="72"/>
      <c r="S1955" s="72"/>
      <c r="T1955" s="72"/>
      <c r="U1955" s="72"/>
      <c r="V1955" s="72"/>
      <c r="W1955" s="72"/>
      <c r="X1955" s="72"/>
      <c r="Y1955" s="36">
        <f t="shared" si="61"/>
        <v>3</v>
      </c>
      <c r="Z1955" s="69">
        <f t="shared" si="62"/>
        <v>3</v>
      </c>
      <c r="AA1955" s="22"/>
      <c r="AB1955" s="22"/>
      <c r="AC1955" s="22"/>
    </row>
    <row r="1956" spans="1:29" ht="19.5" customHeight="1" x14ac:dyDescent="0.2">
      <c r="A1956" s="33" t="s">
        <v>3260</v>
      </c>
      <c r="B1956" s="34" t="s">
        <v>3332</v>
      </c>
      <c r="C1956" s="34" t="s">
        <v>6343</v>
      </c>
      <c r="D1956" s="35" t="s">
        <v>3333</v>
      </c>
      <c r="E1956" s="35" t="s">
        <v>3334</v>
      </c>
      <c r="F1956" s="35" t="s">
        <v>17</v>
      </c>
      <c r="G1956" s="78"/>
      <c r="H1956" s="72"/>
      <c r="I1956" s="72">
        <v>6</v>
      </c>
      <c r="J1956" s="72"/>
      <c r="K1956" s="72"/>
      <c r="L1956" s="72"/>
      <c r="M1956" s="72"/>
      <c r="N1956" s="72"/>
      <c r="O1956" s="72"/>
      <c r="P1956" s="72"/>
      <c r="Q1956" s="72"/>
      <c r="R1956" s="72"/>
      <c r="S1956" s="72"/>
      <c r="T1956" s="72"/>
      <c r="U1956" s="72"/>
      <c r="V1956" s="72"/>
      <c r="W1956" s="72"/>
      <c r="X1956" s="72"/>
      <c r="Y1956" s="36">
        <f t="shared" si="61"/>
        <v>6</v>
      </c>
      <c r="Z1956" s="69">
        <f t="shared" si="62"/>
        <v>6</v>
      </c>
      <c r="AA1956" s="22"/>
      <c r="AB1956" s="22"/>
      <c r="AC1956" s="22"/>
    </row>
    <row r="1957" spans="1:29" ht="19.5" customHeight="1" x14ac:dyDescent="0.2">
      <c r="A1957" s="33" t="s">
        <v>3260</v>
      </c>
      <c r="B1957" s="34" t="s">
        <v>3289</v>
      </c>
      <c r="C1957" s="34" t="s">
        <v>3632</v>
      </c>
      <c r="D1957" s="35" t="s">
        <v>209</v>
      </c>
      <c r="E1957" s="35" t="s">
        <v>318</v>
      </c>
      <c r="F1957" s="35" t="s">
        <v>17</v>
      </c>
      <c r="G1957" s="78"/>
      <c r="H1957" s="72">
        <v>2</v>
      </c>
      <c r="I1957" s="72"/>
      <c r="J1957" s="72"/>
      <c r="K1957" s="72"/>
      <c r="L1957" s="72"/>
      <c r="M1957" s="72"/>
      <c r="N1957" s="72"/>
      <c r="O1957" s="72"/>
      <c r="P1957" s="72"/>
      <c r="Q1957" s="72"/>
      <c r="R1957" s="72"/>
      <c r="S1957" s="72"/>
      <c r="T1957" s="72"/>
      <c r="U1957" s="72"/>
      <c r="V1957" s="72"/>
      <c r="W1957" s="72"/>
      <c r="X1957" s="72"/>
      <c r="Y1957" s="36">
        <f t="shared" si="61"/>
        <v>2</v>
      </c>
      <c r="Z1957" s="69">
        <f t="shared" si="62"/>
        <v>2</v>
      </c>
      <c r="AA1957" s="22"/>
      <c r="AB1957" s="22"/>
      <c r="AC1957" s="22"/>
    </row>
    <row r="1958" spans="1:29" ht="19.5" customHeight="1" x14ac:dyDescent="0.2">
      <c r="A1958" s="33" t="s">
        <v>3260</v>
      </c>
      <c r="B1958" s="34" t="s">
        <v>3280</v>
      </c>
      <c r="C1958" s="34" t="s">
        <v>6172</v>
      </c>
      <c r="D1958" s="35" t="s">
        <v>1392</v>
      </c>
      <c r="E1958" s="35" t="s">
        <v>3281</v>
      </c>
      <c r="F1958" s="35" t="s">
        <v>17</v>
      </c>
      <c r="G1958" s="78"/>
      <c r="H1958" s="72">
        <v>2</v>
      </c>
      <c r="I1958" s="72"/>
      <c r="J1958" s="72"/>
      <c r="K1958" s="72"/>
      <c r="L1958" s="72"/>
      <c r="M1958" s="72"/>
      <c r="N1958" s="72"/>
      <c r="O1958" s="72"/>
      <c r="P1958" s="72"/>
      <c r="Q1958" s="72"/>
      <c r="R1958" s="72"/>
      <c r="S1958" s="72"/>
      <c r="T1958" s="72"/>
      <c r="U1958" s="72"/>
      <c r="V1958" s="72"/>
      <c r="W1958" s="72"/>
      <c r="X1958" s="72"/>
      <c r="Y1958" s="36">
        <f t="shared" si="61"/>
        <v>2</v>
      </c>
      <c r="Z1958" s="69">
        <f t="shared" si="62"/>
        <v>2</v>
      </c>
      <c r="AA1958" s="22"/>
      <c r="AB1958" s="22"/>
      <c r="AC1958" s="22"/>
    </row>
    <row r="1959" spans="1:29" ht="19.5" customHeight="1" x14ac:dyDescent="0.2">
      <c r="A1959" s="33" t="s">
        <v>3260</v>
      </c>
      <c r="B1959" s="34" t="s">
        <v>3401</v>
      </c>
      <c r="C1959" s="34" t="s">
        <v>6344</v>
      </c>
      <c r="D1959" s="35" t="s">
        <v>140</v>
      </c>
      <c r="E1959" s="35" t="s">
        <v>3402</v>
      </c>
      <c r="F1959" s="35" t="s">
        <v>29</v>
      </c>
      <c r="G1959" s="78">
        <v>4</v>
      </c>
      <c r="H1959" s="72"/>
      <c r="I1959" s="72"/>
      <c r="J1959" s="72"/>
      <c r="K1959" s="72"/>
      <c r="L1959" s="72"/>
      <c r="M1959" s="72"/>
      <c r="N1959" s="72"/>
      <c r="O1959" s="72"/>
      <c r="P1959" s="72"/>
      <c r="Q1959" s="72"/>
      <c r="R1959" s="72"/>
      <c r="S1959" s="72"/>
      <c r="T1959" s="72"/>
      <c r="U1959" s="72"/>
      <c r="V1959" s="72"/>
      <c r="W1959" s="72"/>
      <c r="X1959" s="72"/>
      <c r="Y1959" s="36">
        <f t="shared" si="61"/>
        <v>4</v>
      </c>
      <c r="Z1959" s="69">
        <f t="shared" si="62"/>
        <v>4</v>
      </c>
      <c r="AA1959" s="22"/>
      <c r="AB1959" s="22"/>
      <c r="AC1959" s="22"/>
    </row>
    <row r="1960" spans="1:29" ht="19.5" customHeight="1" x14ac:dyDescent="0.2">
      <c r="A1960" s="33" t="s">
        <v>3260</v>
      </c>
      <c r="B1960" s="34" t="s">
        <v>3304</v>
      </c>
      <c r="C1960" s="34" t="s">
        <v>6173</v>
      </c>
      <c r="D1960" s="35" t="s">
        <v>158</v>
      </c>
      <c r="E1960" s="35" t="s">
        <v>3305</v>
      </c>
      <c r="F1960" s="35" t="s">
        <v>17</v>
      </c>
      <c r="G1960" s="78"/>
      <c r="H1960" s="72">
        <v>1</v>
      </c>
      <c r="I1960" s="72"/>
      <c r="J1960" s="72"/>
      <c r="K1960" s="72"/>
      <c r="L1960" s="72"/>
      <c r="M1960" s="72"/>
      <c r="N1960" s="72"/>
      <c r="O1960" s="72"/>
      <c r="P1960" s="72"/>
      <c r="Q1960" s="72"/>
      <c r="R1960" s="72"/>
      <c r="S1960" s="72"/>
      <c r="T1960" s="72"/>
      <c r="U1960" s="72"/>
      <c r="V1960" s="72"/>
      <c r="W1960" s="72"/>
      <c r="X1960" s="72"/>
      <c r="Y1960" s="36">
        <f t="shared" si="61"/>
        <v>1</v>
      </c>
      <c r="Z1960" s="69">
        <f t="shared" si="62"/>
        <v>1</v>
      </c>
      <c r="AA1960" s="22"/>
      <c r="AB1960" s="22"/>
      <c r="AC1960" s="22"/>
    </row>
    <row r="1961" spans="1:29" ht="19.5" customHeight="1" x14ac:dyDescent="0.2">
      <c r="A1961" s="33" t="s">
        <v>3260</v>
      </c>
      <c r="B1961" s="34" t="s">
        <v>3447</v>
      </c>
      <c r="C1961" s="34" t="s">
        <v>6174</v>
      </c>
      <c r="D1961" s="35" t="s">
        <v>46</v>
      </c>
      <c r="E1961" s="35" t="s">
        <v>3406</v>
      </c>
      <c r="F1961" s="35" t="s">
        <v>48</v>
      </c>
      <c r="G1961" s="78"/>
      <c r="H1961" s="72"/>
      <c r="I1961" s="72"/>
      <c r="J1961" s="72"/>
      <c r="K1961" s="72"/>
      <c r="L1961" s="72"/>
      <c r="M1961" s="72"/>
      <c r="N1961" s="72"/>
      <c r="O1961" s="72"/>
      <c r="P1961" s="72"/>
      <c r="Q1961" s="72">
        <v>2</v>
      </c>
      <c r="R1961" s="72"/>
      <c r="S1961" s="72"/>
      <c r="T1961" s="72"/>
      <c r="U1961" s="72"/>
      <c r="V1961" s="72"/>
      <c r="W1961" s="72"/>
      <c r="X1961" s="72"/>
      <c r="Y1961" s="36">
        <f t="shared" si="61"/>
        <v>2</v>
      </c>
      <c r="Z1961" s="69">
        <f t="shared" si="62"/>
        <v>2</v>
      </c>
      <c r="AA1961" s="22"/>
      <c r="AB1961" s="22"/>
      <c r="AC1961" s="22"/>
    </row>
    <row r="1962" spans="1:29" ht="19.5" customHeight="1" x14ac:dyDescent="0.2">
      <c r="A1962" s="33" t="s">
        <v>3474</v>
      </c>
      <c r="B1962" s="34" t="s">
        <v>4392</v>
      </c>
      <c r="C1962" s="34" t="s">
        <v>6483</v>
      </c>
      <c r="D1962" s="35" t="s">
        <v>48</v>
      </c>
      <c r="E1962" s="35"/>
      <c r="F1962" s="35" t="s">
        <v>48</v>
      </c>
      <c r="G1962" s="78"/>
      <c r="H1962" s="72"/>
      <c r="I1962" s="72">
        <v>2</v>
      </c>
      <c r="J1962" s="72"/>
      <c r="K1962" s="72"/>
      <c r="L1962" s="72"/>
      <c r="M1962" s="72"/>
      <c r="N1962" s="72"/>
      <c r="O1962" s="72"/>
      <c r="P1962" s="72"/>
      <c r="Q1962" s="72">
        <v>1</v>
      </c>
      <c r="R1962" s="72"/>
      <c r="S1962" s="72"/>
      <c r="T1962" s="72"/>
      <c r="U1962" s="72"/>
      <c r="V1962" s="72"/>
      <c r="W1962" s="72"/>
      <c r="X1962" s="72"/>
      <c r="Y1962" s="36">
        <f t="shared" si="61"/>
        <v>3</v>
      </c>
      <c r="Z1962" s="69">
        <f t="shared" si="62"/>
        <v>3</v>
      </c>
      <c r="AA1962" s="22"/>
      <c r="AB1962" s="22"/>
      <c r="AC1962" s="22"/>
    </row>
    <row r="1963" spans="1:29" ht="19.5" customHeight="1" x14ac:dyDescent="0.2">
      <c r="A1963" s="33" t="s">
        <v>3474</v>
      </c>
      <c r="B1963" s="34" t="s">
        <v>4392</v>
      </c>
      <c r="C1963" s="34" t="s">
        <v>6482</v>
      </c>
      <c r="D1963" s="35" t="s">
        <v>48</v>
      </c>
      <c r="E1963" s="35"/>
      <c r="F1963" s="35" t="s">
        <v>48</v>
      </c>
      <c r="G1963" s="78"/>
      <c r="H1963" s="72"/>
      <c r="I1963" s="72"/>
      <c r="J1963" s="72"/>
      <c r="K1963" s="72"/>
      <c r="L1963" s="72">
        <v>1</v>
      </c>
      <c r="M1963" s="72">
        <v>1</v>
      </c>
      <c r="N1963" s="72"/>
      <c r="O1963" s="72"/>
      <c r="P1963" s="72"/>
      <c r="Q1963" s="72"/>
      <c r="R1963" s="72"/>
      <c r="S1963" s="72"/>
      <c r="T1963" s="72"/>
      <c r="U1963" s="72"/>
      <c r="V1963" s="72"/>
      <c r="W1963" s="72"/>
      <c r="X1963" s="72"/>
      <c r="Y1963" s="36">
        <f t="shared" si="61"/>
        <v>2</v>
      </c>
      <c r="Z1963" s="69">
        <f t="shared" si="62"/>
        <v>2</v>
      </c>
      <c r="AA1963" s="22"/>
      <c r="AB1963" s="22"/>
      <c r="AC1963" s="22"/>
    </row>
    <row r="1964" spans="1:29" ht="19.5" customHeight="1" x14ac:dyDescent="0.2">
      <c r="A1964" s="33" t="s">
        <v>3474</v>
      </c>
      <c r="B1964" s="34" t="s">
        <v>4393</v>
      </c>
      <c r="C1964" s="34" t="s">
        <v>6175</v>
      </c>
      <c r="D1964" s="35" t="s">
        <v>48</v>
      </c>
      <c r="E1964" s="35"/>
      <c r="F1964" s="35" t="s">
        <v>48</v>
      </c>
      <c r="G1964" s="78">
        <v>2</v>
      </c>
      <c r="H1964" s="72">
        <v>2</v>
      </c>
      <c r="I1964" s="72"/>
      <c r="J1964" s="72"/>
      <c r="K1964" s="72"/>
      <c r="L1964" s="72"/>
      <c r="M1964" s="72"/>
      <c r="N1964" s="72"/>
      <c r="O1964" s="72"/>
      <c r="P1964" s="72"/>
      <c r="Q1964" s="72"/>
      <c r="R1964" s="72"/>
      <c r="S1964" s="72"/>
      <c r="T1964" s="72"/>
      <c r="U1964" s="72"/>
      <c r="V1964" s="72"/>
      <c r="W1964" s="72"/>
      <c r="X1964" s="72"/>
      <c r="Y1964" s="36">
        <f t="shared" si="61"/>
        <v>4</v>
      </c>
      <c r="Z1964" s="69">
        <f t="shared" si="62"/>
        <v>4</v>
      </c>
      <c r="AA1964" s="22"/>
      <c r="AB1964" s="22"/>
      <c r="AC1964" s="22"/>
    </row>
    <row r="1965" spans="1:29" ht="19.5" customHeight="1" x14ac:dyDescent="0.2">
      <c r="A1965" s="33" t="s">
        <v>3474</v>
      </c>
      <c r="B1965" s="34" t="s">
        <v>3477</v>
      </c>
      <c r="C1965" s="34" t="s">
        <v>6176</v>
      </c>
      <c r="D1965" s="35" t="s">
        <v>50</v>
      </c>
      <c r="E1965" s="35"/>
      <c r="F1965" s="35" t="s">
        <v>8</v>
      </c>
      <c r="G1965" s="78"/>
      <c r="H1965" s="72"/>
      <c r="I1965" s="72"/>
      <c r="J1965" s="72"/>
      <c r="K1965" s="72"/>
      <c r="L1965" s="72">
        <v>1</v>
      </c>
      <c r="M1965" s="72">
        <v>1</v>
      </c>
      <c r="N1965" s="72"/>
      <c r="O1965" s="72"/>
      <c r="P1965" s="72"/>
      <c r="Q1965" s="72"/>
      <c r="R1965" s="72"/>
      <c r="S1965" s="72"/>
      <c r="T1965" s="72"/>
      <c r="U1965" s="72"/>
      <c r="V1965" s="72"/>
      <c r="W1965" s="72"/>
      <c r="X1965" s="72"/>
      <c r="Y1965" s="36">
        <f t="shared" si="61"/>
        <v>2</v>
      </c>
      <c r="Z1965" s="69">
        <f t="shared" si="62"/>
        <v>2</v>
      </c>
      <c r="AA1965" s="22"/>
      <c r="AB1965" s="22"/>
      <c r="AC1965" s="22"/>
    </row>
    <row r="1966" spans="1:29" ht="19.5" customHeight="1" x14ac:dyDescent="0.2">
      <c r="A1966" s="33" t="s">
        <v>3474</v>
      </c>
      <c r="B1966" s="34" t="s">
        <v>3476</v>
      </c>
      <c r="C1966" s="34" t="s">
        <v>6177</v>
      </c>
      <c r="D1966" s="35" t="s">
        <v>50</v>
      </c>
      <c r="E1966" s="35"/>
      <c r="F1966" s="35" t="s">
        <v>8</v>
      </c>
      <c r="G1966" s="78"/>
      <c r="H1966" s="72"/>
      <c r="I1966" s="72">
        <v>1</v>
      </c>
      <c r="J1966" s="72"/>
      <c r="K1966" s="72"/>
      <c r="L1966" s="72"/>
      <c r="M1966" s="72"/>
      <c r="N1966" s="72"/>
      <c r="O1966" s="72"/>
      <c r="P1966" s="72"/>
      <c r="Q1966" s="72"/>
      <c r="R1966" s="72"/>
      <c r="S1966" s="72"/>
      <c r="T1966" s="72"/>
      <c r="U1966" s="72"/>
      <c r="V1966" s="72"/>
      <c r="W1966" s="72"/>
      <c r="X1966" s="72"/>
      <c r="Y1966" s="36">
        <f t="shared" si="61"/>
        <v>1</v>
      </c>
      <c r="Z1966" s="69">
        <f t="shared" si="62"/>
        <v>1</v>
      </c>
      <c r="AA1966" s="22"/>
      <c r="AB1966" s="22"/>
      <c r="AC1966" s="22"/>
    </row>
    <row r="1967" spans="1:29" ht="19.5" customHeight="1" x14ac:dyDescent="0.2">
      <c r="A1967" s="33" t="s">
        <v>3474</v>
      </c>
      <c r="B1967" s="34" t="s">
        <v>3475</v>
      </c>
      <c r="C1967" s="34" t="s">
        <v>4941</v>
      </c>
      <c r="D1967" s="35" t="s">
        <v>84</v>
      </c>
      <c r="E1967" s="35"/>
      <c r="F1967" s="35" t="s">
        <v>48</v>
      </c>
      <c r="G1967" s="78"/>
      <c r="H1967" s="72">
        <v>1</v>
      </c>
      <c r="I1967" s="72"/>
      <c r="J1967" s="72"/>
      <c r="K1967" s="72"/>
      <c r="L1967" s="72"/>
      <c r="M1967" s="72"/>
      <c r="N1967" s="72"/>
      <c r="O1967" s="72"/>
      <c r="P1967" s="72"/>
      <c r="Q1967" s="72"/>
      <c r="R1967" s="72"/>
      <c r="S1967" s="72"/>
      <c r="T1967" s="72"/>
      <c r="U1967" s="72"/>
      <c r="V1967" s="72"/>
      <c r="W1967" s="72"/>
      <c r="X1967" s="72"/>
      <c r="Y1967" s="36">
        <f t="shared" si="61"/>
        <v>1</v>
      </c>
      <c r="Z1967" s="69">
        <f t="shared" si="62"/>
        <v>1</v>
      </c>
      <c r="AA1967" s="22"/>
      <c r="AB1967" s="22"/>
      <c r="AC1967" s="22"/>
    </row>
    <row r="1968" spans="1:29" ht="19.5" customHeight="1" x14ac:dyDescent="0.2">
      <c r="A1968" s="33" t="s">
        <v>3474</v>
      </c>
      <c r="B1968" s="34" t="s">
        <v>6590</v>
      </c>
      <c r="C1968" s="34" t="s">
        <v>3478</v>
      </c>
      <c r="D1968" s="35" t="s">
        <v>3160</v>
      </c>
      <c r="E1968" s="35" t="s">
        <v>3479</v>
      </c>
      <c r="F1968" s="35" t="s">
        <v>17</v>
      </c>
      <c r="G1968" s="78"/>
      <c r="H1968" s="72"/>
      <c r="I1968" s="72"/>
      <c r="J1968" s="72"/>
      <c r="K1968" s="72"/>
      <c r="L1968" s="72"/>
      <c r="M1968" s="72">
        <v>1</v>
      </c>
      <c r="N1968" s="72"/>
      <c r="O1968" s="72"/>
      <c r="P1968" s="72"/>
      <c r="Q1968" s="72"/>
      <c r="R1968" s="72"/>
      <c r="S1968" s="72"/>
      <c r="T1968" s="72"/>
      <c r="U1968" s="72"/>
      <c r="V1968" s="72"/>
      <c r="W1968" s="72"/>
      <c r="X1968" s="72"/>
      <c r="Y1968" s="36">
        <f t="shared" si="61"/>
        <v>1</v>
      </c>
      <c r="Z1968" s="69">
        <f t="shared" si="62"/>
        <v>1</v>
      </c>
      <c r="AA1968" s="22"/>
      <c r="AB1968" s="22"/>
      <c r="AC1968" s="22"/>
    </row>
    <row r="1969" spans="1:29" ht="19.5" customHeight="1" x14ac:dyDescent="0.2">
      <c r="A1969" s="33" t="s">
        <v>3474</v>
      </c>
      <c r="B1969" s="34" t="s">
        <v>6590</v>
      </c>
      <c r="C1969" s="34" t="s">
        <v>3480</v>
      </c>
      <c r="D1969" s="35" t="s">
        <v>211</v>
      </c>
      <c r="E1969" s="35" t="s">
        <v>3274</v>
      </c>
      <c r="F1969" s="35" t="s">
        <v>29</v>
      </c>
      <c r="G1969" s="78"/>
      <c r="H1969" s="72"/>
      <c r="I1969" s="72">
        <v>6</v>
      </c>
      <c r="J1969" s="72"/>
      <c r="K1969" s="72"/>
      <c r="L1969" s="72"/>
      <c r="M1969" s="72"/>
      <c r="N1969" s="72"/>
      <c r="O1969" s="72"/>
      <c r="P1969" s="72"/>
      <c r="Q1969" s="72"/>
      <c r="R1969" s="72"/>
      <c r="S1969" s="72"/>
      <c r="T1969" s="72"/>
      <c r="U1969" s="72"/>
      <c r="V1969" s="72"/>
      <c r="W1969" s="72"/>
      <c r="X1969" s="72"/>
      <c r="Y1969" s="36">
        <f t="shared" si="61"/>
        <v>6</v>
      </c>
      <c r="Z1969" s="69">
        <f t="shared" si="62"/>
        <v>6</v>
      </c>
      <c r="AA1969" s="22"/>
      <c r="AB1969" s="22"/>
      <c r="AC1969" s="22"/>
    </row>
    <row r="1970" spans="1:29" ht="19.5" customHeight="1" x14ac:dyDescent="0.2">
      <c r="A1970" s="33" t="s">
        <v>3484</v>
      </c>
      <c r="B1970" s="33" t="s">
        <v>1191</v>
      </c>
      <c r="C1970" s="34" t="s">
        <v>6178</v>
      </c>
      <c r="D1970" s="35" t="s">
        <v>196</v>
      </c>
      <c r="E1970" s="35" t="s">
        <v>3487</v>
      </c>
      <c r="F1970" s="35" t="s">
        <v>8</v>
      </c>
      <c r="G1970" s="78"/>
      <c r="H1970" s="72"/>
      <c r="I1970" s="72">
        <v>2</v>
      </c>
      <c r="J1970" s="72">
        <v>1</v>
      </c>
      <c r="K1970" s="72"/>
      <c r="L1970" s="72"/>
      <c r="M1970" s="72">
        <v>1</v>
      </c>
      <c r="N1970" s="72"/>
      <c r="O1970" s="72"/>
      <c r="P1970" s="72"/>
      <c r="Q1970" s="72"/>
      <c r="R1970" s="72"/>
      <c r="S1970" s="72"/>
      <c r="T1970" s="72"/>
      <c r="U1970" s="72"/>
      <c r="V1970" s="72"/>
      <c r="W1970" s="72"/>
      <c r="X1970" s="72"/>
      <c r="Y1970" s="36">
        <f t="shared" si="61"/>
        <v>4</v>
      </c>
      <c r="Z1970" s="69">
        <f t="shared" si="62"/>
        <v>4</v>
      </c>
      <c r="AA1970" s="22"/>
      <c r="AB1970" s="22"/>
      <c r="AC1970" s="22"/>
    </row>
    <row r="1971" spans="1:29" ht="19.5" customHeight="1" x14ac:dyDescent="0.2">
      <c r="A1971" s="33" t="s">
        <v>3484</v>
      </c>
      <c r="B1971" s="34" t="s">
        <v>45</v>
      </c>
      <c r="C1971" s="34" t="s">
        <v>3485</v>
      </c>
      <c r="D1971" s="35" t="s">
        <v>1647</v>
      </c>
      <c r="E1971" s="35" t="s">
        <v>3486</v>
      </c>
      <c r="F1971" s="35" t="s">
        <v>8</v>
      </c>
      <c r="G1971" s="78"/>
      <c r="H1971" s="72"/>
      <c r="I1971" s="72"/>
      <c r="J1971" s="72"/>
      <c r="K1971" s="72"/>
      <c r="L1971" s="72"/>
      <c r="M1971" s="72">
        <v>2</v>
      </c>
      <c r="N1971" s="72"/>
      <c r="O1971" s="72"/>
      <c r="P1971" s="72"/>
      <c r="Q1971" s="72"/>
      <c r="R1971" s="72"/>
      <c r="S1971" s="72"/>
      <c r="T1971" s="72"/>
      <c r="U1971" s="72"/>
      <c r="V1971" s="72"/>
      <c r="W1971" s="72"/>
      <c r="X1971" s="72"/>
      <c r="Y1971" s="36">
        <f t="shared" si="61"/>
        <v>2</v>
      </c>
      <c r="Z1971" s="69">
        <f t="shared" si="62"/>
        <v>2</v>
      </c>
      <c r="AA1971" s="22"/>
      <c r="AB1971" s="22"/>
      <c r="AC1971" s="22"/>
    </row>
    <row r="1972" spans="1:29" ht="19.5" customHeight="1" x14ac:dyDescent="0.2">
      <c r="A1972" s="33" t="s">
        <v>3488</v>
      </c>
      <c r="B1972" s="34" t="s">
        <v>3491</v>
      </c>
      <c r="C1972" s="34" t="s">
        <v>3492</v>
      </c>
      <c r="D1972" s="35" t="s">
        <v>3493</v>
      </c>
      <c r="E1972" s="35" t="s">
        <v>3494</v>
      </c>
      <c r="F1972" s="35" t="s">
        <v>33</v>
      </c>
      <c r="G1972" s="78">
        <v>1</v>
      </c>
      <c r="H1972" s="72"/>
      <c r="I1972" s="72">
        <v>2</v>
      </c>
      <c r="J1972" s="72"/>
      <c r="K1972" s="72"/>
      <c r="L1972" s="72">
        <v>1</v>
      </c>
      <c r="M1972" s="72"/>
      <c r="N1972" s="72"/>
      <c r="O1972" s="72"/>
      <c r="P1972" s="72"/>
      <c r="Q1972" s="72"/>
      <c r="R1972" s="72"/>
      <c r="S1972" s="72"/>
      <c r="T1972" s="72"/>
      <c r="U1972" s="72"/>
      <c r="V1972" s="72"/>
      <c r="W1972" s="72"/>
      <c r="X1972" s="72"/>
      <c r="Y1972" s="36">
        <f t="shared" si="61"/>
        <v>4</v>
      </c>
      <c r="Z1972" s="69">
        <f t="shared" si="62"/>
        <v>4</v>
      </c>
      <c r="AA1972" s="22"/>
      <c r="AB1972" s="22"/>
      <c r="AC1972" s="22"/>
    </row>
    <row r="1973" spans="1:29" ht="19.5" customHeight="1" x14ac:dyDescent="0.2">
      <c r="A1973" s="33" t="s">
        <v>3488</v>
      </c>
      <c r="B1973" s="34" t="s">
        <v>45</v>
      </c>
      <c r="C1973" s="34" t="s">
        <v>3489</v>
      </c>
      <c r="D1973" s="35" t="s">
        <v>232</v>
      </c>
      <c r="E1973" s="35" t="s">
        <v>3490</v>
      </c>
      <c r="F1973" s="35" t="s">
        <v>33</v>
      </c>
      <c r="G1973" s="78"/>
      <c r="H1973" s="72">
        <v>1</v>
      </c>
      <c r="I1973" s="72">
        <v>2</v>
      </c>
      <c r="J1973" s="72"/>
      <c r="K1973" s="72"/>
      <c r="L1973" s="72"/>
      <c r="M1973" s="72"/>
      <c r="N1973" s="72"/>
      <c r="O1973" s="72"/>
      <c r="P1973" s="72"/>
      <c r="Q1973" s="72">
        <v>1</v>
      </c>
      <c r="R1973" s="72">
        <v>2</v>
      </c>
      <c r="S1973" s="72"/>
      <c r="T1973" s="72"/>
      <c r="U1973" s="72"/>
      <c r="V1973" s="72"/>
      <c r="W1973" s="72"/>
      <c r="X1973" s="72"/>
      <c r="Y1973" s="36">
        <f t="shared" si="61"/>
        <v>6</v>
      </c>
      <c r="Z1973" s="69">
        <f t="shared" si="62"/>
        <v>6</v>
      </c>
      <c r="AA1973" s="22"/>
      <c r="AB1973" s="22"/>
      <c r="AC1973" s="22"/>
    </row>
    <row r="1974" spans="1:29" ht="19.5" customHeight="1" x14ac:dyDescent="0.2">
      <c r="A1974" s="33" t="s">
        <v>3495</v>
      </c>
      <c r="B1974" s="34" t="s">
        <v>3497</v>
      </c>
      <c r="C1974" s="34" t="s">
        <v>3498</v>
      </c>
      <c r="D1974" s="35" t="s">
        <v>3499</v>
      </c>
      <c r="E1974" s="35" t="s">
        <v>3500</v>
      </c>
      <c r="F1974" s="35" t="s">
        <v>17</v>
      </c>
      <c r="G1974" s="78"/>
      <c r="H1974" s="72"/>
      <c r="I1974" s="72">
        <v>11</v>
      </c>
      <c r="J1974" s="72"/>
      <c r="K1974" s="72"/>
      <c r="L1974" s="72"/>
      <c r="M1974" s="72"/>
      <c r="N1974" s="72"/>
      <c r="O1974" s="72"/>
      <c r="P1974" s="72"/>
      <c r="Q1974" s="72"/>
      <c r="R1974" s="72"/>
      <c r="S1974" s="72"/>
      <c r="T1974" s="72"/>
      <c r="U1974" s="72"/>
      <c r="V1974" s="72"/>
      <c r="W1974" s="72"/>
      <c r="X1974" s="72"/>
      <c r="Y1974" s="36">
        <f t="shared" si="61"/>
        <v>11</v>
      </c>
      <c r="Z1974" s="69">
        <f t="shared" si="62"/>
        <v>11</v>
      </c>
      <c r="AA1974" s="22"/>
      <c r="AB1974" s="22"/>
      <c r="AC1974" s="22"/>
    </row>
    <row r="1975" spans="1:29" ht="19.5" customHeight="1" x14ac:dyDescent="0.2">
      <c r="A1975" s="33" t="s">
        <v>3495</v>
      </c>
      <c r="B1975" s="34" t="s">
        <v>45</v>
      </c>
      <c r="C1975" s="34" t="s">
        <v>3496</v>
      </c>
      <c r="D1975" s="35" t="s">
        <v>106</v>
      </c>
      <c r="E1975" s="35" t="s">
        <v>2998</v>
      </c>
      <c r="F1975" s="35" t="s">
        <v>17</v>
      </c>
      <c r="G1975" s="78"/>
      <c r="H1975" s="72"/>
      <c r="I1975" s="72">
        <v>9</v>
      </c>
      <c r="J1975" s="72"/>
      <c r="K1975" s="72"/>
      <c r="L1975" s="72"/>
      <c r="M1975" s="72"/>
      <c r="N1975" s="72"/>
      <c r="O1975" s="72"/>
      <c r="P1975" s="72"/>
      <c r="Q1975" s="72">
        <v>1</v>
      </c>
      <c r="R1975" s="72"/>
      <c r="S1975" s="72"/>
      <c r="T1975" s="72"/>
      <c r="U1975" s="72"/>
      <c r="V1975" s="72"/>
      <c r="W1975" s="72"/>
      <c r="X1975" s="72"/>
      <c r="Y1975" s="36">
        <f t="shared" si="61"/>
        <v>10</v>
      </c>
      <c r="Z1975" s="69">
        <f t="shared" si="62"/>
        <v>10</v>
      </c>
      <c r="AA1975" s="22"/>
      <c r="AB1975" s="22"/>
      <c r="AC1975" s="22"/>
    </row>
    <row r="1976" spans="1:29" ht="19.5" customHeight="1" x14ac:dyDescent="0.2">
      <c r="A1976" s="33" t="s">
        <v>3501</v>
      </c>
      <c r="B1976" s="34" t="s">
        <v>3509</v>
      </c>
      <c r="C1976" s="34" t="s">
        <v>3510</v>
      </c>
      <c r="D1976" s="35" t="s">
        <v>3187</v>
      </c>
      <c r="E1976" s="35" t="s">
        <v>3511</v>
      </c>
      <c r="F1976" s="35" t="s">
        <v>17</v>
      </c>
      <c r="G1976" s="78"/>
      <c r="H1976" s="72">
        <v>4</v>
      </c>
      <c r="I1976" s="72">
        <v>3</v>
      </c>
      <c r="J1976" s="72"/>
      <c r="K1976" s="72"/>
      <c r="L1976" s="72"/>
      <c r="M1976" s="72"/>
      <c r="N1976" s="72"/>
      <c r="O1976" s="72"/>
      <c r="P1976" s="72"/>
      <c r="Q1976" s="72"/>
      <c r="R1976" s="72"/>
      <c r="S1976" s="72"/>
      <c r="T1976" s="72"/>
      <c r="U1976" s="72"/>
      <c r="V1976" s="72"/>
      <c r="W1976" s="72"/>
      <c r="X1976" s="72"/>
      <c r="Y1976" s="36">
        <f t="shared" si="61"/>
        <v>7</v>
      </c>
      <c r="Z1976" s="69">
        <f t="shared" si="62"/>
        <v>7</v>
      </c>
      <c r="AA1976" s="22"/>
      <c r="AB1976" s="22"/>
      <c r="AC1976" s="22"/>
    </row>
    <row r="1977" spans="1:29" ht="19.5" customHeight="1" x14ac:dyDescent="0.2">
      <c r="A1977" s="33" t="s">
        <v>3501</v>
      </c>
      <c r="B1977" s="34" t="s">
        <v>3512</v>
      </c>
      <c r="C1977" s="34" t="s">
        <v>3513</v>
      </c>
      <c r="D1977" s="35" t="s">
        <v>3187</v>
      </c>
      <c r="E1977" s="35" t="s">
        <v>3511</v>
      </c>
      <c r="F1977" s="35" t="s">
        <v>17</v>
      </c>
      <c r="G1977" s="78"/>
      <c r="H1977" s="72">
        <v>2</v>
      </c>
      <c r="I1977" s="72"/>
      <c r="J1977" s="72"/>
      <c r="K1977" s="72"/>
      <c r="L1977" s="72"/>
      <c r="M1977" s="72"/>
      <c r="N1977" s="72"/>
      <c r="O1977" s="72"/>
      <c r="P1977" s="72"/>
      <c r="Q1977" s="72"/>
      <c r="R1977" s="72"/>
      <c r="S1977" s="72"/>
      <c r="T1977" s="72"/>
      <c r="U1977" s="72"/>
      <c r="V1977" s="72"/>
      <c r="W1977" s="72"/>
      <c r="X1977" s="72"/>
      <c r="Y1977" s="36">
        <f t="shared" si="61"/>
        <v>2</v>
      </c>
      <c r="Z1977" s="69">
        <f t="shared" si="62"/>
        <v>2</v>
      </c>
      <c r="AA1977" s="22"/>
      <c r="AB1977" s="22"/>
      <c r="AC1977" s="22"/>
    </row>
    <row r="1978" spans="1:29" ht="19.5" customHeight="1" x14ac:dyDescent="0.2">
      <c r="A1978" s="33" t="s">
        <v>3501</v>
      </c>
      <c r="B1978" s="34" t="s">
        <v>3503</v>
      </c>
      <c r="C1978" s="34" t="s">
        <v>3504</v>
      </c>
      <c r="D1978" s="35" t="s">
        <v>3505</v>
      </c>
      <c r="E1978" s="35" t="s">
        <v>3183</v>
      </c>
      <c r="F1978" s="35" t="s">
        <v>17</v>
      </c>
      <c r="G1978" s="78"/>
      <c r="H1978" s="72">
        <v>1</v>
      </c>
      <c r="I1978" s="72">
        <v>0</v>
      </c>
      <c r="J1978" s="72"/>
      <c r="K1978" s="72"/>
      <c r="L1978" s="72"/>
      <c r="M1978" s="72">
        <v>1</v>
      </c>
      <c r="N1978" s="72"/>
      <c r="O1978" s="72"/>
      <c r="P1978" s="72"/>
      <c r="Q1978" s="72">
        <v>1</v>
      </c>
      <c r="R1978" s="72"/>
      <c r="S1978" s="72"/>
      <c r="T1978" s="72"/>
      <c r="U1978" s="72"/>
      <c r="V1978" s="72"/>
      <c r="W1978" s="72"/>
      <c r="X1978" s="72"/>
      <c r="Y1978" s="36">
        <f t="shared" si="61"/>
        <v>3</v>
      </c>
      <c r="Z1978" s="69">
        <f t="shared" si="62"/>
        <v>3</v>
      </c>
      <c r="AA1978" s="22"/>
      <c r="AB1978" s="22"/>
      <c r="AC1978" s="22"/>
    </row>
    <row r="1979" spans="1:29" ht="19.5" customHeight="1" x14ac:dyDescent="0.2">
      <c r="A1979" s="33" t="s">
        <v>3501</v>
      </c>
      <c r="B1979" s="34" t="s">
        <v>3514</v>
      </c>
      <c r="C1979" s="34" t="s">
        <v>3515</v>
      </c>
      <c r="D1979" s="35" t="s">
        <v>3505</v>
      </c>
      <c r="E1979" s="35" t="s">
        <v>3516</v>
      </c>
      <c r="F1979" s="35" t="s">
        <v>17</v>
      </c>
      <c r="G1979" s="78"/>
      <c r="H1979" s="72"/>
      <c r="I1979" s="72">
        <v>1</v>
      </c>
      <c r="J1979" s="72"/>
      <c r="K1979" s="72"/>
      <c r="L1979" s="72"/>
      <c r="M1979" s="72"/>
      <c r="N1979" s="72"/>
      <c r="O1979" s="72"/>
      <c r="P1979" s="72"/>
      <c r="Q1979" s="72"/>
      <c r="R1979" s="72"/>
      <c r="S1979" s="72"/>
      <c r="T1979" s="72"/>
      <c r="U1979" s="72"/>
      <c r="V1979" s="72"/>
      <c r="W1979" s="72"/>
      <c r="X1979" s="72"/>
      <c r="Y1979" s="36">
        <f t="shared" si="61"/>
        <v>1</v>
      </c>
      <c r="Z1979" s="69">
        <f t="shared" si="62"/>
        <v>1</v>
      </c>
      <c r="AA1979" s="22"/>
      <c r="AB1979" s="22"/>
      <c r="AC1979" s="22"/>
    </row>
    <row r="1980" spans="1:29" ht="19.5" customHeight="1" x14ac:dyDescent="0.2">
      <c r="A1980" s="33" t="s">
        <v>3501</v>
      </c>
      <c r="B1980" s="34" t="s">
        <v>3506</v>
      </c>
      <c r="C1980" s="34" t="s">
        <v>3507</v>
      </c>
      <c r="D1980" s="35" t="s">
        <v>3505</v>
      </c>
      <c r="E1980" s="35" t="s">
        <v>3508</v>
      </c>
      <c r="F1980" s="35" t="s">
        <v>17</v>
      </c>
      <c r="G1980" s="78"/>
      <c r="H1980" s="72">
        <v>1</v>
      </c>
      <c r="I1980" s="72"/>
      <c r="J1980" s="72"/>
      <c r="K1980" s="72"/>
      <c r="L1980" s="72"/>
      <c r="M1980" s="72"/>
      <c r="N1980" s="72"/>
      <c r="O1980" s="72"/>
      <c r="P1980" s="72"/>
      <c r="Q1980" s="72"/>
      <c r="R1980" s="72"/>
      <c r="S1980" s="72"/>
      <c r="T1980" s="72"/>
      <c r="U1980" s="72"/>
      <c r="V1980" s="72"/>
      <c r="W1980" s="72"/>
      <c r="X1980" s="72"/>
      <c r="Y1980" s="36">
        <f t="shared" si="61"/>
        <v>1</v>
      </c>
      <c r="Z1980" s="69">
        <f t="shared" si="62"/>
        <v>1</v>
      </c>
      <c r="AA1980" s="22"/>
      <c r="AB1980" s="22"/>
      <c r="AC1980" s="22"/>
    </row>
    <row r="1981" spans="1:29" ht="19.5" customHeight="1" x14ac:dyDescent="0.2">
      <c r="A1981" s="33" t="s">
        <v>3501</v>
      </c>
      <c r="B1981" s="34" t="s">
        <v>45</v>
      </c>
      <c r="C1981" s="34" t="s">
        <v>3502</v>
      </c>
      <c r="D1981" s="35" t="s">
        <v>3182</v>
      </c>
      <c r="E1981" s="35" t="s">
        <v>3183</v>
      </c>
      <c r="F1981" s="35" t="s">
        <v>17</v>
      </c>
      <c r="G1981" s="78"/>
      <c r="H1981" s="72">
        <v>8</v>
      </c>
      <c r="I1981" s="72">
        <v>1</v>
      </c>
      <c r="J1981" s="72"/>
      <c r="K1981" s="72"/>
      <c r="L1981" s="72"/>
      <c r="M1981" s="72">
        <v>2</v>
      </c>
      <c r="N1981" s="72"/>
      <c r="O1981" s="72"/>
      <c r="P1981" s="72"/>
      <c r="Q1981" s="72"/>
      <c r="R1981" s="72"/>
      <c r="S1981" s="72"/>
      <c r="T1981" s="72"/>
      <c r="U1981" s="72"/>
      <c r="V1981" s="72"/>
      <c r="W1981" s="72"/>
      <c r="X1981" s="72"/>
      <c r="Y1981" s="36">
        <f t="shared" si="61"/>
        <v>11</v>
      </c>
      <c r="Z1981" s="69">
        <f t="shared" si="62"/>
        <v>11</v>
      </c>
      <c r="AA1981" s="22"/>
      <c r="AB1981" s="22"/>
      <c r="AC1981" s="22"/>
    </row>
    <row r="1982" spans="1:29" ht="19.5" customHeight="1" x14ac:dyDescent="0.2">
      <c r="A1982" s="33" t="s">
        <v>3517</v>
      </c>
      <c r="B1982" s="34" t="s">
        <v>3518</v>
      </c>
      <c r="C1982" s="34" t="s">
        <v>6473</v>
      </c>
      <c r="D1982" s="35" t="s">
        <v>1115</v>
      </c>
      <c r="E1982" s="35" t="s">
        <v>3519</v>
      </c>
      <c r="F1982" s="35" t="s">
        <v>29</v>
      </c>
      <c r="G1982" s="78"/>
      <c r="H1982" s="72">
        <v>1</v>
      </c>
      <c r="I1982" s="72">
        <v>1</v>
      </c>
      <c r="J1982" s="72"/>
      <c r="K1982" s="72"/>
      <c r="L1982" s="72"/>
      <c r="M1982" s="72"/>
      <c r="N1982" s="72"/>
      <c r="O1982" s="72"/>
      <c r="P1982" s="72"/>
      <c r="Q1982" s="72"/>
      <c r="R1982" s="72"/>
      <c r="S1982" s="72"/>
      <c r="T1982" s="72"/>
      <c r="U1982" s="72"/>
      <c r="V1982" s="72"/>
      <c r="W1982" s="72"/>
      <c r="X1982" s="72"/>
      <c r="Y1982" s="36">
        <f t="shared" si="61"/>
        <v>2</v>
      </c>
      <c r="Z1982" s="69">
        <f t="shared" si="62"/>
        <v>2</v>
      </c>
      <c r="AA1982" s="22"/>
      <c r="AB1982" s="22"/>
      <c r="AC1982" s="22"/>
    </row>
    <row r="1983" spans="1:29" ht="19.5" customHeight="1" x14ac:dyDescent="0.2">
      <c r="A1983" s="33" t="s">
        <v>3517</v>
      </c>
      <c r="B1983" s="34" t="s">
        <v>2013</v>
      </c>
      <c r="C1983" s="34" t="s">
        <v>6474</v>
      </c>
      <c r="D1983" s="35" t="s">
        <v>1115</v>
      </c>
      <c r="E1983" s="35" t="s">
        <v>3370</v>
      </c>
      <c r="F1983" s="35" t="s">
        <v>29</v>
      </c>
      <c r="G1983" s="78">
        <v>1</v>
      </c>
      <c r="H1983" s="72">
        <v>2</v>
      </c>
      <c r="I1983" s="72">
        <v>1</v>
      </c>
      <c r="J1983" s="72"/>
      <c r="K1983" s="72"/>
      <c r="L1983" s="72"/>
      <c r="M1983" s="72"/>
      <c r="N1983" s="72"/>
      <c r="O1983" s="72"/>
      <c r="P1983" s="72"/>
      <c r="Q1983" s="72"/>
      <c r="R1983" s="72"/>
      <c r="S1983" s="72"/>
      <c r="T1983" s="72"/>
      <c r="U1983" s="72"/>
      <c r="V1983" s="72"/>
      <c r="W1983" s="72"/>
      <c r="X1983" s="72"/>
      <c r="Y1983" s="36">
        <f t="shared" si="61"/>
        <v>4</v>
      </c>
      <c r="Z1983" s="69">
        <f t="shared" si="62"/>
        <v>4</v>
      </c>
      <c r="AA1983" s="22"/>
      <c r="AB1983" s="22"/>
      <c r="AC1983" s="22"/>
    </row>
    <row r="1984" spans="1:29" ht="19.5" customHeight="1" x14ac:dyDescent="0.2">
      <c r="A1984" s="33" t="s">
        <v>3517</v>
      </c>
      <c r="B1984" s="34" t="s">
        <v>3520</v>
      </c>
      <c r="C1984" s="34" t="s">
        <v>3521</v>
      </c>
      <c r="D1984" s="35" t="s">
        <v>3522</v>
      </c>
      <c r="E1984" s="35" t="s">
        <v>1008</v>
      </c>
      <c r="F1984" s="35" t="s">
        <v>29</v>
      </c>
      <c r="G1984" s="78"/>
      <c r="H1984" s="72">
        <v>1</v>
      </c>
      <c r="I1984" s="72"/>
      <c r="J1984" s="72"/>
      <c r="K1984" s="72"/>
      <c r="L1984" s="72"/>
      <c r="M1984" s="72"/>
      <c r="N1984" s="72"/>
      <c r="O1984" s="72"/>
      <c r="P1984" s="72"/>
      <c r="Q1984" s="72"/>
      <c r="R1984" s="72"/>
      <c r="S1984" s="72"/>
      <c r="T1984" s="72"/>
      <c r="U1984" s="72"/>
      <c r="V1984" s="72"/>
      <c r="W1984" s="72"/>
      <c r="X1984" s="72"/>
      <c r="Y1984" s="36">
        <f t="shared" si="61"/>
        <v>1</v>
      </c>
      <c r="Z1984" s="69">
        <f t="shared" si="62"/>
        <v>1</v>
      </c>
      <c r="AA1984" s="22"/>
      <c r="AB1984" s="22"/>
      <c r="AC1984" s="22"/>
    </row>
    <row r="1985" spans="1:29" ht="19.5" customHeight="1" x14ac:dyDescent="0.2">
      <c r="A1985" s="33" t="s">
        <v>3517</v>
      </c>
      <c r="B1985" s="34" t="s">
        <v>3523</v>
      </c>
      <c r="C1985" s="34" t="s">
        <v>6179</v>
      </c>
      <c r="D1985" s="35" t="s">
        <v>3524</v>
      </c>
      <c r="E1985" s="35" t="s">
        <v>3525</v>
      </c>
      <c r="F1985" s="35" t="s">
        <v>29</v>
      </c>
      <c r="G1985" s="78"/>
      <c r="H1985" s="72">
        <v>1</v>
      </c>
      <c r="I1985" s="72"/>
      <c r="J1985" s="72"/>
      <c r="K1985" s="72"/>
      <c r="L1985" s="72"/>
      <c r="M1985" s="72"/>
      <c r="N1985" s="72"/>
      <c r="O1985" s="72"/>
      <c r="P1985" s="72"/>
      <c r="Q1985" s="72"/>
      <c r="R1985" s="72"/>
      <c r="S1985" s="72"/>
      <c r="T1985" s="72"/>
      <c r="U1985" s="72"/>
      <c r="V1985" s="72"/>
      <c r="W1985" s="72"/>
      <c r="X1985" s="72"/>
      <c r="Y1985" s="36">
        <f t="shared" si="61"/>
        <v>1</v>
      </c>
      <c r="Z1985" s="69">
        <f t="shared" si="62"/>
        <v>1</v>
      </c>
      <c r="AA1985" s="22"/>
      <c r="AB1985" s="22"/>
      <c r="AC1985" s="22"/>
    </row>
    <row r="1986" spans="1:29" ht="19.5" customHeight="1" x14ac:dyDescent="0.2">
      <c r="A1986" s="33" t="s">
        <v>3526</v>
      </c>
      <c r="B1986" s="33" t="s">
        <v>3530</v>
      </c>
      <c r="C1986" s="34" t="s">
        <v>6180</v>
      </c>
      <c r="D1986" s="35" t="s">
        <v>2144</v>
      </c>
      <c r="E1986" s="35" t="s">
        <v>3531</v>
      </c>
      <c r="F1986" s="35" t="s">
        <v>8</v>
      </c>
      <c r="G1986" s="78">
        <v>1</v>
      </c>
      <c r="H1986" s="72">
        <v>1</v>
      </c>
      <c r="I1986" s="72">
        <v>1</v>
      </c>
      <c r="J1986" s="72"/>
      <c r="K1986" s="72"/>
      <c r="L1986" s="72"/>
      <c r="M1986" s="72"/>
      <c r="N1986" s="72"/>
      <c r="O1986" s="72"/>
      <c r="P1986" s="72">
        <v>1</v>
      </c>
      <c r="Q1986" s="72"/>
      <c r="R1986" s="72"/>
      <c r="S1986" s="72"/>
      <c r="T1986" s="72"/>
      <c r="U1986" s="72"/>
      <c r="V1986" s="72"/>
      <c r="W1986" s="72"/>
      <c r="X1986" s="72"/>
      <c r="Y1986" s="36">
        <f t="shared" ref="Y1986:Y2049" si="63">G1986+H1986+I1986+J1986+K1986+L1986+M1986+N1986+O1986+P1986+Q1986+R1986+S1986+T1986+U1986+V1986+W1986+X1986</f>
        <v>4</v>
      </c>
      <c r="Z1986" s="69">
        <f t="shared" si="62"/>
        <v>4</v>
      </c>
      <c r="AA1986" s="22"/>
      <c r="AB1986" s="22"/>
      <c r="AC1986" s="22"/>
    </row>
    <row r="1987" spans="1:29" ht="19.5" customHeight="1" x14ac:dyDescent="0.2">
      <c r="A1987" s="33" t="s">
        <v>3526</v>
      </c>
      <c r="B1987" s="34" t="s">
        <v>3527</v>
      </c>
      <c r="C1987" s="34" t="s">
        <v>3528</v>
      </c>
      <c r="D1987" s="35" t="s">
        <v>2231</v>
      </c>
      <c r="E1987" s="35" t="s">
        <v>3529</v>
      </c>
      <c r="F1987" s="35" t="s">
        <v>8</v>
      </c>
      <c r="G1987" s="78"/>
      <c r="H1987" s="72"/>
      <c r="I1987" s="72"/>
      <c r="J1987" s="72">
        <v>3</v>
      </c>
      <c r="K1987" s="72"/>
      <c r="L1987" s="72"/>
      <c r="M1987" s="72"/>
      <c r="N1987" s="72"/>
      <c r="O1987" s="72"/>
      <c r="P1987" s="72"/>
      <c r="Q1987" s="72">
        <v>1</v>
      </c>
      <c r="R1987" s="72"/>
      <c r="S1987" s="72"/>
      <c r="T1987" s="72"/>
      <c r="U1987" s="72"/>
      <c r="V1987" s="72"/>
      <c r="W1987" s="72"/>
      <c r="X1987" s="72"/>
      <c r="Y1987" s="36">
        <f t="shared" si="63"/>
        <v>4</v>
      </c>
      <c r="Z1987" s="69">
        <f t="shared" si="62"/>
        <v>4</v>
      </c>
      <c r="AA1987" s="22"/>
      <c r="AB1987" s="22"/>
      <c r="AC1987" s="22"/>
    </row>
    <row r="1988" spans="1:29" ht="19.5" customHeight="1" x14ac:dyDescent="0.2">
      <c r="A1988" s="33" t="s">
        <v>3532</v>
      </c>
      <c r="B1988" s="34" t="s">
        <v>3543</v>
      </c>
      <c r="C1988" s="34" t="s">
        <v>6181</v>
      </c>
      <c r="D1988" s="35" t="s">
        <v>165</v>
      </c>
      <c r="E1988" s="35" t="s">
        <v>4338</v>
      </c>
      <c r="F1988" s="35" t="s">
        <v>29</v>
      </c>
      <c r="G1988" s="78"/>
      <c r="H1988" s="72"/>
      <c r="I1988" s="72">
        <v>1</v>
      </c>
      <c r="J1988" s="72"/>
      <c r="K1988" s="72"/>
      <c r="L1988" s="72"/>
      <c r="M1988" s="72"/>
      <c r="N1988" s="72"/>
      <c r="O1988" s="72"/>
      <c r="P1988" s="72"/>
      <c r="Q1988" s="72"/>
      <c r="R1988" s="72"/>
      <c r="S1988" s="72"/>
      <c r="T1988" s="72"/>
      <c r="U1988" s="72"/>
      <c r="V1988" s="72"/>
      <c r="W1988" s="72"/>
      <c r="X1988" s="72"/>
      <c r="Y1988" s="36">
        <f t="shared" si="63"/>
        <v>1</v>
      </c>
      <c r="Z1988" s="69">
        <f t="shared" ref="Z1988:Z2051" si="64">IF(Y1988="","",Y1988)</f>
        <v>1</v>
      </c>
      <c r="AA1988" s="22"/>
      <c r="AB1988" s="22"/>
      <c r="AC1988" s="22"/>
    </row>
    <row r="1989" spans="1:29" ht="19.5" customHeight="1" x14ac:dyDescent="0.2">
      <c r="A1989" s="33" t="s">
        <v>3532</v>
      </c>
      <c r="B1989" s="34" t="s">
        <v>3537</v>
      </c>
      <c r="C1989" s="34" t="s">
        <v>6182</v>
      </c>
      <c r="D1989" s="35" t="s">
        <v>3538</v>
      </c>
      <c r="E1989" s="35" t="s">
        <v>3539</v>
      </c>
      <c r="F1989" s="35" t="s">
        <v>29</v>
      </c>
      <c r="G1989" s="78"/>
      <c r="H1989" s="72">
        <v>1</v>
      </c>
      <c r="I1989" s="72"/>
      <c r="J1989" s="72"/>
      <c r="K1989" s="72"/>
      <c r="L1989" s="72"/>
      <c r="M1989" s="72"/>
      <c r="N1989" s="72"/>
      <c r="O1989" s="72"/>
      <c r="P1989" s="72"/>
      <c r="Q1989" s="72"/>
      <c r="R1989" s="72"/>
      <c r="S1989" s="72"/>
      <c r="T1989" s="72"/>
      <c r="U1989" s="72"/>
      <c r="V1989" s="72"/>
      <c r="W1989" s="72"/>
      <c r="X1989" s="72"/>
      <c r="Y1989" s="36">
        <f t="shared" si="63"/>
        <v>1</v>
      </c>
      <c r="Z1989" s="69">
        <f t="shared" si="64"/>
        <v>1</v>
      </c>
      <c r="AA1989" s="22"/>
      <c r="AB1989" s="22"/>
      <c r="AC1989" s="22"/>
    </row>
    <row r="1990" spans="1:29" ht="19.5" customHeight="1" x14ac:dyDescent="0.2">
      <c r="A1990" s="33" t="s">
        <v>3532</v>
      </c>
      <c r="B1990" s="34" t="s">
        <v>3540</v>
      </c>
      <c r="C1990" s="34" t="s">
        <v>3541</v>
      </c>
      <c r="D1990" s="35" t="s">
        <v>3542</v>
      </c>
      <c r="E1990" s="35" t="s">
        <v>230</v>
      </c>
      <c r="F1990" s="35" t="s">
        <v>29</v>
      </c>
      <c r="G1990" s="78"/>
      <c r="H1990" s="72"/>
      <c r="I1990" s="72">
        <v>2</v>
      </c>
      <c r="J1990" s="72"/>
      <c r="K1990" s="72"/>
      <c r="L1990" s="72"/>
      <c r="M1990" s="72"/>
      <c r="N1990" s="72"/>
      <c r="O1990" s="72"/>
      <c r="P1990" s="72"/>
      <c r="Q1990" s="72"/>
      <c r="R1990" s="72"/>
      <c r="S1990" s="72"/>
      <c r="T1990" s="72"/>
      <c r="U1990" s="72"/>
      <c r="V1990" s="72"/>
      <c r="W1990" s="72"/>
      <c r="X1990" s="72"/>
      <c r="Y1990" s="36">
        <f t="shared" si="63"/>
        <v>2</v>
      </c>
      <c r="Z1990" s="69">
        <f t="shared" si="64"/>
        <v>2</v>
      </c>
      <c r="AA1990" s="22"/>
      <c r="AB1990" s="22"/>
      <c r="AC1990" s="22"/>
    </row>
    <row r="1991" spans="1:29" ht="19.5" customHeight="1" x14ac:dyDescent="0.2">
      <c r="A1991" s="33" t="s">
        <v>3532</v>
      </c>
      <c r="B1991" s="34" t="s">
        <v>2013</v>
      </c>
      <c r="C1991" s="34" t="s">
        <v>3533</v>
      </c>
      <c r="D1991" s="35" t="s">
        <v>3534</v>
      </c>
      <c r="E1991" s="35" t="s">
        <v>204</v>
      </c>
      <c r="F1991" s="35" t="s">
        <v>29</v>
      </c>
      <c r="G1991" s="78"/>
      <c r="H1991" s="72"/>
      <c r="I1991" s="72"/>
      <c r="J1991" s="72"/>
      <c r="K1991" s="72"/>
      <c r="L1991" s="72">
        <v>1</v>
      </c>
      <c r="M1991" s="72"/>
      <c r="N1991" s="72"/>
      <c r="O1991" s="72"/>
      <c r="P1991" s="72"/>
      <c r="Q1991" s="72">
        <v>1</v>
      </c>
      <c r="R1991" s="72"/>
      <c r="S1991" s="72"/>
      <c r="T1991" s="72"/>
      <c r="U1991" s="72"/>
      <c r="V1991" s="72"/>
      <c r="W1991" s="72"/>
      <c r="X1991" s="72"/>
      <c r="Y1991" s="36">
        <f t="shared" si="63"/>
        <v>2</v>
      </c>
      <c r="Z1991" s="69">
        <f t="shared" si="64"/>
        <v>2</v>
      </c>
      <c r="AA1991" s="22"/>
      <c r="AB1991" s="22"/>
      <c r="AC1991" s="22"/>
    </row>
    <row r="1992" spans="1:29" ht="19.5" customHeight="1" x14ac:dyDescent="0.2">
      <c r="A1992" s="33" t="s">
        <v>3532</v>
      </c>
      <c r="B1992" s="34" t="s">
        <v>3535</v>
      </c>
      <c r="C1992" s="34" t="s">
        <v>6183</v>
      </c>
      <c r="D1992" s="35" t="s">
        <v>165</v>
      </c>
      <c r="E1992" s="35" t="s">
        <v>3536</v>
      </c>
      <c r="F1992" s="35" t="s">
        <v>29</v>
      </c>
      <c r="G1992" s="78"/>
      <c r="H1992" s="72">
        <v>2</v>
      </c>
      <c r="I1992" s="72"/>
      <c r="J1992" s="72"/>
      <c r="K1992" s="72"/>
      <c r="L1992" s="72"/>
      <c r="M1992" s="72"/>
      <c r="N1992" s="72"/>
      <c r="O1992" s="72"/>
      <c r="P1992" s="72"/>
      <c r="Q1992" s="72"/>
      <c r="R1992" s="72"/>
      <c r="S1992" s="72"/>
      <c r="T1992" s="72"/>
      <c r="U1992" s="72"/>
      <c r="V1992" s="72"/>
      <c r="W1992" s="72"/>
      <c r="X1992" s="72"/>
      <c r="Y1992" s="36">
        <f t="shared" si="63"/>
        <v>2</v>
      </c>
      <c r="Z1992" s="69">
        <f t="shared" si="64"/>
        <v>2</v>
      </c>
      <c r="AA1992" s="22"/>
      <c r="AB1992" s="22"/>
      <c r="AC1992" s="22"/>
    </row>
    <row r="1993" spans="1:29" ht="19.5" customHeight="1" x14ac:dyDescent="0.2">
      <c r="A1993" s="33" t="s">
        <v>3544</v>
      </c>
      <c r="B1993" s="34" t="s">
        <v>3503</v>
      </c>
      <c r="C1993" s="34" t="s">
        <v>6155</v>
      </c>
      <c r="D1993" s="35" t="s">
        <v>3545</v>
      </c>
      <c r="E1993" s="35" t="s">
        <v>1696</v>
      </c>
      <c r="F1993" s="35" t="s">
        <v>8</v>
      </c>
      <c r="G1993" s="78"/>
      <c r="H1993" s="72">
        <v>2</v>
      </c>
      <c r="I1993" s="72">
        <v>1</v>
      </c>
      <c r="J1993" s="72"/>
      <c r="K1993" s="72"/>
      <c r="L1993" s="72"/>
      <c r="M1993" s="72">
        <v>1</v>
      </c>
      <c r="N1993" s="72"/>
      <c r="O1993" s="72"/>
      <c r="P1993" s="72"/>
      <c r="Q1993" s="72"/>
      <c r="R1993" s="72"/>
      <c r="S1993" s="72"/>
      <c r="T1993" s="72"/>
      <c r="U1993" s="72"/>
      <c r="V1993" s="72"/>
      <c r="W1993" s="72"/>
      <c r="X1993" s="72"/>
      <c r="Y1993" s="36">
        <f t="shared" si="63"/>
        <v>4</v>
      </c>
      <c r="Z1993" s="69">
        <f t="shared" si="64"/>
        <v>4</v>
      </c>
      <c r="AA1993" s="22"/>
      <c r="AB1993" s="22"/>
      <c r="AC1993" s="22"/>
    </row>
    <row r="1994" spans="1:29" ht="19.5" customHeight="1" x14ac:dyDescent="0.2">
      <c r="A1994" s="33" t="s">
        <v>3544</v>
      </c>
      <c r="B1994" s="34" t="s">
        <v>3547</v>
      </c>
      <c r="C1994" s="34" t="s">
        <v>6184</v>
      </c>
      <c r="D1994" s="35" t="s">
        <v>1187</v>
      </c>
      <c r="E1994" s="35"/>
      <c r="F1994" s="35" t="s">
        <v>8</v>
      </c>
      <c r="G1994" s="78"/>
      <c r="H1994" s="72"/>
      <c r="I1994" s="72">
        <v>1</v>
      </c>
      <c r="J1994" s="72"/>
      <c r="K1994" s="72"/>
      <c r="L1994" s="72"/>
      <c r="M1994" s="72"/>
      <c r="N1994" s="72"/>
      <c r="O1994" s="72"/>
      <c r="P1994" s="72"/>
      <c r="Q1994" s="72"/>
      <c r="R1994" s="72"/>
      <c r="S1994" s="72"/>
      <c r="T1994" s="72"/>
      <c r="U1994" s="72"/>
      <c r="V1994" s="72"/>
      <c r="W1994" s="72"/>
      <c r="X1994" s="72"/>
      <c r="Y1994" s="36">
        <f t="shared" si="63"/>
        <v>1</v>
      </c>
      <c r="Z1994" s="69">
        <f t="shared" si="64"/>
        <v>1</v>
      </c>
      <c r="AA1994" s="22"/>
      <c r="AB1994" s="22"/>
      <c r="AC1994" s="22"/>
    </row>
    <row r="1995" spans="1:29" ht="19.5" customHeight="1" x14ac:dyDescent="0.2">
      <c r="A1995" s="33" t="s">
        <v>3544</v>
      </c>
      <c r="B1995" s="34" t="s">
        <v>6447</v>
      </c>
      <c r="C1995" s="34" t="s">
        <v>3548</v>
      </c>
      <c r="D1995" s="35" t="s">
        <v>3549</v>
      </c>
      <c r="E1995" s="35"/>
      <c r="F1995" s="35" t="s">
        <v>8</v>
      </c>
      <c r="G1995" s="78"/>
      <c r="H1995" s="72">
        <v>1</v>
      </c>
      <c r="I1995" s="72"/>
      <c r="J1995" s="72"/>
      <c r="K1995" s="72"/>
      <c r="L1995" s="72"/>
      <c r="M1995" s="72"/>
      <c r="N1995" s="72"/>
      <c r="O1995" s="72"/>
      <c r="P1995" s="72"/>
      <c r="Q1995" s="72"/>
      <c r="R1995" s="72"/>
      <c r="S1995" s="72"/>
      <c r="T1995" s="72"/>
      <c r="U1995" s="72"/>
      <c r="V1995" s="72"/>
      <c r="W1995" s="72"/>
      <c r="X1995" s="72"/>
      <c r="Y1995" s="36">
        <f t="shared" si="63"/>
        <v>1</v>
      </c>
      <c r="Z1995" s="69">
        <f t="shared" si="64"/>
        <v>1</v>
      </c>
      <c r="AA1995" s="22"/>
      <c r="AB1995" s="22"/>
      <c r="AC1995" s="22"/>
    </row>
    <row r="1996" spans="1:29" ht="19.5" customHeight="1" x14ac:dyDescent="0.2">
      <c r="A1996" s="33" t="s">
        <v>3544</v>
      </c>
      <c r="B1996" s="34" t="s">
        <v>45</v>
      </c>
      <c r="C1996" s="34" t="s">
        <v>6185</v>
      </c>
      <c r="D1996" s="35" t="s">
        <v>3550</v>
      </c>
      <c r="E1996" s="35"/>
      <c r="F1996" s="35" t="s">
        <v>8</v>
      </c>
      <c r="G1996" s="78"/>
      <c r="H1996" s="72"/>
      <c r="I1996" s="72"/>
      <c r="J1996" s="72">
        <v>2</v>
      </c>
      <c r="K1996" s="72"/>
      <c r="L1996" s="72"/>
      <c r="M1996" s="72"/>
      <c r="N1996" s="72"/>
      <c r="O1996" s="72"/>
      <c r="P1996" s="72"/>
      <c r="Q1996" s="72"/>
      <c r="R1996" s="72"/>
      <c r="S1996" s="72"/>
      <c r="T1996" s="72"/>
      <c r="U1996" s="72"/>
      <c r="V1996" s="72"/>
      <c r="W1996" s="72"/>
      <c r="X1996" s="72"/>
      <c r="Y1996" s="36">
        <f t="shared" si="63"/>
        <v>2</v>
      </c>
      <c r="Z1996" s="69">
        <f t="shared" si="64"/>
        <v>2</v>
      </c>
      <c r="AA1996" s="22"/>
      <c r="AB1996" s="22"/>
      <c r="AC1996" s="22"/>
    </row>
    <row r="1997" spans="1:29" ht="19.5" customHeight="1" x14ac:dyDescent="0.2">
      <c r="A1997" s="33" t="s">
        <v>3544</v>
      </c>
      <c r="B1997" s="34" t="s">
        <v>4793</v>
      </c>
      <c r="C1997" s="34" t="s">
        <v>6186</v>
      </c>
      <c r="D1997" s="35" t="s">
        <v>3545</v>
      </c>
      <c r="E1997" s="35" t="s">
        <v>3546</v>
      </c>
      <c r="F1997" s="35" t="s">
        <v>8</v>
      </c>
      <c r="G1997" s="78"/>
      <c r="H1997" s="72"/>
      <c r="I1997" s="72">
        <v>1</v>
      </c>
      <c r="J1997" s="72"/>
      <c r="K1997" s="72"/>
      <c r="L1997" s="72"/>
      <c r="M1997" s="72"/>
      <c r="N1997" s="72"/>
      <c r="O1997" s="72"/>
      <c r="P1997" s="72"/>
      <c r="Q1997" s="72"/>
      <c r="R1997" s="72"/>
      <c r="S1997" s="72"/>
      <c r="T1997" s="72"/>
      <c r="U1997" s="72"/>
      <c r="V1997" s="72"/>
      <c r="W1997" s="72"/>
      <c r="X1997" s="72"/>
      <c r="Y1997" s="36">
        <f t="shared" si="63"/>
        <v>1</v>
      </c>
      <c r="Z1997" s="69">
        <f t="shared" si="64"/>
        <v>1</v>
      </c>
      <c r="AA1997" s="22"/>
      <c r="AB1997" s="22"/>
      <c r="AC1997" s="22"/>
    </row>
    <row r="1998" spans="1:29" ht="19.5" customHeight="1" x14ac:dyDescent="0.2">
      <c r="A1998" s="33" t="s">
        <v>3551</v>
      </c>
      <c r="B1998" s="34" t="s">
        <v>1191</v>
      </c>
      <c r="C1998" s="34" t="s">
        <v>6187</v>
      </c>
      <c r="D1998" s="35" t="s">
        <v>1399</v>
      </c>
      <c r="E1998" s="35" t="s">
        <v>3553</v>
      </c>
      <c r="F1998" s="35" t="s">
        <v>17</v>
      </c>
      <c r="G1998" s="78"/>
      <c r="H1998" s="72"/>
      <c r="I1998" s="72">
        <v>1</v>
      </c>
      <c r="J1998" s="72"/>
      <c r="K1998" s="72"/>
      <c r="L1998" s="72"/>
      <c r="M1998" s="72"/>
      <c r="N1998" s="72"/>
      <c r="O1998" s="72"/>
      <c r="P1998" s="72"/>
      <c r="Q1998" s="72"/>
      <c r="R1998" s="72"/>
      <c r="S1998" s="72"/>
      <c r="T1998" s="72"/>
      <c r="U1998" s="72"/>
      <c r="V1998" s="72"/>
      <c r="W1998" s="72"/>
      <c r="X1998" s="72"/>
      <c r="Y1998" s="36">
        <f t="shared" si="63"/>
        <v>1</v>
      </c>
      <c r="Z1998" s="69">
        <f t="shared" si="64"/>
        <v>1</v>
      </c>
      <c r="AA1998" s="22"/>
      <c r="AB1998" s="22"/>
      <c r="AC1998" s="22"/>
    </row>
    <row r="1999" spans="1:29" ht="19.5" customHeight="1" x14ac:dyDescent="0.2">
      <c r="A1999" s="33" t="s">
        <v>3551</v>
      </c>
      <c r="B1999" s="34" t="s">
        <v>3554</v>
      </c>
      <c r="C1999" s="34" t="s">
        <v>6188</v>
      </c>
      <c r="D1999" s="35" t="s">
        <v>3555</v>
      </c>
      <c r="E1999" s="35" t="s">
        <v>3556</v>
      </c>
      <c r="F1999" s="35" t="s">
        <v>17</v>
      </c>
      <c r="G1999" s="78"/>
      <c r="H1999" s="72"/>
      <c r="I1999" s="72">
        <v>3</v>
      </c>
      <c r="J1999" s="72"/>
      <c r="K1999" s="72"/>
      <c r="L1999" s="72"/>
      <c r="M1999" s="72"/>
      <c r="N1999" s="72"/>
      <c r="O1999" s="72"/>
      <c r="P1999" s="72"/>
      <c r="Q1999" s="72"/>
      <c r="R1999" s="72"/>
      <c r="S1999" s="72"/>
      <c r="T1999" s="72"/>
      <c r="U1999" s="72"/>
      <c r="V1999" s="72"/>
      <c r="W1999" s="72"/>
      <c r="X1999" s="72"/>
      <c r="Y1999" s="36">
        <f t="shared" si="63"/>
        <v>3</v>
      </c>
      <c r="Z1999" s="69">
        <f t="shared" si="64"/>
        <v>3</v>
      </c>
      <c r="AA1999" s="22"/>
      <c r="AB1999" s="22"/>
      <c r="AC1999" s="22"/>
    </row>
    <row r="2000" spans="1:29" ht="19.5" customHeight="1" x14ac:dyDescent="0.2">
      <c r="A2000" s="33" t="s">
        <v>3551</v>
      </c>
      <c r="B2000" s="34" t="s">
        <v>3559</v>
      </c>
      <c r="C2000" s="34" t="s">
        <v>6367</v>
      </c>
      <c r="D2000" s="35" t="s">
        <v>1522</v>
      </c>
      <c r="E2000" s="35" t="s">
        <v>3560</v>
      </c>
      <c r="F2000" s="35" t="s">
        <v>17</v>
      </c>
      <c r="G2000" s="78"/>
      <c r="H2000" s="72"/>
      <c r="I2000" s="72">
        <v>4</v>
      </c>
      <c r="J2000" s="72"/>
      <c r="K2000" s="72"/>
      <c r="L2000" s="72"/>
      <c r="M2000" s="72"/>
      <c r="N2000" s="72"/>
      <c r="O2000" s="72"/>
      <c r="P2000" s="72"/>
      <c r="Q2000" s="72"/>
      <c r="R2000" s="72"/>
      <c r="S2000" s="72"/>
      <c r="T2000" s="72"/>
      <c r="U2000" s="72"/>
      <c r="V2000" s="72"/>
      <c r="W2000" s="72"/>
      <c r="X2000" s="72"/>
      <c r="Y2000" s="36">
        <f t="shared" si="63"/>
        <v>4</v>
      </c>
      <c r="Z2000" s="69">
        <f t="shared" si="64"/>
        <v>4</v>
      </c>
      <c r="AA2000" s="22"/>
      <c r="AB2000" s="22"/>
      <c r="AC2000" s="22"/>
    </row>
    <row r="2001" spans="1:29" ht="19.5" customHeight="1" x14ac:dyDescent="0.2">
      <c r="A2001" s="33" t="s">
        <v>3551</v>
      </c>
      <c r="B2001" s="34" t="s">
        <v>3557</v>
      </c>
      <c r="C2001" s="34" t="s">
        <v>6368</v>
      </c>
      <c r="D2001" s="35" t="s">
        <v>1447</v>
      </c>
      <c r="E2001" s="35" t="s">
        <v>3558</v>
      </c>
      <c r="F2001" s="35" t="s">
        <v>17</v>
      </c>
      <c r="G2001" s="78"/>
      <c r="H2001" s="72"/>
      <c r="I2001" s="72">
        <v>1</v>
      </c>
      <c r="J2001" s="72"/>
      <c r="K2001" s="72"/>
      <c r="L2001" s="72"/>
      <c r="M2001" s="72"/>
      <c r="N2001" s="72"/>
      <c r="O2001" s="72"/>
      <c r="P2001" s="72"/>
      <c r="Q2001" s="72"/>
      <c r="R2001" s="72"/>
      <c r="S2001" s="72"/>
      <c r="T2001" s="72"/>
      <c r="U2001" s="72"/>
      <c r="V2001" s="72"/>
      <c r="W2001" s="72"/>
      <c r="X2001" s="72"/>
      <c r="Y2001" s="36">
        <f t="shared" si="63"/>
        <v>1</v>
      </c>
      <c r="Z2001" s="69">
        <f t="shared" si="64"/>
        <v>1</v>
      </c>
      <c r="AA2001" s="22"/>
      <c r="AB2001" s="22"/>
      <c r="AC2001" s="22"/>
    </row>
    <row r="2002" spans="1:29" ht="19.5" customHeight="1" x14ac:dyDescent="0.2">
      <c r="A2002" s="33" t="s">
        <v>3551</v>
      </c>
      <c r="B2002" s="34" t="s">
        <v>45</v>
      </c>
      <c r="C2002" s="34" t="s">
        <v>6189</v>
      </c>
      <c r="D2002" s="35" t="s">
        <v>1392</v>
      </c>
      <c r="E2002" s="35" t="s">
        <v>3552</v>
      </c>
      <c r="F2002" s="35" t="s">
        <v>17</v>
      </c>
      <c r="G2002" s="78"/>
      <c r="H2002" s="72"/>
      <c r="I2002" s="72">
        <v>5</v>
      </c>
      <c r="J2002" s="72"/>
      <c r="K2002" s="72"/>
      <c r="L2002" s="72"/>
      <c r="M2002" s="72"/>
      <c r="N2002" s="72"/>
      <c r="O2002" s="72"/>
      <c r="P2002" s="72"/>
      <c r="Q2002" s="72"/>
      <c r="R2002" s="72"/>
      <c r="S2002" s="72"/>
      <c r="T2002" s="72"/>
      <c r="U2002" s="72"/>
      <c r="V2002" s="72"/>
      <c r="W2002" s="72"/>
      <c r="X2002" s="72"/>
      <c r="Y2002" s="36">
        <f t="shared" si="63"/>
        <v>5</v>
      </c>
      <c r="Z2002" s="69">
        <f t="shared" si="64"/>
        <v>5</v>
      </c>
      <c r="AA2002" s="22"/>
      <c r="AB2002" s="22"/>
      <c r="AC2002" s="22"/>
    </row>
    <row r="2003" spans="1:29" ht="19.5" customHeight="1" x14ac:dyDescent="0.2">
      <c r="A2003" s="33" t="s">
        <v>3561</v>
      </c>
      <c r="B2003" s="34" t="s">
        <v>3569</v>
      </c>
      <c r="C2003" s="34" t="s">
        <v>6190</v>
      </c>
      <c r="D2003" s="35" t="s">
        <v>3570</v>
      </c>
      <c r="E2003" s="35" t="s">
        <v>3571</v>
      </c>
      <c r="F2003" s="35" t="s">
        <v>8</v>
      </c>
      <c r="G2003" s="78"/>
      <c r="H2003" s="72">
        <v>2</v>
      </c>
      <c r="I2003" s="72"/>
      <c r="J2003" s="72"/>
      <c r="K2003" s="72"/>
      <c r="L2003" s="72"/>
      <c r="M2003" s="72"/>
      <c r="N2003" s="72"/>
      <c r="O2003" s="72"/>
      <c r="P2003" s="72"/>
      <c r="Q2003" s="72"/>
      <c r="R2003" s="72"/>
      <c r="S2003" s="72"/>
      <c r="T2003" s="72"/>
      <c r="U2003" s="72"/>
      <c r="V2003" s="72"/>
      <c r="W2003" s="72"/>
      <c r="X2003" s="72"/>
      <c r="Y2003" s="36">
        <f t="shared" si="63"/>
        <v>2</v>
      </c>
      <c r="Z2003" s="69">
        <f t="shared" si="64"/>
        <v>2</v>
      </c>
      <c r="AA2003" s="22"/>
      <c r="AB2003" s="22"/>
      <c r="AC2003" s="22"/>
    </row>
    <row r="2004" spans="1:29" ht="19.5" customHeight="1" x14ac:dyDescent="0.2">
      <c r="A2004" s="33" t="s">
        <v>3561</v>
      </c>
      <c r="B2004" s="34" t="s">
        <v>3572</v>
      </c>
      <c r="C2004" s="34" t="s">
        <v>6191</v>
      </c>
      <c r="D2004" s="35" t="s">
        <v>3573</v>
      </c>
      <c r="E2004" s="35" t="s">
        <v>3574</v>
      </c>
      <c r="F2004" s="35" t="s">
        <v>8</v>
      </c>
      <c r="G2004" s="78"/>
      <c r="H2004" s="72">
        <v>1</v>
      </c>
      <c r="I2004" s="72"/>
      <c r="J2004" s="72"/>
      <c r="K2004" s="72"/>
      <c r="L2004" s="72"/>
      <c r="M2004" s="72"/>
      <c r="N2004" s="72"/>
      <c r="O2004" s="72"/>
      <c r="P2004" s="72"/>
      <c r="Q2004" s="72"/>
      <c r="R2004" s="72"/>
      <c r="S2004" s="72"/>
      <c r="T2004" s="72"/>
      <c r="U2004" s="72"/>
      <c r="V2004" s="72"/>
      <c r="W2004" s="72"/>
      <c r="X2004" s="72"/>
      <c r="Y2004" s="36">
        <f t="shared" si="63"/>
        <v>1</v>
      </c>
      <c r="Z2004" s="69">
        <f t="shared" si="64"/>
        <v>1</v>
      </c>
      <c r="AA2004" s="22"/>
      <c r="AB2004" s="22"/>
      <c r="AC2004" s="22"/>
    </row>
    <row r="2005" spans="1:29" ht="19.5" customHeight="1" x14ac:dyDescent="0.2">
      <c r="A2005" s="33" t="s">
        <v>3561</v>
      </c>
      <c r="B2005" s="34" t="s">
        <v>2013</v>
      </c>
      <c r="C2005" s="34" t="s">
        <v>6192</v>
      </c>
      <c r="D2005" s="35" t="s">
        <v>38</v>
      </c>
      <c r="E2005" s="35" t="s">
        <v>3562</v>
      </c>
      <c r="F2005" s="35" t="s">
        <v>8</v>
      </c>
      <c r="G2005" s="78"/>
      <c r="H2005" s="72"/>
      <c r="I2005" s="72"/>
      <c r="J2005" s="72"/>
      <c r="K2005" s="72"/>
      <c r="L2005" s="72"/>
      <c r="M2005" s="72"/>
      <c r="N2005" s="72"/>
      <c r="O2005" s="72"/>
      <c r="P2005" s="72"/>
      <c r="Q2005" s="72">
        <v>2</v>
      </c>
      <c r="R2005" s="72"/>
      <c r="S2005" s="72"/>
      <c r="T2005" s="72"/>
      <c r="U2005" s="72"/>
      <c r="V2005" s="72"/>
      <c r="W2005" s="72"/>
      <c r="X2005" s="72"/>
      <c r="Y2005" s="36">
        <f t="shared" si="63"/>
        <v>2</v>
      </c>
      <c r="Z2005" s="69">
        <f t="shared" si="64"/>
        <v>2</v>
      </c>
      <c r="AA2005" s="22"/>
      <c r="AB2005" s="22"/>
      <c r="AC2005" s="22"/>
    </row>
    <row r="2006" spans="1:29" ht="19.5" customHeight="1" x14ac:dyDescent="0.2">
      <c r="A2006" s="33" t="s">
        <v>3561</v>
      </c>
      <c r="B2006" s="34" t="s">
        <v>3563</v>
      </c>
      <c r="C2006" s="34" t="s">
        <v>6193</v>
      </c>
      <c r="D2006" s="35" t="s">
        <v>3564</v>
      </c>
      <c r="E2006" s="35" t="s">
        <v>3565</v>
      </c>
      <c r="F2006" s="35" t="s">
        <v>8</v>
      </c>
      <c r="G2006" s="78"/>
      <c r="H2006" s="72">
        <v>3</v>
      </c>
      <c r="I2006" s="72">
        <v>6</v>
      </c>
      <c r="J2006" s="72"/>
      <c r="K2006" s="72"/>
      <c r="L2006" s="72"/>
      <c r="M2006" s="72"/>
      <c r="N2006" s="72"/>
      <c r="O2006" s="72"/>
      <c r="P2006" s="72"/>
      <c r="Q2006" s="72"/>
      <c r="R2006" s="72"/>
      <c r="S2006" s="72"/>
      <c r="T2006" s="72"/>
      <c r="U2006" s="72"/>
      <c r="V2006" s="72"/>
      <c r="W2006" s="72"/>
      <c r="X2006" s="72"/>
      <c r="Y2006" s="36">
        <f t="shared" si="63"/>
        <v>9</v>
      </c>
      <c r="Z2006" s="69">
        <f t="shared" si="64"/>
        <v>9</v>
      </c>
      <c r="AA2006" s="22"/>
      <c r="AB2006" s="22"/>
      <c r="AC2006" s="22"/>
    </row>
    <row r="2007" spans="1:29" ht="19.5" customHeight="1" x14ac:dyDescent="0.2">
      <c r="A2007" s="33" t="s">
        <v>3561</v>
      </c>
      <c r="B2007" s="34" t="s">
        <v>3566</v>
      </c>
      <c r="C2007" s="34" t="s">
        <v>6194</v>
      </c>
      <c r="D2007" s="35" t="s">
        <v>3567</v>
      </c>
      <c r="E2007" s="35" t="s">
        <v>3568</v>
      </c>
      <c r="F2007" s="35" t="s">
        <v>8</v>
      </c>
      <c r="G2007" s="78"/>
      <c r="H2007" s="72">
        <v>2</v>
      </c>
      <c r="I2007" s="72"/>
      <c r="J2007" s="72"/>
      <c r="K2007" s="72"/>
      <c r="L2007" s="72"/>
      <c r="M2007" s="72"/>
      <c r="N2007" s="72"/>
      <c r="O2007" s="72"/>
      <c r="P2007" s="72"/>
      <c r="Q2007" s="72"/>
      <c r="R2007" s="72"/>
      <c r="S2007" s="72"/>
      <c r="T2007" s="72"/>
      <c r="U2007" s="72"/>
      <c r="V2007" s="72"/>
      <c r="W2007" s="72"/>
      <c r="X2007" s="72"/>
      <c r="Y2007" s="36">
        <f t="shared" si="63"/>
        <v>2</v>
      </c>
      <c r="Z2007" s="69">
        <f t="shared" si="64"/>
        <v>2</v>
      </c>
      <c r="AA2007" s="22"/>
      <c r="AB2007" s="22"/>
      <c r="AC2007" s="22"/>
    </row>
    <row r="2008" spans="1:29" ht="19.5" customHeight="1" x14ac:dyDescent="0.2">
      <c r="A2008" s="33" t="s">
        <v>3575</v>
      </c>
      <c r="B2008" s="34" t="s">
        <v>3576</v>
      </c>
      <c r="C2008" s="34" t="s">
        <v>6345</v>
      </c>
      <c r="D2008" s="35" t="s">
        <v>15</v>
      </c>
      <c r="E2008" s="35"/>
      <c r="F2008" s="35" t="s">
        <v>17</v>
      </c>
      <c r="G2008" s="78"/>
      <c r="H2008" s="72"/>
      <c r="I2008" s="72">
        <v>2</v>
      </c>
      <c r="J2008" s="72"/>
      <c r="K2008" s="72"/>
      <c r="L2008" s="72"/>
      <c r="M2008" s="72"/>
      <c r="N2008" s="72"/>
      <c r="O2008" s="72"/>
      <c r="P2008" s="72"/>
      <c r="Q2008" s="72"/>
      <c r="R2008" s="72"/>
      <c r="S2008" s="72"/>
      <c r="T2008" s="72"/>
      <c r="U2008" s="72"/>
      <c r="V2008" s="72"/>
      <c r="W2008" s="72"/>
      <c r="X2008" s="72"/>
      <c r="Y2008" s="36">
        <f t="shared" si="63"/>
        <v>2</v>
      </c>
      <c r="Z2008" s="69">
        <f t="shared" si="64"/>
        <v>2</v>
      </c>
      <c r="AA2008" s="22"/>
      <c r="AB2008" s="22"/>
      <c r="AC2008" s="22"/>
    </row>
    <row r="2009" spans="1:29" ht="19.5" customHeight="1" x14ac:dyDescent="0.2">
      <c r="A2009" s="33" t="s">
        <v>3575</v>
      </c>
      <c r="B2009" s="34" t="s">
        <v>3577</v>
      </c>
      <c r="C2009" s="34" t="s">
        <v>6195</v>
      </c>
      <c r="D2009" s="35" t="s">
        <v>3578</v>
      </c>
      <c r="E2009" s="35"/>
      <c r="F2009" s="35" t="s">
        <v>17</v>
      </c>
      <c r="G2009" s="78">
        <v>1</v>
      </c>
      <c r="H2009" s="72"/>
      <c r="I2009" s="72"/>
      <c r="J2009" s="72"/>
      <c r="K2009" s="72">
        <v>1</v>
      </c>
      <c r="L2009" s="72"/>
      <c r="M2009" s="72"/>
      <c r="N2009" s="72"/>
      <c r="O2009" s="72"/>
      <c r="P2009" s="72"/>
      <c r="Q2009" s="72"/>
      <c r="R2009" s="72"/>
      <c r="S2009" s="72"/>
      <c r="T2009" s="72"/>
      <c r="U2009" s="72"/>
      <c r="V2009" s="72"/>
      <c r="W2009" s="72"/>
      <c r="X2009" s="72"/>
      <c r="Y2009" s="36">
        <f t="shared" si="63"/>
        <v>2</v>
      </c>
      <c r="Z2009" s="69">
        <f t="shared" si="64"/>
        <v>2</v>
      </c>
      <c r="AA2009" s="22"/>
      <c r="AB2009" s="22"/>
      <c r="AC2009" s="22"/>
    </row>
    <row r="2010" spans="1:29" ht="19.5" customHeight="1" x14ac:dyDescent="0.2">
      <c r="A2010" s="33" t="s">
        <v>3579</v>
      </c>
      <c r="B2010" s="34" t="s">
        <v>2013</v>
      </c>
      <c r="C2010" s="34" t="s">
        <v>6346</v>
      </c>
      <c r="D2010" s="35" t="s">
        <v>1787</v>
      </c>
      <c r="E2010" s="35"/>
      <c r="F2010" s="35" t="s">
        <v>29</v>
      </c>
      <c r="G2010" s="78"/>
      <c r="H2010" s="72"/>
      <c r="I2010" s="72"/>
      <c r="J2010" s="72"/>
      <c r="K2010" s="72"/>
      <c r="L2010" s="72"/>
      <c r="M2010" s="72"/>
      <c r="N2010" s="72"/>
      <c r="O2010" s="72"/>
      <c r="P2010" s="72"/>
      <c r="Q2010" s="72">
        <v>3</v>
      </c>
      <c r="R2010" s="72"/>
      <c r="S2010" s="72"/>
      <c r="T2010" s="72"/>
      <c r="U2010" s="72"/>
      <c r="V2010" s="72"/>
      <c r="W2010" s="72"/>
      <c r="X2010" s="72"/>
      <c r="Y2010" s="36">
        <f t="shared" si="63"/>
        <v>3</v>
      </c>
      <c r="Z2010" s="69">
        <f t="shared" si="64"/>
        <v>3</v>
      </c>
      <c r="AA2010" s="22"/>
      <c r="AB2010" s="22"/>
      <c r="AC2010" s="22"/>
    </row>
    <row r="2011" spans="1:29" ht="19.5" customHeight="1" x14ac:dyDescent="0.2">
      <c r="A2011" s="33" t="s">
        <v>3580</v>
      </c>
      <c r="B2011" s="34" t="s">
        <v>3583</v>
      </c>
      <c r="C2011" s="34" t="s">
        <v>6196</v>
      </c>
      <c r="D2011" s="35" t="s">
        <v>3584</v>
      </c>
      <c r="E2011" s="35" t="s">
        <v>3585</v>
      </c>
      <c r="F2011" s="35" t="s">
        <v>33</v>
      </c>
      <c r="G2011" s="78"/>
      <c r="H2011" s="72">
        <v>1</v>
      </c>
      <c r="I2011" s="72">
        <v>10</v>
      </c>
      <c r="J2011" s="72"/>
      <c r="K2011" s="72"/>
      <c r="L2011" s="72"/>
      <c r="M2011" s="72"/>
      <c r="N2011" s="72"/>
      <c r="O2011" s="72"/>
      <c r="P2011" s="72"/>
      <c r="Q2011" s="72"/>
      <c r="R2011" s="72"/>
      <c r="S2011" s="72"/>
      <c r="T2011" s="72"/>
      <c r="U2011" s="72"/>
      <c r="V2011" s="72"/>
      <c r="W2011" s="72"/>
      <c r="X2011" s="72"/>
      <c r="Y2011" s="36">
        <f t="shared" si="63"/>
        <v>11</v>
      </c>
      <c r="Z2011" s="69">
        <f t="shared" si="64"/>
        <v>11</v>
      </c>
      <c r="AA2011" s="22"/>
      <c r="AB2011" s="22"/>
      <c r="AC2011" s="22"/>
    </row>
    <row r="2012" spans="1:29" ht="19.5" customHeight="1" x14ac:dyDescent="0.2">
      <c r="A2012" s="33" t="s">
        <v>3580</v>
      </c>
      <c r="B2012" s="33" t="s">
        <v>3590</v>
      </c>
      <c r="C2012" s="34" t="s">
        <v>6197</v>
      </c>
      <c r="D2012" s="35" t="s">
        <v>3591</v>
      </c>
      <c r="E2012" s="35" t="s">
        <v>3592</v>
      </c>
      <c r="F2012" s="35" t="s">
        <v>33</v>
      </c>
      <c r="G2012" s="78"/>
      <c r="H2012" s="72"/>
      <c r="I2012" s="72">
        <v>4</v>
      </c>
      <c r="J2012" s="72"/>
      <c r="K2012" s="72"/>
      <c r="L2012" s="72"/>
      <c r="M2012" s="72"/>
      <c r="N2012" s="72"/>
      <c r="O2012" s="72"/>
      <c r="P2012" s="72"/>
      <c r="Q2012" s="72"/>
      <c r="R2012" s="72"/>
      <c r="S2012" s="72"/>
      <c r="T2012" s="72"/>
      <c r="U2012" s="72"/>
      <c r="V2012" s="72"/>
      <c r="W2012" s="72"/>
      <c r="X2012" s="72"/>
      <c r="Y2012" s="36">
        <f t="shared" si="63"/>
        <v>4</v>
      </c>
      <c r="Z2012" s="69">
        <f t="shared" si="64"/>
        <v>4</v>
      </c>
      <c r="AA2012" s="22"/>
      <c r="AB2012" s="22"/>
      <c r="AC2012" s="22"/>
    </row>
    <row r="2013" spans="1:29" ht="19.5" customHeight="1" x14ac:dyDescent="0.2">
      <c r="A2013" s="33" t="s">
        <v>3580</v>
      </c>
      <c r="B2013" s="33" t="s">
        <v>3586</v>
      </c>
      <c r="C2013" s="34" t="s">
        <v>6198</v>
      </c>
      <c r="D2013" s="35" t="s">
        <v>3587</v>
      </c>
      <c r="E2013" s="35" t="s">
        <v>3588</v>
      </c>
      <c r="F2013" s="35" t="s">
        <v>33</v>
      </c>
      <c r="G2013" s="78"/>
      <c r="H2013" s="72">
        <v>3</v>
      </c>
      <c r="I2013" s="72">
        <v>6</v>
      </c>
      <c r="J2013" s="72"/>
      <c r="K2013" s="72"/>
      <c r="L2013" s="72">
        <v>1</v>
      </c>
      <c r="M2013" s="72">
        <v>1</v>
      </c>
      <c r="N2013" s="72"/>
      <c r="O2013" s="72"/>
      <c r="P2013" s="72"/>
      <c r="Q2013" s="72"/>
      <c r="R2013" s="72"/>
      <c r="S2013" s="72"/>
      <c r="T2013" s="72"/>
      <c r="U2013" s="72"/>
      <c r="V2013" s="72"/>
      <c r="W2013" s="72"/>
      <c r="X2013" s="72"/>
      <c r="Y2013" s="36">
        <f t="shared" si="63"/>
        <v>11</v>
      </c>
      <c r="Z2013" s="69">
        <f t="shared" si="64"/>
        <v>11</v>
      </c>
      <c r="AA2013" s="22"/>
      <c r="AB2013" s="22"/>
      <c r="AC2013" s="22"/>
    </row>
    <row r="2014" spans="1:29" ht="19.5" customHeight="1" x14ac:dyDescent="0.2">
      <c r="A2014" s="33" t="s">
        <v>3580</v>
      </c>
      <c r="B2014" s="34" t="s">
        <v>2013</v>
      </c>
      <c r="C2014" s="34" t="s">
        <v>6199</v>
      </c>
      <c r="D2014" s="35" t="s">
        <v>3581</v>
      </c>
      <c r="E2014" s="35" t="s">
        <v>3582</v>
      </c>
      <c r="F2014" s="35" t="s">
        <v>33</v>
      </c>
      <c r="G2014" s="78"/>
      <c r="H2014" s="72"/>
      <c r="I2014" s="72">
        <v>6</v>
      </c>
      <c r="J2014" s="72"/>
      <c r="K2014" s="72"/>
      <c r="L2014" s="72"/>
      <c r="M2014" s="72"/>
      <c r="N2014" s="72"/>
      <c r="O2014" s="72"/>
      <c r="P2014" s="72"/>
      <c r="Q2014" s="72"/>
      <c r="R2014" s="72"/>
      <c r="S2014" s="72"/>
      <c r="T2014" s="72"/>
      <c r="U2014" s="72"/>
      <c r="V2014" s="72"/>
      <c r="W2014" s="72"/>
      <c r="X2014" s="72"/>
      <c r="Y2014" s="36">
        <f t="shared" si="63"/>
        <v>6</v>
      </c>
      <c r="Z2014" s="69">
        <f t="shared" si="64"/>
        <v>6</v>
      </c>
      <c r="AA2014" s="22"/>
      <c r="AB2014" s="22"/>
      <c r="AC2014" s="22"/>
    </row>
    <row r="2015" spans="1:29" ht="19.5" customHeight="1" x14ac:dyDescent="0.2">
      <c r="A2015" s="33" t="s">
        <v>3580</v>
      </c>
      <c r="B2015" s="33" t="s">
        <v>3589</v>
      </c>
      <c r="C2015" s="34" t="s">
        <v>6200</v>
      </c>
      <c r="D2015" s="35" t="s">
        <v>3584</v>
      </c>
      <c r="E2015" s="35" t="s">
        <v>3585</v>
      </c>
      <c r="F2015" s="35" t="s">
        <v>33</v>
      </c>
      <c r="G2015" s="78"/>
      <c r="H2015" s="72"/>
      <c r="I2015" s="72">
        <v>1</v>
      </c>
      <c r="J2015" s="72"/>
      <c r="K2015" s="72"/>
      <c r="L2015" s="72"/>
      <c r="M2015" s="72"/>
      <c r="N2015" s="72"/>
      <c r="O2015" s="72"/>
      <c r="P2015" s="72"/>
      <c r="Q2015" s="72"/>
      <c r="R2015" s="72"/>
      <c r="S2015" s="72"/>
      <c r="T2015" s="72"/>
      <c r="U2015" s="72"/>
      <c r="V2015" s="72"/>
      <c r="W2015" s="72"/>
      <c r="X2015" s="72"/>
      <c r="Y2015" s="36">
        <f t="shared" si="63"/>
        <v>1</v>
      </c>
      <c r="Z2015" s="69">
        <f t="shared" si="64"/>
        <v>1</v>
      </c>
      <c r="AA2015" s="22"/>
      <c r="AB2015" s="22"/>
      <c r="AC2015" s="22"/>
    </row>
    <row r="2016" spans="1:29" ht="19.5" customHeight="1" x14ac:dyDescent="0.2">
      <c r="A2016" s="33" t="s">
        <v>3593</v>
      </c>
      <c r="B2016" s="34" t="s">
        <v>3597</v>
      </c>
      <c r="C2016" s="34" t="s">
        <v>6201</v>
      </c>
      <c r="D2016" s="51" t="s">
        <v>3598</v>
      </c>
      <c r="E2016" s="35" t="s">
        <v>3599</v>
      </c>
      <c r="F2016" s="35" t="s">
        <v>17</v>
      </c>
      <c r="G2016" s="78"/>
      <c r="H2016" s="72"/>
      <c r="I2016" s="72"/>
      <c r="J2016" s="72"/>
      <c r="K2016" s="72">
        <v>1</v>
      </c>
      <c r="L2016" s="72"/>
      <c r="M2016" s="72"/>
      <c r="N2016" s="72"/>
      <c r="O2016" s="72"/>
      <c r="P2016" s="72"/>
      <c r="Q2016" s="72"/>
      <c r="R2016" s="72"/>
      <c r="S2016" s="72"/>
      <c r="T2016" s="72"/>
      <c r="U2016" s="72"/>
      <c r="V2016" s="72"/>
      <c r="W2016" s="72"/>
      <c r="X2016" s="72"/>
      <c r="Y2016" s="36">
        <f t="shared" si="63"/>
        <v>1</v>
      </c>
      <c r="Z2016" s="69">
        <f t="shared" si="64"/>
        <v>1</v>
      </c>
      <c r="AA2016" s="22"/>
      <c r="AB2016" s="22"/>
      <c r="AC2016" s="22"/>
    </row>
    <row r="2017" spans="1:29" ht="19.5" customHeight="1" x14ac:dyDescent="0.2">
      <c r="A2017" s="33" t="s">
        <v>3593</v>
      </c>
      <c r="B2017" s="34" t="s">
        <v>3594</v>
      </c>
      <c r="C2017" s="34" t="s">
        <v>6347</v>
      </c>
      <c r="D2017" s="39" t="s">
        <v>3595</v>
      </c>
      <c r="E2017" s="35" t="s">
        <v>3596</v>
      </c>
      <c r="F2017" s="35" t="s">
        <v>17</v>
      </c>
      <c r="G2017" s="78"/>
      <c r="H2017" s="72"/>
      <c r="I2017" s="72"/>
      <c r="J2017" s="72"/>
      <c r="K2017" s="72"/>
      <c r="L2017" s="72"/>
      <c r="M2017" s="72"/>
      <c r="N2017" s="72"/>
      <c r="O2017" s="72"/>
      <c r="P2017" s="72"/>
      <c r="Q2017" s="72">
        <v>1</v>
      </c>
      <c r="R2017" s="72"/>
      <c r="S2017" s="72"/>
      <c r="T2017" s="72"/>
      <c r="U2017" s="72"/>
      <c r="V2017" s="72"/>
      <c r="W2017" s="72"/>
      <c r="X2017" s="72"/>
      <c r="Y2017" s="36">
        <f t="shared" si="63"/>
        <v>1</v>
      </c>
      <c r="Z2017" s="69">
        <f t="shared" si="64"/>
        <v>1</v>
      </c>
      <c r="AA2017" s="22"/>
      <c r="AB2017" s="22"/>
      <c r="AC2017" s="22"/>
    </row>
    <row r="2018" spans="1:29" ht="19.5" customHeight="1" x14ac:dyDescent="0.2">
      <c r="A2018" s="33" t="s">
        <v>3593</v>
      </c>
      <c r="B2018" s="34" t="s">
        <v>3600</v>
      </c>
      <c r="C2018" s="34" t="s">
        <v>6348</v>
      </c>
      <c r="D2018" s="35" t="s">
        <v>4301</v>
      </c>
      <c r="E2018" s="35" t="s">
        <v>93</v>
      </c>
      <c r="F2018" s="35" t="s">
        <v>17</v>
      </c>
      <c r="G2018" s="78"/>
      <c r="H2018" s="72"/>
      <c r="I2018" s="72">
        <v>1</v>
      </c>
      <c r="J2018" s="72"/>
      <c r="K2018" s="72"/>
      <c r="L2018" s="72"/>
      <c r="M2018" s="72"/>
      <c r="N2018" s="72"/>
      <c r="O2018" s="72"/>
      <c r="P2018" s="72"/>
      <c r="Q2018" s="72"/>
      <c r="R2018" s="72"/>
      <c r="S2018" s="72"/>
      <c r="T2018" s="72"/>
      <c r="U2018" s="72"/>
      <c r="V2018" s="72"/>
      <c r="W2018" s="72"/>
      <c r="X2018" s="72"/>
      <c r="Y2018" s="36">
        <f t="shared" si="63"/>
        <v>1</v>
      </c>
      <c r="Z2018" s="69">
        <f t="shared" si="64"/>
        <v>1</v>
      </c>
      <c r="AA2018" s="22"/>
      <c r="AB2018" s="22"/>
      <c r="AC2018" s="22"/>
    </row>
    <row r="2019" spans="1:29" ht="19.5" customHeight="1" x14ac:dyDescent="0.2">
      <c r="A2019" s="33" t="s">
        <v>3601</v>
      </c>
      <c r="B2019" s="34" t="s">
        <v>3509</v>
      </c>
      <c r="C2019" s="34" t="s">
        <v>3610</v>
      </c>
      <c r="D2019" s="35" t="s">
        <v>3413</v>
      </c>
      <c r="E2019" s="35" t="s">
        <v>3611</v>
      </c>
      <c r="F2019" s="35" t="s">
        <v>29</v>
      </c>
      <c r="G2019" s="78"/>
      <c r="H2019" s="72"/>
      <c r="I2019" s="72">
        <v>2</v>
      </c>
      <c r="J2019" s="72"/>
      <c r="K2019" s="72"/>
      <c r="L2019" s="72"/>
      <c r="M2019" s="72"/>
      <c r="N2019" s="72"/>
      <c r="O2019" s="72"/>
      <c r="P2019" s="72"/>
      <c r="Q2019" s="72"/>
      <c r="R2019" s="72"/>
      <c r="S2019" s="72"/>
      <c r="T2019" s="72"/>
      <c r="U2019" s="72"/>
      <c r="V2019" s="72"/>
      <c r="W2019" s="72"/>
      <c r="X2019" s="72"/>
      <c r="Y2019" s="36">
        <f t="shared" si="63"/>
        <v>2</v>
      </c>
      <c r="Z2019" s="69">
        <f t="shared" si="64"/>
        <v>2</v>
      </c>
      <c r="AA2019" s="22"/>
      <c r="AB2019" s="22"/>
      <c r="AC2019" s="22"/>
    </row>
    <row r="2020" spans="1:29" ht="19.5" customHeight="1" x14ac:dyDescent="0.2">
      <c r="A2020" s="33" t="s">
        <v>3601</v>
      </c>
      <c r="B2020" s="34" t="s">
        <v>3608</v>
      </c>
      <c r="C2020" s="34" t="s">
        <v>6202</v>
      </c>
      <c r="D2020" s="35" t="s">
        <v>1745</v>
      </c>
      <c r="E2020" s="35" t="s">
        <v>3609</v>
      </c>
      <c r="F2020" s="35" t="s">
        <v>29</v>
      </c>
      <c r="G2020" s="78"/>
      <c r="H2020" s="72">
        <v>2</v>
      </c>
      <c r="I2020" s="72">
        <v>1</v>
      </c>
      <c r="J2020" s="72"/>
      <c r="K2020" s="72"/>
      <c r="L2020" s="72"/>
      <c r="M2020" s="72"/>
      <c r="N2020" s="72"/>
      <c r="O2020" s="72"/>
      <c r="P2020" s="72"/>
      <c r="Q2020" s="72"/>
      <c r="R2020" s="72"/>
      <c r="S2020" s="72"/>
      <c r="T2020" s="72"/>
      <c r="U2020" s="72"/>
      <c r="V2020" s="72"/>
      <c r="W2020" s="72"/>
      <c r="X2020" s="72"/>
      <c r="Y2020" s="36">
        <f t="shared" si="63"/>
        <v>3</v>
      </c>
      <c r="Z2020" s="69">
        <f t="shared" si="64"/>
        <v>3</v>
      </c>
      <c r="AA2020" s="22"/>
      <c r="AB2020" s="22"/>
      <c r="AC2020" s="22"/>
    </row>
    <row r="2021" spans="1:29" ht="19.5" customHeight="1" x14ac:dyDescent="0.2">
      <c r="A2021" s="33" t="s">
        <v>3601</v>
      </c>
      <c r="B2021" s="34" t="s">
        <v>3606</v>
      </c>
      <c r="C2021" s="34" t="s">
        <v>6448</v>
      </c>
      <c r="D2021" s="35" t="s">
        <v>1810</v>
      </c>
      <c r="E2021" s="35" t="s">
        <v>3607</v>
      </c>
      <c r="F2021" s="35" t="s">
        <v>29</v>
      </c>
      <c r="G2021" s="78"/>
      <c r="H2021" s="72"/>
      <c r="I2021" s="72">
        <v>18</v>
      </c>
      <c r="J2021" s="72"/>
      <c r="K2021" s="72"/>
      <c r="L2021" s="72"/>
      <c r="M2021" s="72"/>
      <c r="N2021" s="72"/>
      <c r="O2021" s="72"/>
      <c r="P2021" s="72"/>
      <c r="Q2021" s="72"/>
      <c r="R2021" s="72"/>
      <c r="S2021" s="72"/>
      <c r="T2021" s="72"/>
      <c r="U2021" s="72"/>
      <c r="V2021" s="72"/>
      <c r="W2021" s="72"/>
      <c r="X2021" s="72"/>
      <c r="Y2021" s="36">
        <f t="shared" si="63"/>
        <v>18</v>
      </c>
      <c r="Z2021" s="69">
        <f t="shared" si="64"/>
        <v>18</v>
      </c>
      <c r="AA2021" s="22"/>
      <c r="AB2021" s="22"/>
      <c r="AC2021" s="22"/>
    </row>
    <row r="2022" spans="1:29" ht="19.5" customHeight="1" x14ac:dyDescent="0.2">
      <c r="A2022" s="33" t="s">
        <v>3601</v>
      </c>
      <c r="B2022" s="34" t="s">
        <v>3604</v>
      </c>
      <c r="C2022" s="34" t="s">
        <v>3605</v>
      </c>
      <c r="D2022" s="51" t="s">
        <v>1781</v>
      </c>
      <c r="E2022" s="35" t="s">
        <v>3603</v>
      </c>
      <c r="F2022" s="35" t="s">
        <v>29</v>
      </c>
      <c r="G2022" s="78"/>
      <c r="H2022" s="72">
        <v>3</v>
      </c>
      <c r="I2022" s="72">
        <v>1</v>
      </c>
      <c r="J2022" s="72"/>
      <c r="K2022" s="72"/>
      <c r="L2022" s="72"/>
      <c r="M2022" s="72"/>
      <c r="N2022" s="72"/>
      <c r="O2022" s="72"/>
      <c r="P2022" s="72"/>
      <c r="Q2022" s="72"/>
      <c r="R2022" s="72"/>
      <c r="S2022" s="72"/>
      <c r="T2022" s="72"/>
      <c r="U2022" s="72"/>
      <c r="V2022" s="72"/>
      <c r="W2022" s="72"/>
      <c r="X2022" s="72"/>
      <c r="Y2022" s="36">
        <f t="shared" si="63"/>
        <v>4</v>
      </c>
      <c r="Z2022" s="69">
        <f t="shared" si="64"/>
        <v>4</v>
      </c>
      <c r="AA2022" s="22"/>
      <c r="AB2022" s="22"/>
      <c r="AC2022" s="22"/>
    </row>
    <row r="2023" spans="1:29" ht="19.5" customHeight="1" x14ac:dyDescent="0.2">
      <c r="A2023" s="33" t="s">
        <v>3601</v>
      </c>
      <c r="B2023" s="34" t="s">
        <v>3602</v>
      </c>
      <c r="C2023" s="34" t="s">
        <v>6203</v>
      </c>
      <c r="D2023" s="51" t="s">
        <v>1781</v>
      </c>
      <c r="E2023" s="35" t="s">
        <v>3603</v>
      </c>
      <c r="F2023" s="35" t="s">
        <v>29</v>
      </c>
      <c r="G2023" s="78"/>
      <c r="H2023" s="72"/>
      <c r="I2023" s="72"/>
      <c r="J2023" s="72"/>
      <c r="K2023" s="72"/>
      <c r="L2023" s="72"/>
      <c r="M2023" s="72"/>
      <c r="N2023" s="72"/>
      <c r="O2023" s="72"/>
      <c r="P2023" s="72"/>
      <c r="Q2023" s="72">
        <v>1</v>
      </c>
      <c r="R2023" s="72"/>
      <c r="S2023" s="72"/>
      <c r="T2023" s="72"/>
      <c r="U2023" s="72"/>
      <c r="V2023" s="72"/>
      <c r="W2023" s="72"/>
      <c r="X2023" s="72"/>
      <c r="Y2023" s="36">
        <f t="shared" si="63"/>
        <v>1</v>
      </c>
      <c r="Z2023" s="69">
        <f t="shared" si="64"/>
        <v>1</v>
      </c>
      <c r="AA2023" s="22"/>
      <c r="AB2023" s="22"/>
      <c r="AC2023" s="22"/>
    </row>
    <row r="2024" spans="1:29" ht="19.5" customHeight="1" x14ac:dyDescent="0.2">
      <c r="A2024" s="33" t="s">
        <v>3612</v>
      </c>
      <c r="B2024" s="33" t="s">
        <v>3613</v>
      </c>
      <c r="C2024" s="33" t="s">
        <v>6000</v>
      </c>
      <c r="D2024" s="52" t="s">
        <v>41</v>
      </c>
      <c r="E2024" s="35" t="s">
        <v>3614</v>
      </c>
      <c r="F2024" s="35" t="s">
        <v>8</v>
      </c>
      <c r="G2024" s="78"/>
      <c r="H2024" s="72">
        <v>7</v>
      </c>
      <c r="I2024" s="72">
        <v>4</v>
      </c>
      <c r="J2024" s="72"/>
      <c r="K2024" s="72"/>
      <c r="L2024" s="72"/>
      <c r="M2024" s="72"/>
      <c r="N2024" s="72"/>
      <c r="O2024" s="72"/>
      <c r="P2024" s="72"/>
      <c r="Q2024" s="72">
        <v>2</v>
      </c>
      <c r="R2024" s="72"/>
      <c r="S2024" s="72"/>
      <c r="T2024" s="72"/>
      <c r="U2024" s="72"/>
      <c r="V2024" s="72"/>
      <c r="W2024" s="72"/>
      <c r="X2024" s="72"/>
      <c r="Y2024" s="36">
        <f t="shared" si="63"/>
        <v>13</v>
      </c>
      <c r="Z2024" s="69">
        <f t="shared" si="64"/>
        <v>13</v>
      </c>
      <c r="AA2024" s="22"/>
      <c r="AB2024" s="22"/>
      <c r="AC2024" s="22"/>
    </row>
    <row r="2025" spans="1:29" ht="19.5" customHeight="1" x14ac:dyDescent="0.2">
      <c r="A2025" s="33" t="s">
        <v>3612</v>
      </c>
      <c r="B2025" s="34" t="s">
        <v>3617</v>
      </c>
      <c r="C2025" s="34" t="s">
        <v>6204</v>
      </c>
      <c r="D2025" s="35" t="s">
        <v>2205</v>
      </c>
      <c r="E2025" s="35" t="s">
        <v>3618</v>
      </c>
      <c r="F2025" s="35" t="s">
        <v>8</v>
      </c>
      <c r="G2025" s="78"/>
      <c r="H2025" s="72">
        <v>2</v>
      </c>
      <c r="I2025" s="72"/>
      <c r="J2025" s="72"/>
      <c r="K2025" s="72"/>
      <c r="L2025" s="72"/>
      <c r="M2025" s="72"/>
      <c r="N2025" s="72"/>
      <c r="O2025" s="72"/>
      <c r="P2025" s="72"/>
      <c r="Q2025" s="72"/>
      <c r="R2025" s="72"/>
      <c r="S2025" s="72"/>
      <c r="T2025" s="72"/>
      <c r="U2025" s="72"/>
      <c r="V2025" s="72"/>
      <c r="W2025" s="72"/>
      <c r="X2025" s="72"/>
      <c r="Y2025" s="36">
        <f t="shared" si="63"/>
        <v>2</v>
      </c>
      <c r="Z2025" s="69">
        <f t="shared" si="64"/>
        <v>2</v>
      </c>
      <c r="AA2025" s="22"/>
      <c r="AB2025" s="22"/>
      <c r="AC2025" s="22"/>
    </row>
    <row r="2026" spans="1:29" ht="19.5" customHeight="1" x14ac:dyDescent="0.2">
      <c r="A2026" s="33" t="s">
        <v>3612</v>
      </c>
      <c r="B2026" s="34" t="s">
        <v>3615</v>
      </c>
      <c r="C2026" s="34" t="s">
        <v>6449</v>
      </c>
      <c r="D2026" s="35" t="s">
        <v>2205</v>
      </c>
      <c r="E2026" s="35" t="s">
        <v>3616</v>
      </c>
      <c r="F2026" s="35" t="s">
        <v>8</v>
      </c>
      <c r="G2026" s="78"/>
      <c r="H2026" s="72">
        <v>7</v>
      </c>
      <c r="I2026" s="72">
        <v>4</v>
      </c>
      <c r="J2026" s="72"/>
      <c r="K2026" s="72"/>
      <c r="L2026" s="72"/>
      <c r="M2026" s="72"/>
      <c r="N2026" s="72"/>
      <c r="O2026" s="72"/>
      <c r="P2026" s="72"/>
      <c r="Q2026" s="72"/>
      <c r="R2026" s="72"/>
      <c r="S2026" s="72"/>
      <c r="T2026" s="72"/>
      <c r="U2026" s="72"/>
      <c r="V2026" s="72"/>
      <c r="W2026" s="72"/>
      <c r="X2026" s="72"/>
      <c r="Y2026" s="36">
        <f t="shared" si="63"/>
        <v>11</v>
      </c>
      <c r="Z2026" s="69">
        <f t="shared" si="64"/>
        <v>11</v>
      </c>
      <c r="AA2026" s="22"/>
      <c r="AB2026" s="22"/>
      <c r="AC2026" s="22"/>
    </row>
    <row r="2027" spans="1:29" ht="19.5" customHeight="1" x14ac:dyDescent="0.2">
      <c r="A2027" s="33" t="s">
        <v>3619</v>
      </c>
      <c r="B2027" s="33" t="s">
        <v>3624</v>
      </c>
      <c r="C2027" s="34" t="s">
        <v>6205</v>
      </c>
      <c r="D2027" s="39" t="s">
        <v>35</v>
      </c>
      <c r="E2027" s="35" t="s">
        <v>3625</v>
      </c>
      <c r="F2027" s="35" t="s">
        <v>8</v>
      </c>
      <c r="G2027" s="78"/>
      <c r="H2027" s="72">
        <v>2</v>
      </c>
      <c r="I2027" s="72"/>
      <c r="J2027" s="72"/>
      <c r="K2027" s="72"/>
      <c r="L2027" s="72"/>
      <c r="M2027" s="72"/>
      <c r="N2027" s="72"/>
      <c r="O2027" s="72"/>
      <c r="P2027" s="72"/>
      <c r="Q2027" s="72"/>
      <c r="R2027" s="72"/>
      <c r="S2027" s="72"/>
      <c r="T2027" s="72"/>
      <c r="U2027" s="72"/>
      <c r="V2027" s="72"/>
      <c r="W2027" s="72"/>
      <c r="X2027" s="72"/>
      <c r="Y2027" s="36">
        <f t="shared" si="63"/>
        <v>2</v>
      </c>
      <c r="Z2027" s="69">
        <f t="shared" si="64"/>
        <v>2</v>
      </c>
      <c r="AA2027" s="22"/>
      <c r="AB2027" s="22"/>
      <c r="AC2027" s="22"/>
    </row>
    <row r="2028" spans="1:29" ht="19.5" customHeight="1" x14ac:dyDescent="0.2">
      <c r="A2028" s="33" t="s">
        <v>3619</v>
      </c>
      <c r="B2028" s="33" t="s">
        <v>3620</v>
      </c>
      <c r="C2028" s="47" t="s">
        <v>6206</v>
      </c>
      <c r="D2028" s="39" t="s">
        <v>35</v>
      </c>
      <c r="E2028" s="35" t="s">
        <v>3621</v>
      </c>
      <c r="F2028" s="35" t="s">
        <v>8</v>
      </c>
      <c r="G2028" s="78"/>
      <c r="H2028" s="72"/>
      <c r="I2028" s="72"/>
      <c r="J2028" s="72"/>
      <c r="K2028" s="72"/>
      <c r="L2028" s="72"/>
      <c r="M2028" s="72"/>
      <c r="N2028" s="72"/>
      <c r="O2028" s="72"/>
      <c r="P2028" s="72"/>
      <c r="Q2028" s="72"/>
      <c r="R2028" s="72"/>
      <c r="S2028" s="72">
        <v>2</v>
      </c>
      <c r="T2028" s="72"/>
      <c r="U2028" s="72"/>
      <c r="V2028" s="72"/>
      <c r="W2028" s="72"/>
      <c r="X2028" s="72"/>
      <c r="Y2028" s="36">
        <f t="shared" si="63"/>
        <v>2</v>
      </c>
      <c r="Z2028" s="69">
        <f t="shared" si="64"/>
        <v>2</v>
      </c>
      <c r="AA2028" s="22"/>
      <c r="AB2028" s="22"/>
      <c r="AC2028" s="22"/>
    </row>
    <row r="2029" spans="1:29" ht="19.5" customHeight="1" x14ac:dyDescent="0.2">
      <c r="A2029" s="33" t="s">
        <v>3619</v>
      </c>
      <c r="B2029" s="33" t="s">
        <v>3622</v>
      </c>
      <c r="C2029" s="34" t="s">
        <v>6207</v>
      </c>
      <c r="D2029" s="39" t="s">
        <v>35</v>
      </c>
      <c r="E2029" s="35" t="s">
        <v>3623</v>
      </c>
      <c r="F2029" s="35" t="s">
        <v>8</v>
      </c>
      <c r="G2029" s="78"/>
      <c r="H2029" s="72">
        <v>1</v>
      </c>
      <c r="I2029" s="72"/>
      <c r="J2029" s="72"/>
      <c r="K2029" s="72"/>
      <c r="L2029" s="72"/>
      <c r="M2029" s="72"/>
      <c r="N2029" s="72"/>
      <c r="O2029" s="72"/>
      <c r="P2029" s="72"/>
      <c r="Q2029" s="72"/>
      <c r="R2029" s="72"/>
      <c r="S2029" s="72"/>
      <c r="T2029" s="72"/>
      <c r="U2029" s="72"/>
      <c r="V2029" s="72"/>
      <c r="W2029" s="72"/>
      <c r="X2029" s="72"/>
      <c r="Y2029" s="36">
        <f t="shared" si="63"/>
        <v>1</v>
      </c>
      <c r="Z2029" s="69">
        <f t="shared" si="64"/>
        <v>1</v>
      </c>
      <c r="AA2029" s="22"/>
      <c r="AB2029" s="22"/>
      <c r="AC2029" s="22"/>
    </row>
    <row r="2030" spans="1:29" ht="19.5" customHeight="1" x14ac:dyDescent="0.2">
      <c r="A2030" s="33" t="s">
        <v>3619</v>
      </c>
      <c r="B2030" s="33" t="s">
        <v>3629</v>
      </c>
      <c r="C2030" s="34" t="s">
        <v>6208</v>
      </c>
      <c r="D2030" s="39" t="s">
        <v>35</v>
      </c>
      <c r="E2030" s="35" t="s">
        <v>3630</v>
      </c>
      <c r="F2030" s="35" t="s">
        <v>8</v>
      </c>
      <c r="G2030" s="78"/>
      <c r="H2030" s="72">
        <v>2</v>
      </c>
      <c r="I2030" s="72">
        <v>1</v>
      </c>
      <c r="J2030" s="72"/>
      <c r="K2030" s="72"/>
      <c r="L2030" s="72"/>
      <c r="M2030" s="72"/>
      <c r="N2030" s="72"/>
      <c r="O2030" s="72"/>
      <c r="P2030" s="72"/>
      <c r="Q2030" s="72">
        <v>1</v>
      </c>
      <c r="R2030" s="72"/>
      <c r="S2030" s="72"/>
      <c r="T2030" s="72"/>
      <c r="U2030" s="72"/>
      <c r="V2030" s="72"/>
      <c r="W2030" s="72"/>
      <c r="X2030" s="72"/>
      <c r="Y2030" s="36">
        <f t="shared" si="63"/>
        <v>4</v>
      </c>
      <c r="Z2030" s="69">
        <f t="shared" si="64"/>
        <v>4</v>
      </c>
      <c r="AA2030" s="22"/>
      <c r="AB2030" s="22"/>
      <c r="AC2030" s="22"/>
    </row>
    <row r="2031" spans="1:29" ht="19.5" customHeight="1" x14ac:dyDescent="0.2">
      <c r="A2031" s="33" t="s">
        <v>3619</v>
      </c>
      <c r="B2031" s="33" t="s">
        <v>3626</v>
      </c>
      <c r="C2031" s="34" t="s">
        <v>6209</v>
      </c>
      <c r="D2031" s="39" t="s">
        <v>35</v>
      </c>
      <c r="E2031" s="35" t="s">
        <v>3627</v>
      </c>
      <c r="F2031" s="35" t="s">
        <v>8</v>
      </c>
      <c r="G2031" s="78"/>
      <c r="H2031" s="72">
        <v>3</v>
      </c>
      <c r="I2031" s="72"/>
      <c r="J2031" s="72"/>
      <c r="K2031" s="72"/>
      <c r="L2031" s="72"/>
      <c r="M2031" s="72"/>
      <c r="N2031" s="72"/>
      <c r="O2031" s="72"/>
      <c r="P2031" s="72"/>
      <c r="Q2031" s="72"/>
      <c r="R2031" s="72"/>
      <c r="S2031" s="72"/>
      <c r="T2031" s="72"/>
      <c r="U2031" s="72"/>
      <c r="V2031" s="72"/>
      <c r="W2031" s="72"/>
      <c r="X2031" s="72"/>
      <c r="Y2031" s="36">
        <f t="shared" si="63"/>
        <v>3</v>
      </c>
      <c r="Z2031" s="69">
        <f t="shared" si="64"/>
        <v>3</v>
      </c>
      <c r="AA2031" s="22"/>
      <c r="AB2031" s="22"/>
      <c r="AC2031" s="22"/>
    </row>
    <row r="2032" spans="1:29" ht="19.5" customHeight="1" x14ac:dyDescent="0.2">
      <c r="A2032" s="33" t="s">
        <v>3619</v>
      </c>
      <c r="B2032" s="33" t="s">
        <v>3628</v>
      </c>
      <c r="C2032" s="34" t="s">
        <v>6205</v>
      </c>
      <c r="D2032" s="39" t="s">
        <v>35</v>
      </c>
      <c r="E2032" s="35" t="s">
        <v>3625</v>
      </c>
      <c r="F2032" s="35" t="s">
        <v>8</v>
      </c>
      <c r="G2032" s="78"/>
      <c r="H2032" s="72">
        <v>1</v>
      </c>
      <c r="I2032" s="72">
        <v>1</v>
      </c>
      <c r="J2032" s="72"/>
      <c r="K2032" s="72"/>
      <c r="L2032" s="72"/>
      <c r="M2032" s="72"/>
      <c r="N2032" s="72"/>
      <c r="O2032" s="72"/>
      <c r="P2032" s="72"/>
      <c r="Q2032" s="72">
        <v>1</v>
      </c>
      <c r="R2032" s="72"/>
      <c r="S2032" s="72"/>
      <c r="T2032" s="72"/>
      <c r="U2032" s="72"/>
      <c r="V2032" s="72"/>
      <c r="W2032" s="72"/>
      <c r="X2032" s="72"/>
      <c r="Y2032" s="36">
        <f t="shared" si="63"/>
        <v>3</v>
      </c>
      <c r="Z2032" s="69">
        <f t="shared" si="64"/>
        <v>3</v>
      </c>
      <c r="AA2032" s="22"/>
      <c r="AB2032" s="22"/>
      <c r="AC2032" s="22"/>
    </row>
    <row r="2033" spans="1:29" ht="19.5" customHeight="1" x14ac:dyDescent="0.2">
      <c r="A2033" s="33" t="s">
        <v>3631</v>
      </c>
      <c r="B2033" s="34" t="s">
        <v>3635</v>
      </c>
      <c r="C2033" s="34" t="s">
        <v>3632</v>
      </c>
      <c r="D2033" s="35" t="s">
        <v>317</v>
      </c>
      <c r="E2033" s="35" t="s">
        <v>318</v>
      </c>
      <c r="F2033" s="35" t="s">
        <v>17</v>
      </c>
      <c r="G2033" s="78"/>
      <c r="H2033" s="72"/>
      <c r="I2033" s="72">
        <v>5</v>
      </c>
      <c r="J2033" s="72"/>
      <c r="K2033" s="72"/>
      <c r="L2033" s="72"/>
      <c r="M2033" s="72"/>
      <c r="N2033" s="72"/>
      <c r="O2033" s="72"/>
      <c r="P2033" s="72"/>
      <c r="Q2033" s="72">
        <v>1</v>
      </c>
      <c r="R2033" s="72"/>
      <c r="S2033" s="72"/>
      <c r="T2033" s="72"/>
      <c r="U2033" s="72"/>
      <c r="V2033" s="72"/>
      <c r="W2033" s="72"/>
      <c r="X2033" s="72"/>
      <c r="Y2033" s="36">
        <f t="shared" si="63"/>
        <v>6</v>
      </c>
      <c r="Z2033" s="69">
        <f t="shared" si="64"/>
        <v>6</v>
      </c>
      <c r="AA2033" s="22"/>
      <c r="AB2033" s="22"/>
      <c r="AC2033" s="22"/>
    </row>
    <row r="2034" spans="1:29" ht="19.5" customHeight="1" x14ac:dyDescent="0.2">
      <c r="A2034" s="33" t="s">
        <v>3631</v>
      </c>
      <c r="B2034" s="34" t="s">
        <v>3633</v>
      </c>
      <c r="C2034" s="47" t="s">
        <v>6349</v>
      </c>
      <c r="D2034" s="39" t="s">
        <v>3634</v>
      </c>
      <c r="E2034" s="35" t="s">
        <v>3391</v>
      </c>
      <c r="F2034" s="35" t="s">
        <v>17</v>
      </c>
      <c r="G2034" s="78"/>
      <c r="H2034" s="72"/>
      <c r="I2034" s="72">
        <v>2</v>
      </c>
      <c r="J2034" s="72"/>
      <c r="K2034" s="72"/>
      <c r="L2034" s="72"/>
      <c r="M2034" s="72"/>
      <c r="N2034" s="72"/>
      <c r="O2034" s="72"/>
      <c r="P2034" s="72"/>
      <c r="Q2034" s="72"/>
      <c r="R2034" s="72"/>
      <c r="S2034" s="72"/>
      <c r="T2034" s="72"/>
      <c r="U2034" s="72"/>
      <c r="V2034" s="72"/>
      <c r="W2034" s="72"/>
      <c r="X2034" s="72"/>
      <c r="Y2034" s="36">
        <f t="shared" si="63"/>
        <v>2</v>
      </c>
      <c r="Z2034" s="69">
        <f t="shared" si="64"/>
        <v>2</v>
      </c>
      <c r="AA2034" s="22"/>
      <c r="AB2034" s="22"/>
      <c r="AC2034" s="22"/>
    </row>
    <row r="2035" spans="1:29" ht="19.5" customHeight="1" x14ac:dyDescent="0.2">
      <c r="A2035" s="33" t="s">
        <v>3631</v>
      </c>
      <c r="B2035" s="34" t="s">
        <v>45</v>
      </c>
      <c r="C2035" s="34" t="s">
        <v>3632</v>
      </c>
      <c r="D2035" s="35" t="s">
        <v>317</v>
      </c>
      <c r="E2035" s="35" t="s">
        <v>318</v>
      </c>
      <c r="F2035" s="35" t="s">
        <v>17</v>
      </c>
      <c r="G2035" s="78"/>
      <c r="H2035" s="72"/>
      <c r="I2035" s="72">
        <v>8</v>
      </c>
      <c r="J2035" s="72"/>
      <c r="K2035" s="72"/>
      <c r="L2035" s="72"/>
      <c r="M2035" s="72"/>
      <c r="N2035" s="72"/>
      <c r="O2035" s="72"/>
      <c r="P2035" s="72"/>
      <c r="Q2035" s="72"/>
      <c r="R2035" s="72"/>
      <c r="S2035" s="72"/>
      <c r="T2035" s="72"/>
      <c r="U2035" s="72"/>
      <c r="V2035" s="72"/>
      <c r="W2035" s="72"/>
      <c r="X2035" s="72"/>
      <c r="Y2035" s="36">
        <f t="shared" si="63"/>
        <v>8</v>
      </c>
      <c r="Z2035" s="69">
        <f t="shared" si="64"/>
        <v>8</v>
      </c>
      <c r="AA2035" s="22"/>
      <c r="AB2035" s="22"/>
      <c r="AC2035" s="22"/>
    </row>
    <row r="2036" spans="1:29" ht="19.5" customHeight="1" x14ac:dyDescent="0.2">
      <c r="A2036" s="33" t="s">
        <v>3636</v>
      </c>
      <c r="B2036" s="34" t="s">
        <v>3637</v>
      </c>
      <c r="C2036" s="34" t="s">
        <v>6210</v>
      </c>
      <c r="D2036" s="35" t="s">
        <v>2037</v>
      </c>
      <c r="E2036" s="35" t="s">
        <v>3638</v>
      </c>
      <c r="F2036" s="35" t="s">
        <v>8</v>
      </c>
      <c r="G2036" s="78"/>
      <c r="H2036" s="72">
        <v>10</v>
      </c>
      <c r="I2036" s="72">
        <v>3</v>
      </c>
      <c r="J2036" s="72"/>
      <c r="K2036" s="72"/>
      <c r="L2036" s="72"/>
      <c r="M2036" s="72"/>
      <c r="N2036" s="72"/>
      <c r="O2036" s="72"/>
      <c r="P2036" s="72">
        <v>1</v>
      </c>
      <c r="Q2036" s="72">
        <v>4</v>
      </c>
      <c r="R2036" s="72"/>
      <c r="S2036" s="72"/>
      <c r="T2036" s="72"/>
      <c r="U2036" s="72"/>
      <c r="V2036" s="72"/>
      <c r="W2036" s="72"/>
      <c r="X2036" s="72"/>
      <c r="Y2036" s="36">
        <f t="shared" si="63"/>
        <v>18</v>
      </c>
      <c r="Z2036" s="69">
        <f t="shared" si="64"/>
        <v>18</v>
      </c>
      <c r="AA2036" s="22"/>
      <c r="AB2036" s="22"/>
      <c r="AC2036" s="22"/>
    </row>
    <row r="2037" spans="1:29" ht="19.5" customHeight="1" x14ac:dyDescent="0.2">
      <c r="A2037" s="33" t="s">
        <v>3639</v>
      </c>
      <c r="B2037" s="34" t="s">
        <v>45</v>
      </c>
      <c r="C2037" s="34" t="s">
        <v>3640</v>
      </c>
      <c r="D2037" s="35" t="s">
        <v>2839</v>
      </c>
      <c r="E2037" s="35" t="s">
        <v>3641</v>
      </c>
      <c r="F2037" s="35" t="s">
        <v>33</v>
      </c>
      <c r="G2037" s="78"/>
      <c r="H2037" s="72">
        <v>5</v>
      </c>
      <c r="I2037" s="72">
        <v>13</v>
      </c>
      <c r="J2037" s="72">
        <v>1</v>
      </c>
      <c r="K2037" s="72"/>
      <c r="L2037" s="72"/>
      <c r="M2037" s="72"/>
      <c r="N2037" s="72"/>
      <c r="O2037" s="72"/>
      <c r="P2037" s="72"/>
      <c r="Q2037" s="72">
        <v>1</v>
      </c>
      <c r="R2037" s="72"/>
      <c r="S2037" s="72"/>
      <c r="T2037" s="72"/>
      <c r="U2037" s="72"/>
      <c r="V2037" s="72"/>
      <c r="W2037" s="72"/>
      <c r="X2037" s="72"/>
      <c r="Y2037" s="36">
        <f t="shared" si="63"/>
        <v>20</v>
      </c>
      <c r="Z2037" s="69">
        <f t="shared" si="64"/>
        <v>20</v>
      </c>
      <c r="AA2037" s="22"/>
      <c r="AB2037" s="22"/>
      <c r="AC2037" s="22"/>
    </row>
    <row r="2038" spans="1:29" ht="19.5" customHeight="1" x14ac:dyDescent="0.2">
      <c r="A2038" s="33" t="s">
        <v>3642</v>
      </c>
      <c r="B2038" s="34" t="s">
        <v>3583</v>
      </c>
      <c r="C2038" s="34" t="s">
        <v>6211</v>
      </c>
      <c r="D2038" s="35" t="s">
        <v>3645</v>
      </c>
      <c r="E2038" s="35" t="s">
        <v>3646</v>
      </c>
      <c r="F2038" s="35" t="s">
        <v>29</v>
      </c>
      <c r="G2038" s="78"/>
      <c r="H2038" s="72"/>
      <c r="I2038" s="72">
        <v>2</v>
      </c>
      <c r="J2038" s="72"/>
      <c r="K2038" s="72"/>
      <c r="L2038" s="72"/>
      <c r="M2038" s="72"/>
      <c r="N2038" s="72"/>
      <c r="O2038" s="72"/>
      <c r="P2038" s="72"/>
      <c r="Q2038" s="72"/>
      <c r="R2038" s="72"/>
      <c r="S2038" s="72"/>
      <c r="T2038" s="72"/>
      <c r="U2038" s="72"/>
      <c r="V2038" s="72"/>
      <c r="W2038" s="72"/>
      <c r="X2038" s="72"/>
      <c r="Y2038" s="36">
        <f t="shared" si="63"/>
        <v>2</v>
      </c>
      <c r="Z2038" s="69">
        <f t="shared" si="64"/>
        <v>2</v>
      </c>
      <c r="AA2038" s="22"/>
      <c r="AB2038" s="22"/>
      <c r="AC2038" s="22"/>
    </row>
    <row r="2039" spans="1:29" ht="19.5" customHeight="1" x14ac:dyDescent="0.2">
      <c r="A2039" s="33" t="s">
        <v>3642</v>
      </c>
      <c r="B2039" s="34" t="s">
        <v>3503</v>
      </c>
      <c r="C2039" s="34" t="s">
        <v>6212</v>
      </c>
      <c r="D2039" s="35" t="s">
        <v>350</v>
      </c>
      <c r="E2039" s="35" t="s">
        <v>351</v>
      </c>
      <c r="F2039" s="35" t="s">
        <v>29</v>
      </c>
      <c r="G2039" s="78"/>
      <c r="H2039" s="72"/>
      <c r="I2039" s="72">
        <v>4</v>
      </c>
      <c r="J2039" s="72"/>
      <c r="K2039" s="72"/>
      <c r="L2039" s="72"/>
      <c r="M2039" s="72"/>
      <c r="N2039" s="72"/>
      <c r="O2039" s="72"/>
      <c r="P2039" s="72"/>
      <c r="Q2039" s="72"/>
      <c r="R2039" s="72"/>
      <c r="S2039" s="72"/>
      <c r="T2039" s="72"/>
      <c r="U2039" s="72"/>
      <c r="V2039" s="72"/>
      <c r="W2039" s="72"/>
      <c r="X2039" s="72"/>
      <c r="Y2039" s="36">
        <f t="shared" si="63"/>
        <v>4</v>
      </c>
      <c r="Z2039" s="69">
        <f t="shared" si="64"/>
        <v>4</v>
      </c>
      <c r="AA2039" s="22"/>
      <c r="AB2039" s="22"/>
      <c r="AC2039" s="22"/>
    </row>
    <row r="2040" spans="1:29" ht="19.5" customHeight="1" x14ac:dyDescent="0.2">
      <c r="A2040" s="33" t="s">
        <v>3642</v>
      </c>
      <c r="B2040" s="34" t="s">
        <v>45</v>
      </c>
      <c r="C2040" s="34" t="s">
        <v>6213</v>
      </c>
      <c r="D2040" s="35" t="s">
        <v>3643</v>
      </c>
      <c r="E2040" s="35" t="s">
        <v>3644</v>
      </c>
      <c r="F2040" s="35" t="s">
        <v>29</v>
      </c>
      <c r="G2040" s="78"/>
      <c r="H2040" s="72"/>
      <c r="I2040" s="72"/>
      <c r="J2040" s="72"/>
      <c r="K2040" s="72"/>
      <c r="L2040" s="72"/>
      <c r="M2040" s="72"/>
      <c r="N2040" s="72"/>
      <c r="O2040" s="72"/>
      <c r="P2040" s="72"/>
      <c r="Q2040" s="72"/>
      <c r="R2040" s="72"/>
      <c r="S2040" s="72">
        <v>2</v>
      </c>
      <c r="T2040" s="72"/>
      <c r="U2040" s="72"/>
      <c r="V2040" s="72"/>
      <c r="W2040" s="72"/>
      <c r="X2040" s="72"/>
      <c r="Y2040" s="36">
        <f t="shared" si="63"/>
        <v>2</v>
      </c>
      <c r="Z2040" s="69">
        <f t="shared" si="64"/>
        <v>2</v>
      </c>
      <c r="AA2040" s="22"/>
      <c r="AB2040" s="22"/>
      <c r="AC2040" s="22"/>
    </row>
    <row r="2041" spans="1:29" ht="19.5" customHeight="1" x14ac:dyDescent="0.2">
      <c r="A2041" s="33" t="s">
        <v>3642</v>
      </c>
      <c r="B2041" s="34" t="s">
        <v>3647</v>
      </c>
      <c r="C2041" s="34" t="s">
        <v>6214</v>
      </c>
      <c r="D2041" s="35" t="s">
        <v>350</v>
      </c>
      <c r="E2041" s="35" t="s">
        <v>351</v>
      </c>
      <c r="F2041" s="35" t="s">
        <v>29</v>
      </c>
      <c r="G2041" s="78"/>
      <c r="H2041" s="72"/>
      <c r="I2041" s="72">
        <v>2</v>
      </c>
      <c r="J2041" s="72"/>
      <c r="K2041" s="72"/>
      <c r="L2041" s="72"/>
      <c r="M2041" s="72"/>
      <c r="N2041" s="72"/>
      <c r="O2041" s="72"/>
      <c r="P2041" s="72"/>
      <c r="Q2041" s="72"/>
      <c r="R2041" s="72"/>
      <c r="S2041" s="72"/>
      <c r="T2041" s="72"/>
      <c r="U2041" s="72"/>
      <c r="V2041" s="72"/>
      <c r="W2041" s="72"/>
      <c r="X2041" s="72"/>
      <c r="Y2041" s="36">
        <f t="shared" si="63"/>
        <v>2</v>
      </c>
      <c r="Z2041" s="69">
        <f t="shared" si="64"/>
        <v>2</v>
      </c>
      <c r="AA2041" s="22"/>
      <c r="AB2041" s="22"/>
      <c r="AC2041" s="22"/>
    </row>
    <row r="2042" spans="1:29" ht="19.5" customHeight="1" x14ac:dyDescent="0.2">
      <c r="A2042" s="33" t="s">
        <v>3648</v>
      </c>
      <c r="B2042" s="34" t="s">
        <v>3497</v>
      </c>
      <c r="C2042" s="34" t="s">
        <v>6215</v>
      </c>
      <c r="D2042" s="35" t="s">
        <v>3654</v>
      </c>
      <c r="E2042" s="35" t="s">
        <v>230</v>
      </c>
      <c r="F2042" s="35" t="s">
        <v>29</v>
      </c>
      <c r="G2042" s="78">
        <v>1</v>
      </c>
      <c r="H2042" s="72"/>
      <c r="I2042" s="72">
        <v>1</v>
      </c>
      <c r="J2042" s="72"/>
      <c r="K2042" s="72"/>
      <c r="L2042" s="72"/>
      <c r="M2042" s="72"/>
      <c r="N2042" s="72"/>
      <c r="O2042" s="72"/>
      <c r="P2042" s="72"/>
      <c r="Q2042" s="72"/>
      <c r="R2042" s="72"/>
      <c r="S2042" s="72"/>
      <c r="T2042" s="72"/>
      <c r="U2042" s="72"/>
      <c r="V2042" s="72"/>
      <c r="W2042" s="72"/>
      <c r="X2042" s="72"/>
      <c r="Y2042" s="36">
        <f t="shared" si="63"/>
        <v>2</v>
      </c>
      <c r="Z2042" s="69">
        <f t="shared" si="64"/>
        <v>2</v>
      </c>
      <c r="AA2042" s="22"/>
      <c r="AB2042" s="22"/>
      <c r="AC2042" s="22"/>
    </row>
    <row r="2043" spans="1:29" ht="19.5" customHeight="1" x14ac:dyDescent="0.2">
      <c r="A2043" s="33" t="s">
        <v>3648</v>
      </c>
      <c r="B2043" s="34" t="s">
        <v>3503</v>
      </c>
      <c r="C2043" s="34" t="s">
        <v>3652</v>
      </c>
      <c r="D2043" s="35" t="s">
        <v>3650</v>
      </c>
      <c r="E2043" s="35" t="s">
        <v>3653</v>
      </c>
      <c r="F2043" s="35" t="s">
        <v>29</v>
      </c>
      <c r="G2043" s="78"/>
      <c r="H2043" s="72"/>
      <c r="I2043" s="72">
        <v>3</v>
      </c>
      <c r="J2043" s="72"/>
      <c r="K2043" s="72"/>
      <c r="L2043" s="72"/>
      <c r="M2043" s="72"/>
      <c r="N2043" s="72"/>
      <c r="O2043" s="72"/>
      <c r="P2043" s="72"/>
      <c r="Q2043" s="72"/>
      <c r="R2043" s="72"/>
      <c r="S2043" s="72"/>
      <c r="T2043" s="72"/>
      <c r="U2043" s="72"/>
      <c r="V2043" s="72"/>
      <c r="W2043" s="72"/>
      <c r="X2043" s="72"/>
      <c r="Y2043" s="36">
        <f t="shared" si="63"/>
        <v>3</v>
      </c>
      <c r="Z2043" s="69">
        <f t="shared" si="64"/>
        <v>3</v>
      </c>
      <c r="AA2043" s="22"/>
      <c r="AB2043" s="22"/>
      <c r="AC2043" s="22"/>
    </row>
    <row r="2044" spans="1:29" ht="19.5" customHeight="1" x14ac:dyDescent="0.2">
      <c r="A2044" s="33" t="s">
        <v>3648</v>
      </c>
      <c r="B2044" s="34" t="s">
        <v>45</v>
      </c>
      <c r="C2044" s="34" t="s">
        <v>3649</v>
      </c>
      <c r="D2044" s="35" t="s">
        <v>3650</v>
      </c>
      <c r="E2044" s="35" t="s">
        <v>3651</v>
      </c>
      <c r="F2044" s="35" t="s">
        <v>29</v>
      </c>
      <c r="G2044" s="78"/>
      <c r="H2044" s="72">
        <v>1</v>
      </c>
      <c r="I2044" s="72">
        <v>7</v>
      </c>
      <c r="J2044" s="72"/>
      <c r="K2044" s="72"/>
      <c r="L2044" s="72"/>
      <c r="M2044" s="72"/>
      <c r="N2044" s="72"/>
      <c r="O2044" s="72"/>
      <c r="P2044" s="72"/>
      <c r="Q2044" s="72"/>
      <c r="R2044" s="72"/>
      <c r="S2044" s="72"/>
      <c r="T2044" s="72"/>
      <c r="U2044" s="72"/>
      <c r="V2044" s="72"/>
      <c r="W2044" s="72"/>
      <c r="X2044" s="72"/>
      <c r="Y2044" s="36">
        <f t="shared" si="63"/>
        <v>8</v>
      </c>
      <c r="Z2044" s="69">
        <f t="shared" si="64"/>
        <v>8</v>
      </c>
      <c r="AA2044" s="22"/>
      <c r="AB2044" s="22"/>
      <c r="AC2044" s="22"/>
    </row>
    <row r="2045" spans="1:29" ht="19.5" customHeight="1" x14ac:dyDescent="0.2">
      <c r="A2045" s="33" t="s">
        <v>3655</v>
      </c>
      <c r="B2045" s="34" t="s">
        <v>3660</v>
      </c>
      <c r="C2045" s="34" t="s">
        <v>3661</v>
      </c>
      <c r="D2045" s="35" t="s">
        <v>3160</v>
      </c>
      <c r="E2045" s="35" t="s">
        <v>3479</v>
      </c>
      <c r="F2045" s="35" t="s">
        <v>17</v>
      </c>
      <c r="G2045" s="79"/>
      <c r="H2045" s="73"/>
      <c r="I2045" s="73"/>
      <c r="J2045" s="73">
        <v>2</v>
      </c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X2045" s="73"/>
      <c r="Y2045" s="36">
        <f t="shared" si="63"/>
        <v>2</v>
      </c>
      <c r="Z2045" s="69">
        <f t="shared" si="64"/>
        <v>2</v>
      </c>
      <c r="AA2045" s="22"/>
      <c r="AB2045" s="22"/>
      <c r="AC2045" s="22"/>
    </row>
    <row r="2046" spans="1:29" ht="19.5" customHeight="1" x14ac:dyDescent="0.2">
      <c r="A2046" s="33" t="s">
        <v>3655</v>
      </c>
      <c r="B2046" s="34" t="s">
        <v>3497</v>
      </c>
      <c r="C2046" s="34" t="s">
        <v>3657</v>
      </c>
      <c r="D2046" s="35" t="s">
        <v>3160</v>
      </c>
      <c r="E2046" s="35" t="s">
        <v>3479</v>
      </c>
      <c r="F2046" s="35" t="s">
        <v>17</v>
      </c>
      <c r="G2046" s="78"/>
      <c r="H2046" s="72">
        <v>1</v>
      </c>
      <c r="I2046" s="72"/>
      <c r="J2046" s="72"/>
      <c r="K2046" s="72"/>
      <c r="L2046" s="72"/>
      <c r="M2046" s="72"/>
      <c r="N2046" s="72"/>
      <c r="O2046" s="72"/>
      <c r="P2046" s="72"/>
      <c r="Q2046" s="72"/>
      <c r="R2046" s="72"/>
      <c r="S2046" s="72"/>
      <c r="T2046" s="72"/>
      <c r="U2046" s="72"/>
      <c r="V2046" s="72"/>
      <c r="W2046" s="72"/>
      <c r="X2046" s="72"/>
      <c r="Y2046" s="36">
        <f t="shared" si="63"/>
        <v>1</v>
      </c>
      <c r="Z2046" s="69">
        <f t="shared" si="64"/>
        <v>1</v>
      </c>
      <c r="AA2046" s="22"/>
      <c r="AB2046" s="22"/>
      <c r="AC2046" s="22"/>
    </row>
    <row r="2047" spans="1:29" ht="19.5" customHeight="1" x14ac:dyDescent="0.2">
      <c r="A2047" s="33" t="s">
        <v>3655</v>
      </c>
      <c r="B2047" s="34" t="s">
        <v>3658</v>
      </c>
      <c r="C2047" s="34" t="s">
        <v>3659</v>
      </c>
      <c r="D2047" s="35" t="s">
        <v>3160</v>
      </c>
      <c r="E2047" s="35" t="s">
        <v>3479</v>
      </c>
      <c r="F2047" s="35" t="s">
        <v>17</v>
      </c>
      <c r="G2047" s="78"/>
      <c r="H2047" s="72">
        <v>1</v>
      </c>
      <c r="I2047" s="72">
        <v>1</v>
      </c>
      <c r="J2047" s="72"/>
      <c r="K2047" s="72"/>
      <c r="L2047" s="72"/>
      <c r="M2047" s="72"/>
      <c r="N2047" s="72"/>
      <c r="O2047" s="72"/>
      <c r="P2047" s="72"/>
      <c r="Q2047" s="72"/>
      <c r="R2047" s="72"/>
      <c r="S2047" s="72"/>
      <c r="T2047" s="72"/>
      <c r="U2047" s="72"/>
      <c r="V2047" s="72"/>
      <c r="W2047" s="72"/>
      <c r="X2047" s="72"/>
      <c r="Y2047" s="36">
        <f t="shared" si="63"/>
        <v>2</v>
      </c>
      <c r="Z2047" s="69">
        <f t="shared" si="64"/>
        <v>2</v>
      </c>
      <c r="AA2047" s="22"/>
      <c r="AB2047" s="22"/>
      <c r="AC2047" s="22"/>
    </row>
    <row r="2048" spans="1:29" ht="19.5" customHeight="1" x14ac:dyDescent="0.2">
      <c r="A2048" s="33" t="s">
        <v>3655</v>
      </c>
      <c r="B2048" s="34" t="s">
        <v>2013</v>
      </c>
      <c r="C2048" s="34" t="s">
        <v>6450</v>
      </c>
      <c r="D2048" s="35" t="s">
        <v>158</v>
      </c>
      <c r="E2048" s="35" t="s">
        <v>3656</v>
      </c>
      <c r="F2048" s="35" t="s">
        <v>17</v>
      </c>
      <c r="G2048" s="78"/>
      <c r="H2048" s="72"/>
      <c r="I2048" s="72"/>
      <c r="J2048" s="72"/>
      <c r="K2048" s="72"/>
      <c r="L2048" s="72"/>
      <c r="M2048" s="72"/>
      <c r="N2048" s="72"/>
      <c r="O2048" s="72"/>
      <c r="P2048" s="72"/>
      <c r="Q2048" s="72">
        <v>2</v>
      </c>
      <c r="R2048" s="72">
        <v>2</v>
      </c>
      <c r="S2048" s="72"/>
      <c r="T2048" s="72"/>
      <c r="U2048" s="72"/>
      <c r="V2048" s="72"/>
      <c r="W2048" s="72"/>
      <c r="X2048" s="72"/>
      <c r="Y2048" s="36">
        <f t="shared" si="63"/>
        <v>4</v>
      </c>
      <c r="Z2048" s="69">
        <f t="shared" si="64"/>
        <v>4</v>
      </c>
      <c r="AA2048" s="22"/>
      <c r="AB2048" s="22"/>
      <c r="AC2048" s="22"/>
    </row>
    <row r="2049" spans="1:29" ht="19.5" customHeight="1" x14ac:dyDescent="0.2">
      <c r="A2049" s="33" t="s">
        <v>3662</v>
      </c>
      <c r="B2049" s="34" t="s">
        <v>3663</v>
      </c>
      <c r="C2049" s="34" t="s">
        <v>6216</v>
      </c>
      <c r="D2049" s="35" t="s">
        <v>3378</v>
      </c>
      <c r="E2049" s="35" t="s">
        <v>3664</v>
      </c>
      <c r="F2049" s="35" t="s">
        <v>8</v>
      </c>
      <c r="G2049" s="78"/>
      <c r="H2049" s="72">
        <v>1</v>
      </c>
      <c r="I2049" s="72">
        <v>3</v>
      </c>
      <c r="J2049" s="72"/>
      <c r="K2049" s="72"/>
      <c r="L2049" s="72"/>
      <c r="M2049" s="72"/>
      <c r="N2049" s="72"/>
      <c r="O2049" s="72"/>
      <c r="P2049" s="72"/>
      <c r="Q2049" s="72"/>
      <c r="R2049" s="72"/>
      <c r="S2049" s="72"/>
      <c r="T2049" s="72"/>
      <c r="U2049" s="72"/>
      <c r="V2049" s="72"/>
      <c r="W2049" s="72"/>
      <c r="X2049" s="72"/>
      <c r="Y2049" s="36">
        <f t="shared" si="63"/>
        <v>4</v>
      </c>
      <c r="Z2049" s="69">
        <f t="shared" si="64"/>
        <v>4</v>
      </c>
      <c r="AA2049" s="22"/>
      <c r="AB2049" s="22"/>
      <c r="AC2049" s="22"/>
    </row>
    <row r="2050" spans="1:29" ht="19.5" customHeight="1" x14ac:dyDescent="0.2">
      <c r="A2050" s="33" t="s">
        <v>3665</v>
      </c>
      <c r="B2050" s="34" t="s">
        <v>3666</v>
      </c>
      <c r="C2050" s="34" t="s">
        <v>3674</v>
      </c>
      <c r="D2050" s="35" t="s">
        <v>74</v>
      </c>
      <c r="E2050" s="35" t="s">
        <v>3675</v>
      </c>
      <c r="F2050" s="35" t="s">
        <v>48</v>
      </c>
      <c r="G2050" s="78"/>
      <c r="H2050" s="72"/>
      <c r="I2050" s="72">
        <v>1</v>
      </c>
      <c r="J2050" s="72"/>
      <c r="K2050" s="72"/>
      <c r="L2050" s="72"/>
      <c r="M2050" s="72"/>
      <c r="N2050" s="72"/>
      <c r="O2050" s="72"/>
      <c r="P2050" s="72"/>
      <c r="Q2050" s="72"/>
      <c r="R2050" s="72"/>
      <c r="S2050" s="72"/>
      <c r="T2050" s="72"/>
      <c r="U2050" s="72"/>
      <c r="V2050" s="72"/>
      <c r="W2050" s="72"/>
      <c r="X2050" s="72"/>
      <c r="Y2050" s="36">
        <f t="shared" ref="Y2050:Y2113" si="65">G2050+H2050+I2050+J2050+K2050+L2050+M2050+N2050+O2050+P2050+Q2050+R2050+S2050+T2050+U2050+V2050+W2050+X2050</f>
        <v>1</v>
      </c>
      <c r="Z2050" s="69">
        <f t="shared" si="64"/>
        <v>1</v>
      </c>
      <c r="AA2050" s="22"/>
      <c r="AB2050" s="22"/>
      <c r="AC2050" s="22"/>
    </row>
    <row r="2051" spans="1:29" ht="19.5" customHeight="1" x14ac:dyDescent="0.2">
      <c r="A2051" s="33" t="s">
        <v>3665</v>
      </c>
      <c r="B2051" s="34" t="s">
        <v>3666</v>
      </c>
      <c r="C2051" s="34" t="s">
        <v>3669</v>
      </c>
      <c r="D2051" s="35" t="s">
        <v>1501</v>
      </c>
      <c r="E2051" s="35" t="s">
        <v>3393</v>
      </c>
      <c r="F2051" s="35" t="s">
        <v>48</v>
      </c>
      <c r="G2051" s="78"/>
      <c r="H2051" s="72"/>
      <c r="I2051" s="72">
        <v>12</v>
      </c>
      <c r="J2051" s="72"/>
      <c r="K2051" s="72"/>
      <c r="L2051" s="72"/>
      <c r="M2051" s="72"/>
      <c r="N2051" s="72"/>
      <c r="O2051" s="72"/>
      <c r="P2051" s="72"/>
      <c r="Q2051" s="72"/>
      <c r="R2051" s="72"/>
      <c r="S2051" s="72"/>
      <c r="T2051" s="72"/>
      <c r="U2051" s="72"/>
      <c r="V2051" s="72"/>
      <c r="W2051" s="72"/>
      <c r="X2051" s="72"/>
      <c r="Y2051" s="36">
        <f t="shared" si="65"/>
        <v>12</v>
      </c>
      <c r="Z2051" s="69">
        <f t="shared" si="64"/>
        <v>12</v>
      </c>
      <c r="AA2051" s="22"/>
      <c r="AB2051" s="22"/>
      <c r="AC2051" s="22"/>
    </row>
    <row r="2052" spans="1:29" ht="19.5" customHeight="1" x14ac:dyDescent="0.2">
      <c r="A2052" s="33" t="s">
        <v>3665</v>
      </c>
      <c r="B2052" s="34" t="s">
        <v>3666</v>
      </c>
      <c r="C2052" s="34" t="s">
        <v>3670</v>
      </c>
      <c r="D2052" s="35" t="s">
        <v>1501</v>
      </c>
      <c r="E2052" s="35" t="s">
        <v>3671</v>
      </c>
      <c r="F2052" s="35" t="s">
        <v>48</v>
      </c>
      <c r="G2052" s="78"/>
      <c r="H2052" s="72"/>
      <c r="I2052" s="72">
        <v>2</v>
      </c>
      <c r="J2052" s="72"/>
      <c r="K2052" s="72"/>
      <c r="L2052" s="72"/>
      <c r="M2052" s="72"/>
      <c r="N2052" s="72"/>
      <c r="O2052" s="72"/>
      <c r="P2052" s="72"/>
      <c r="Q2052" s="72"/>
      <c r="R2052" s="72"/>
      <c r="S2052" s="72"/>
      <c r="T2052" s="72"/>
      <c r="U2052" s="72"/>
      <c r="V2052" s="72"/>
      <c r="W2052" s="72"/>
      <c r="X2052" s="72"/>
      <c r="Y2052" s="36">
        <f t="shared" si="65"/>
        <v>2</v>
      </c>
      <c r="Z2052" s="69">
        <f t="shared" ref="Z2052:Z2115" si="66">IF(Y2052="","",Y2052)</f>
        <v>2</v>
      </c>
      <c r="AA2052" s="22"/>
      <c r="AB2052" s="22"/>
      <c r="AC2052" s="22"/>
    </row>
    <row r="2053" spans="1:29" ht="19.5" customHeight="1" x14ac:dyDescent="0.2">
      <c r="A2053" s="33" t="s">
        <v>3665</v>
      </c>
      <c r="B2053" s="34" t="s">
        <v>3666</v>
      </c>
      <c r="C2053" s="34" t="s">
        <v>3672</v>
      </c>
      <c r="D2053" s="35" t="s">
        <v>1501</v>
      </c>
      <c r="E2053" s="35" t="s">
        <v>3673</v>
      </c>
      <c r="F2053" s="35" t="s">
        <v>48</v>
      </c>
      <c r="G2053" s="78"/>
      <c r="H2053" s="72"/>
      <c r="I2053" s="72">
        <v>2</v>
      </c>
      <c r="J2053" s="72"/>
      <c r="K2053" s="72"/>
      <c r="L2053" s="72"/>
      <c r="M2053" s="72"/>
      <c r="N2053" s="72"/>
      <c r="O2053" s="72"/>
      <c r="P2053" s="72"/>
      <c r="Q2053" s="72"/>
      <c r="R2053" s="72"/>
      <c r="S2053" s="72"/>
      <c r="T2053" s="72"/>
      <c r="U2053" s="72"/>
      <c r="V2053" s="72"/>
      <c r="W2053" s="72"/>
      <c r="X2053" s="72"/>
      <c r="Y2053" s="36">
        <f t="shared" si="65"/>
        <v>2</v>
      </c>
      <c r="Z2053" s="69">
        <f t="shared" si="66"/>
        <v>2</v>
      </c>
      <c r="AA2053" s="22"/>
      <c r="AB2053" s="22"/>
      <c r="AC2053" s="22"/>
    </row>
    <row r="2054" spans="1:29" ht="19.5" customHeight="1" x14ac:dyDescent="0.2">
      <c r="A2054" s="33" t="s">
        <v>3665</v>
      </c>
      <c r="B2054" s="34" t="s">
        <v>3666</v>
      </c>
      <c r="C2054" s="34" t="s">
        <v>6217</v>
      </c>
      <c r="D2054" s="35" t="s">
        <v>48</v>
      </c>
      <c r="E2054" s="35" t="s">
        <v>3677</v>
      </c>
      <c r="F2054" s="35" t="s">
        <v>48</v>
      </c>
      <c r="G2054" s="78"/>
      <c r="H2054" s="72"/>
      <c r="I2054" s="72"/>
      <c r="J2054" s="72"/>
      <c r="K2054" s="72">
        <v>3</v>
      </c>
      <c r="L2054" s="72"/>
      <c r="M2054" s="72"/>
      <c r="N2054" s="72"/>
      <c r="O2054" s="72"/>
      <c r="P2054" s="72"/>
      <c r="Q2054" s="72">
        <v>3</v>
      </c>
      <c r="R2054" s="72"/>
      <c r="S2054" s="72"/>
      <c r="T2054" s="72"/>
      <c r="U2054" s="72"/>
      <c r="V2054" s="72"/>
      <c r="W2054" s="72"/>
      <c r="X2054" s="72"/>
      <c r="Y2054" s="36">
        <f t="shared" si="65"/>
        <v>6</v>
      </c>
      <c r="Z2054" s="69">
        <f t="shared" si="66"/>
        <v>6</v>
      </c>
      <c r="AA2054" s="22"/>
      <c r="AB2054" s="22"/>
      <c r="AC2054" s="22"/>
    </row>
    <row r="2055" spans="1:29" ht="19.5" customHeight="1" x14ac:dyDescent="0.2">
      <c r="A2055" s="33" t="s">
        <v>3665</v>
      </c>
      <c r="B2055" s="34" t="s">
        <v>3666</v>
      </c>
      <c r="C2055" s="34" t="s">
        <v>6218</v>
      </c>
      <c r="D2055" s="35" t="s">
        <v>50</v>
      </c>
      <c r="E2055" s="35" t="s">
        <v>3667</v>
      </c>
      <c r="F2055" s="35" t="s">
        <v>8</v>
      </c>
      <c r="G2055" s="78">
        <v>1</v>
      </c>
      <c r="H2055" s="72">
        <v>1</v>
      </c>
      <c r="I2055" s="72">
        <v>1</v>
      </c>
      <c r="J2055" s="72"/>
      <c r="K2055" s="72"/>
      <c r="L2055" s="72"/>
      <c r="M2055" s="72"/>
      <c r="N2055" s="72"/>
      <c r="O2055" s="72"/>
      <c r="P2055" s="72"/>
      <c r="Q2055" s="72"/>
      <c r="R2055" s="72"/>
      <c r="S2055" s="72"/>
      <c r="T2055" s="72"/>
      <c r="U2055" s="72"/>
      <c r="V2055" s="72"/>
      <c r="W2055" s="72"/>
      <c r="X2055" s="72"/>
      <c r="Y2055" s="36">
        <f t="shared" si="65"/>
        <v>3</v>
      </c>
      <c r="Z2055" s="69">
        <f t="shared" si="66"/>
        <v>3</v>
      </c>
      <c r="AA2055" s="22"/>
      <c r="AB2055" s="22"/>
      <c r="AC2055" s="22"/>
    </row>
    <row r="2056" spans="1:29" ht="19.5" customHeight="1" x14ac:dyDescent="0.2">
      <c r="A2056" s="33" t="s">
        <v>3665</v>
      </c>
      <c r="B2056" s="34" t="s">
        <v>3666</v>
      </c>
      <c r="C2056" s="34" t="s">
        <v>6219</v>
      </c>
      <c r="D2056" s="35" t="s">
        <v>74</v>
      </c>
      <c r="E2056" s="35" t="s">
        <v>3676</v>
      </c>
      <c r="F2056" s="35" t="s">
        <v>48</v>
      </c>
      <c r="G2056" s="78"/>
      <c r="H2056" s="72"/>
      <c r="I2056" s="72">
        <v>2</v>
      </c>
      <c r="J2056" s="72"/>
      <c r="K2056" s="72"/>
      <c r="L2056" s="72"/>
      <c r="M2056" s="72"/>
      <c r="N2056" s="72"/>
      <c r="O2056" s="72"/>
      <c r="P2056" s="72"/>
      <c r="Q2056" s="72"/>
      <c r="R2056" s="72"/>
      <c r="S2056" s="72"/>
      <c r="T2056" s="72"/>
      <c r="U2056" s="72"/>
      <c r="V2056" s="72"/>
      <c r="W2056" s="72"/>
      <c r="X2056" s="72"/>
      <c r="Y2056" s="36">
        <f t="shared" si="65"/>
        <v>2</v>
      </c>
      <c r="Z2056" s="69">
        <f t="shared" si="66"/>
        <v>2</v>
      </c>
      <c r="AA2056" s="22"/>
      <c r="AB2056" s="22"/>
      <c r="AC2056" s="22"/>
    </row>
    <row r="2057" spans="1:29" ht="19.5" customHeight="1" x14ac:dyDescent="0.2">
      <c r="A2057" s="33" t="s">
        <v>3665</v>
      </c>
      <c r="B2057" s="34" t="s">
        <v>3666</v>
      </c>
      <c r="C2057" s="34" t="s">
        <v>6220</v>
      </c>
      <c r="D2057" s="35" t="s">
        <v>48</v>
      </c>
      <c r="E2057" s="35" t="s">
        <v>4790</v>
      </c>
      <c r="F2057" s="35" t="s">
        <v>48</v>
      </c>
      <c r="G2057" s="78">
        <v>1</v>
      </c>
      <c r="H2057" s="72">
        <v>2</v>
      </c>
      <c r="I2057" s="72"/>
      <c r="J2057" s="72"/>
      <c r="K2057" s="72"/>
      <c r="L2057" s="72"/>
      <c r="M2057" s="72"/>
      <c r="N2057" s="72"/>
      <c r="O2057" s="72"/>
      <c r="P2057" s="72"/>
      <c r="Q2057" s="72"/>
      <c r="R2057" s="72"/>
      <c r="S2057" s="72"/>
      <c r="T2057" s="72"/>
      <c r="U2057" s="72"/>
      <c r="V2057" s="72"/>
      <c r="W2057" s="72"/>
      <c r="X2057" s="72"/>
      <c r="Y2057" s="36">
        <f t="shared" si="65"/>
        <v>3</v>
      </c>
      <c r="Z2057" s="69">
        <f t="shared" si="66"/>
        <v>3</v>
      </c>
      <c r="AA2057" s="22"/>
      <c r="AB2057" s="22"/>
      <c r="AC2057" s="22"/>
    </row>
    <row r="2058" spans="1:29" ht="19.5" customHeight="1" x14ac:dyDescent="0.2">
      <c r="A2058" s="33" t="s">
        <v>3665</v>
      </c>
      <c r="B2058" s="34" t="s">
        <v>3666</v>
      </c>
      <c r="C2058" s="34" t="s">
        <v>6221</v>
      </c>
      <c r="D2058" s="35" t="s">
        <v>1501</v>
      </c>
      <c r="E2058" s="35" t="s">
        <v>3668</v>
      </c>
      <c r="F2058" s="35" t="s">
        <v>48</v>
      </c>
      <c r="G2058" s="78">
        <v>1</v>
      </c>
      <c r="H2058" s="72"/>
      <c r="I2058" s="72"/>
      <c r="J2058" s="72"/>
      <c r="K2058" s="72"/>
      <c r="L2058" s="72"/>
      <c r="M2058" s="72"/>
      <c r="N2058" s="72"/>
      <c r="O2058" s="72"/>
      <c r="P2058" s="72"/>
      <c r="Q2058" s="72"/>
      <c r="R2058" s="72"/>
      <c r="S2058" s="72"/>
      <c r="T2058" s="72"/>
      <c r="U2058" s="72"/>
      <c r="V2058" s="72"/>
      <c r="W2058" s="72"/>
      <c r="X2058" s="72"/>
      <c r="Y2058" s="36">
        <f t="shared" si="65"/>
        <v>1</v>
      </c>
      <c r="Z2058" s="69">
        <f t="shared" si="66"/>
        <v>1</v>
      </c>
      <c r="AA2058" s="22"/>
      <c r="AB2058" s="22"/>
      <c r="AC2058" s="22"/>
    </row>
    <row r="2059" spans="1:29" ht="19.5" customHeight="1" x14ac:dyDescent="0.2">
      <c r="A2059" s="33" t="s">
        <v>3678</v>
      </c>
      <c r="B2059" s="34" t="s">
        <v>3681</v>
      </c>
      <c r="C2059" s="34" t="s">
        <v>3682</v>
      </c>
      <c r="D2059" s="35" t="s">
        <v>2115</v>
      </c>
      <c r="E2059" s="35" t="s">
        <v>1317</v>
      </c>
      <c r="F2059" s="35" t="s">
        <v>8</v>
      </c>
      <c r="G2059" s="78"/>
      <c r="H2059" s="72">
        <v>10</v>
      </c>
      <c r="I2059" s="72">
        <v>8</v>
      </c>
      <c r="J2059" s="72"/>
      <c r="K2059" s="72"/>
      <c r="L2059" s="72"/>
      <c r="M2059" s="72"/>
      <c r="N2059" s="72"/>
      <c r="O2059" s="72"/>
      <c r="P2059" s="72"/>
      <c r="Q2059" s="72"/>
      <c r="R2059" s="72"/>
      <c r="S2059" s="72"/>
      <c r="T2059" s="72"/>
      <c r="U2059" s="72"/>
      <c r="V2059" s="72"/>
      <c r="W2059" s="72"/>
      <c r="X2059" s="72"/>
      <c r="Y2059" s="36">
        <f t="shared" si="65"/>
        <v>18</v>
      </c>
      <c r="Z2059" s="69">
        <f t="shared" si="66"/>
        <v>18</v>
      </c>
      <c r="AA2059" s="22"/>
      <c r="AB2059" s="22"/>
      <c r="AC2059" s="22"/>
    </row>
    <row r="2060" spans="1:29" ht="19.5" customHeight="1" x14ac:dyDescent="0.2">
      <c r="A2060" s="33" t="s">
        <v>3678</v>
      </c>
      <c r="B2060" s="33" t="s">
        <v>3683</v>
      </c>
      <c r="C2060" s="34" t="s">
        <v>3679</v>
      </c>
      <c r="D2060" s="35" t="s">
        <v>3680</v>
      </c>
      <c r="E2060" s="35" t="s">
        <v>1317</v>
      </c>
      <c r="F2060" s="35" t="s">
        <v>8</v>
      </c>
      <c r="G2060" s="78"/>
      <c r="H2060" s="72">
        <v>22</v>
      </c>
      <c r="I2060" s="72">
        <v>18</v>
      </c>
      <c r="J2060" s="72"/>
      <c r="K2060" s="72"/>
      <c r="L2060" s="72"/>
      <c r="M2060" s="72"/>
      <c r="N2060" s="72"/>
      <c r="O2060" s="72"/>
      <c r="P2060" s="72"/>
      <c r="Q2060" s="72"/>
      <c r="R2060" s="72"/>
      <c r="S2060" s="72"/>
      <c r="T2060" s="72"/>
      <c r="U2060" s="72"/>
      <c r="V2060" s="72"/>
      <c r="W2060" s="72"/>
      <c r="X2060" s="72"/>
      <c r="Y2060" s="36">
        <f t="shared" si="65"/>
        <v>40</v>
      </c>
      <c r="Z2060" s="69">
        <f t="shared" si="66"/>
        <v>40</v>
      </c>
      <c r="AA2060" s="22"/>
      <c r="AB2060" s="22"/>
      <c r="AC2060" s="22"/>
    </row>
    <row r="2061" spans="1:29" ht="19.5" customHeight="1" x14ac:dyDescent="0.2">
      <c r="A2061" s="33" t="s">
        <v>3684</v>
      </c>
      <c r="B2061" s="34" t="s">
        <v>3497</v>
      </c>
      <c r="C2061" s="34" t="s">
        <v>6222</v>
      </c>
      <c r="D2061" s="35" t="s">
        <v>144</v>
      </c>
      <c r="E2061" s="35"/>
      <c r="F2061" s="35" t="s">
        <v>17</v>
      </c>
      <c r="G2061" s="78"/>
      <c r="H2061" s="72">
        <v>2</v>
      </c>
      <c r="I2061" s="72">
        <v>1</v>
      </c>
      <c r="J2061" s="72"/>
      <c r="K2061" s="72"/>
      <c r="L2061" s="72"/>
      <c r="M2061" s="72"/>
      <c r="N2061" s="72"/>
      <c r="O2061" s="72"/>
      <c r="P2061" s="72"/>
      <c r="Q2061" s="72"/>
      <c r="R2061" s="72"/>
      <c r="S2061" s="72"/>
      <c r="T2061" s="72"/>
      <c r="U2061" s="72"/>
      <c r="V2061" s="72"/>
      <c r="W2061" s="72"/>
      <c r="X2061" s="72"/>
      <c r="Y2061" s="36">
        <f t="shared" si="65"/>
        <v>3</v>
      </c>
      <c r="Z2061" s="69">
        <f t="shared" si="66"/>
        <v>3</v>
      </c>
      <c r="AA2061" s="22"/>
      <c r="AB2061" s="22"/>
      <c r="AC2061" s="22"/>
    </row>
    <row r="2062" spans="1:29" ht="19.5" customHeight="1" x14ac:dyDescent="0.2">
      <c r="A2062" s="33" t="s">
        <v>3684</v>
      </c>
      <c r="B2062" s="34" t="s">
        <v>3687</v>
      </c>
      <c r="C2062" s="34" t="s">
        <v>6223</v>
      </c>
      <c r="D2062" s="35" t="s">
        <v>144</v>
      </c>
      <c r="E2062" s="35"/>
      <c r="F2062" s="35" t="s">
        <v>17</v>
      </c>
      <c r="G2062" s="78"/>
      <c r="H2062" s="72">
        <v>3</v>
      </c>
      <c r="I2062" s="72">
        <v>0</v>
      </c>
      <c r="J2062" s="72"/>
      <c r="K2062" s="72"/>
      <c r="L2062" s="72"/>
      <c r="M2062" s="72"/>
      <c r="N2062" s="72"/>
      <c r="O2062" s="72"/>
      <c r="P2062" s="72"/>
      <c r="Q2062" s="72"/>
      <c r="R2062" s="72"/>
      <c r="S2062" s="72"/>
      <c r="T2062" s="72"/>
      <c r="U2062" s="72"/>
      <c r="V2062" s="72"/>
      <c r="W2062" s="72"/>
      <c r="X2062" s="72"/>
      <c r="Y2062" s="36">
        <f t="shared" si="65"/>
        <v>3</v>
      </c>
      <c r="Z2062" s="69">
        <f t="shared" si="66"/>
        <v>3</v>
      </c>
      <c r="AA2062" s="22"/>
      <c r="AB2062" s="22"/>
      <c r="AC2062" s="22"/>
    </row>
    <row r="2063" spans="1:29" ht="19.5" customHeight="1" x14ac:dyDescent="0.2">
      <c r="A2063" s="33" t="s">
        <v>3684</v>
      </c>
      <c r="B2063" s="33" t="s">
        <v>3688</v>
      </c>
      <c r="C2063" s="34" t="s">
        <v>6224</v>
      </c>
      <c r="D2063" s="35" t="s">
        <v>71</v>
      </c>
      <c r="E2063" s="35"/>
      <c r="F2063" s="35" t="s">
        <v>17</v>
      </c>
      <c r="G2063" s="78"/>
      <c r="H2063" s="72"/>
      <c r="I2063" s="72">
        <v>2</v>
      </c>
      <c r="J2063" s="72"/>
      <c r="K2063" s="72"/>
      <c r="L2063" s="72"/>
      <c r="M2063" s="72"/>
      <c r="N2063" s="72"/>
      <c r="O2063" s="72"/>
      <c r="P2063" s="72"/>
      <c r="Q2063" s="72"/>
      <c r="R2063" s="72"/>
      <c r="S2063" s="72"/>
      <c r="T2063" s="72"/>
      <c r="U2063" s="72"/>
      <c r="V2063" s="72"/>
      <c r="W2063" s="72"/>
      <c r="X2063" s="72"/>
      <c r="Y2063" s="36">
        <f t="shared" si="65"/>
        <v>2</v>
      </c>
      <c r="Z2063" s="69">
        <f t="shared" si="66"/>
        <v>2</v>
      </c>
      <c r="AA2063" s="22"/>
      <c r="AB2063" s="22"/>
      <c r="AC2063" s="22"/>
    </row>
    <row r="2064" spans="1:29" ht="19.5" customHeight="1" x14ac:dyDescent="0.2">
      <c r="A2064" s="33" t="s">
        <v>3684</v>
      </c>
      <c r="B2064" s="34" t="s">
        <v>3685</v>
      </c>
      <c r="C2064" s="34" t="s">
        <v>3686</v>
      </c>
      <c r="D2064" s="35" t="s">
        <v>144</v>
      </c>
      <c r="E2064" s="35"/>
      <c r="F2064" s="35" t="s">
        <v>17</v>
      </c>
      <c r="G2064" s="78"/>
      <c r="H2064" s="72">
        <v>2</v>
      </c>
      <c r="I2064" s="72">
        <v>8</v>
      </c>
      <c r="J2064" s="72">
        <v>1</v>
      </c>
      <c r="K2064" s="72"/>
      <c r="L2064" s="72"/>
      <c r="M2064" s="72"/>
      <c r="N2064" s="72"/>
      <c r="O2064" s="72"/>
      <c r="P2064" s="72"/>
      <c r="Q2064" s="72"/>
      <c r="R2064" s="72"/>
      <c r="S2064" s="72"/>
      <c r="T2064" s="72"/>
      <c r="U2064" s="72"/>
      <c r="V2064" s="72"/>
      <c r="W2064" s="72"/>
      <c r="X2064" s="72"/>
      <c r="Y2064" s="36">
        <f t="shared" si="65"/>
        <v>11</v>
      </c>
      <c r="Z2064" s="69">
        <f t="shared" si="66"/>
        <v>11</v>
      </c>
      <c r="AA2064" s="22"/>
      <c r="AB2064" s="22"/>
      <c r="AC2064" s="22"/>
    </row>
    <row r="2065" spans="1:29" ht="19.5" customHeight="1" x14ac:dyDescent="0.2">
      <c r="A2065" s="33" t="s">
        <v>3689</v>
      </c>
      <c r="B2065" s="34" t="s">
        <v>3690</v>
      </c>
      <c r="C2065" s="34" t="s">
        <v>6369</v>
      </c>
      <c r="D2065" s="35" t="s">
        <v>356</v>
      </c>
      <c r="E2065" s="35" t="s">
        <v>357</v>
      </c>
      <c r="F2065" s="35" t="s">
        <v>8</v>
      </c>
      <c r="G2065" s="78"/>
      <c r="H2065" s="72">
        <v>4</v>
      </c>
      <c r="I2065" s="72"/>
      <c r="J2065" s="72">
        <v>26</v>
      </c>
      <c r="K2065" s="72"/>
      <c r="L2065" s="72"/>
      <c r="M2065" s="72"/>
      <c r="N2065" s="72"/>
      <c r="O2065" s="72"/>
      <c r="P2065" s="72"/>
      <c r="Q2065" s="72"/>
      <c r="R2065" s="72"/>
      <c r="S2065" s="72"/>
      <c r="T2065" s="72"/>
      <c r="U2065" s="72"/>
      <c r="V2065" s="72"/>
      <c r="W2065" s="72"/>
      <c r="X2065" s="72"/>
      <c r="Y2065" s="36">
        <f t="shared" si="65"/>
        <v>30</v>
      </c>
      <c r="Z2065" s="69">
        <f t="shared" si="66"/>
        <v>30</v>
      </c>
      <c r="AA2065" s="22"/>
      <c r="AB2065" s="22"/>
      <c r="AC2065" s="22"/>
    </row>
    <row r="2066" spans="1:29" ht="19.5" customHeight="1" x14ac:dyDescent="0.2">
      <c r="A2066" s="33" t="s">
        <v>3691</v>
      </c>
      <c r="B2066" s="34" t="s">
        <v>3692</v>
      </c>
      <c r="C2066" s="34" t="s">
        <v>6225</v>
      </c>
      <c r="D2066" s="35" t="s">
        <v>123</v>
      </c>
      <c r="E2066" s="35"/>
      <c r="F2066" s="35" t="s">
        <v>48</v>
      </c>
      <c r="G2066" s="78"/>
      <c r="H2066" s="72"/>
      <c r="I2066" s="72">
        <v>7</v>
      </c>
      <c r="J2066" s="72">
        <v>1</v>
      </c>
      <c r="K2066" s="72"/>
      <c r="L2066" s="72"/>
      <c r="M2066" s="72"/>
      <c r="N2066" s="72"/>
      <c r="O2066" s="72"/>
      <c r="P2066" s="72"/>
      <c r="Q2066" s="72"/>
      <c r="R2066" s="72"/>
      <c r="S2066" s="72"/>
      <c r="T2066" s="72"/>
      <c r="U2066" s="72"/>
      <c r="V2066" s="72"/>
      <c r="W2066" s="72"/>
      <c r="X2066" s="72"/>
      <c r="Y2066" s="36">
        <f t="shared" si="65"/>
        <v>8</v>
      </c>
      <c r="Z2066" s="69">
        <f t="shared" si="66"/>
        <v>8</v>
      </c>
      <c r="AA2066" s="22"/>
      <c r="AB2066" s="22"/>
      <c r="AC2066" s="22"/>
    </row>
    <row r="2067" spans="1:29" ht="19.5" customHeight="1" x14ac:dyDescent="0.2">
      <c r="A2067" s="33" t="s">
        <v>3691</v>
      </c>
      <c r="B2067" s="34" t="s">
        <v>3697</v>
      </c>
      <c r="C2067" s="34" t="s">
        <v>3698</v>
      </c>
      <c r="D2067" s="35" t="s">
        <v>3699</v>
      </c>
      <c r="E2067" s="35"/>
      <c r="F2067" s="35" t="s">
        <v>33</v>
      </c>
      <c r="G2067" s="78"/>
      <c r="H2067" s="72"/>
      <c r="I2067" s="72">
        <v>2</v>
      </c>
      <c r="J2067" s="72"/>
      <c r="K2067" s="72"/>
      <c r="L2067" s="72"/>
      <c r="M2067" s="72"/>
      <c r="N2067" s="72"/>
      <c r="O2067" s="72"/>
      <c r="P2067" s="72"/>
      <c r="Q2067" s="72"/>
      <c r="R2067" s="72"/>
      <c r="S2067" s="72"/>
      <c r="T2067" s="72"/>
      <c r="U2067" s="72"/>
      <c r="V2067" s="72"/>
      <c r="W2067" s="72"/>
      <c r="X2067" s="72"/>
      <c r="Y2067" s="36">
        <f t="shared" si="65"/>
        <v>2</v>
      </c>
      <c r="Z2067" s="69">
        <f t="shared" si="66"/>
        <v>2</v>
      </c>
      <c r="AA2067" s="22"/>
      <c r="AB2067" s="22"/>
      <c r="AC2067" s="22"/>
    </row>
    <row r="2068" spans="1:29" ht="19.5" customHeight="1" x14ac:dyDescent="0.2">
      <c r="A2068" s="33" t="s">
        <v>3691</v>
      </c>
      <c r="B2068" s="34" t="s">
        <v>3700</v>
      </c>
      <c r="C2068" s="34" t="s">
        <v>3701</v>
      </c>
      <c r="D2068" s="35" t="s">
        <v>162</v>
      </c>
      <c r="E2068" s="35"/>
      <c r="F2068" s="35" t="s">
        <v>29</v>
      </c>
      <c r="G2068" s="78"/>
      <c r="H2068" s="72"/>
      <c r="I2068" s="72"/>
      <c r="J2068" s="72"/>
      <c r="K2068" s="72"/>
      <c r="L2068" s="72"/>
      <c r="M2068" s="72"/>
      <c r="N2068" s="72">
        <v>5</v>
      </c>
      <c r="O2068" s="72"/>
      <c r="P2068" s="72"/>
      <c r="Q2068" s="72"/>
      <c r="R2068" s="72"/>
      <c r="S2068" s="72"/>
      <c r="T2068" s="72"/>
      <c r="U2068" s="72"/>
      <c r="V2068" s="72"/>
      <c r="W2068" s="72"/>
      <c r="X2068" s="72"/>
      <c r="Y2068" s="36">
        <f t="shared" si="65"/>
        <v>5</v>
      </c>
      <c r="Z2068" s="69">
        <f t="shared" si="66"/>
        <v>5</v>
      </c>
      <c r="AA2068" s="22"/>
      <c r="AB2068" s="22"/>
      <c r="AC2068" s="22"/>
    </row>
    <row r="2069" spans="1:29" ht="19.5" customHeight="1" x14ac:dyDescent="0.2">
      <c r="A2069" s="33" t="s">
        <v>3691</v>
      </c>
      <c r="B2069" s="34" t="s">
        <v>3702</v>
      </c>
      <c r="C2069" s="34" t="s">
        <v>3703</v>
      </c>
      <c r="D2069" s="35" t="s">
        <v>3704</v>
      </c>
      <c r="E2069" s="35"/>
      <c r="F2069" s="35" t="s">
        <v>8</v>
      </c>
      <c r="G2069" s="78"/>
      <c r="H2069" s="72"/>
      <c r="I2069" s="72">
        <v>8</v>
      </c>
      <c r="J2069" s="72"/>
      <c r="K2069" s="72"/>
      <c r="L2069" s="72"/>
      <c r="M2069" s="72"/>
      <c r="N2069" s="72"/>
      <c r="O2069" s="72"/>
      <c r="P2069" s="72"/>
      <c r="Q2069" s="72"/>
      <c r="R2069" s="72"/>
      <c r="S2069" s="72"/>
      <c r="T2069" s="72"/>
      <c r="U2069" s="72"/>
      <c r="V2069" s="72"/>
      <c r="W2069" s="72"/>
      <c r="X2069" s="72"/>
      <c r="Y2069" s="36">
        <f t="shared" si="65"/>
        <v>8</v>
      </c>
      <c r="Z2069" s="69">
        <f t="shared" si="66"/>
        <v>8</v>
      </c>
      <c r="AA2069" s="22"/>
      <c r="AB2069" s="22"/>
      <c r="AC2069" s="22"/>
    </row>
    <row r="2070" spans="1:29" ht="19.5" customHeight="1" x14ac:dyDescent="0.2">
      <c r="A2070" s="33" t="s">
        <v>3691</v>
      </c>
      <c r="B2070" s="34" t="s">
        <v>3705</v>
      </c>
      <c r="C2070" s="34" t="s">
        <v>6226</v>
      </c>
      <c r="D2070" s="35" t="s">
        <v>84</v>
      </c>
      <c r="E2070" s="35"/>
      <c r="F2070" s="35" t="s">
        <v>48</v>
      </c>
      <c r="G2070" s="78"/>
      <c r="H2070" s="72"/>
      <c r="I2070" s="72">
        <v>4</v>
      </c>
      <c r="J2070" s="72"/>
      <c r="K2070" s="72"/>
      <c r="L2070" s="72"/>
      <c r="M2070" s="72"/>
      <c r="N2070" s="72"/>
      <c r="O2070" s="72"/>
      <c r="P2070" s="72"/>
      <c r="Q2070" s="72"/>
      <c r="R2070" s="72"/>
      <c r="S2070" s="72"/>
      <c r="T2070" s="72"/>
      <c r="U2070" s="72"/>
      <c r="V2070" s="72"/>
      <c r="W2070" s="72"/>
      <c r="X2070" s="72"/>
      <c r="Y2070" s="36">
        <f t="shared" si="65"/>
        <v>4</v>
      </c>
      <c r="Z2070" s="69">
        <f t="shared" si="66"/>
        <v>4</v>
      </c>
      <c r="AA2070" s="22"/>
      <c r="AB2070" s="22"/>
      <c r="AC2070" s="22"/>
    </row>
    <row r="2071" spans="1:29" ht="19.5" customHeight="1" x14ac:dyDescent="0.2">
      <c r="A2071" s="33" t="s">
        <v>3691</v>
      </c>
      <c r="B2071" s="34" t="s">
        <v>4023</v>
      </c>
      <c r="C2071" s="34" t="s">
        <v>6227</v>
      </c>
      <c r="D2071" s="35" t="s">
        <v>2058</v>
      </c>
      <c r="E2071" s="35"/>
      <c r="F2071" s="35" t="s">
        <v>8</v>
      </c>
      <c r="G2071" s="78"/>
      <c r="H2071" s="72"/>
      <c r="I2071" s="72">
        <v>3</v>
      </c>
      <c r="J2071" s="72"/>
      <c r="K2071" s="72"/>
      <c r="L2071" s="72"/>
      <c r="M2071" s="72"/>
      <c r="N2071" s="72"/>
      <c r="O2071" s="72"/>
      <c r="P2071" s="72"/>
      <c r="Q2071" s="72"/>
      <c r="R2071" s="72"/>
      <c r="S2071" s="72"/>
      <c r="T2071" s="72"/>
      <c r="U2071" s="72"/>
      <c r="V2071" s="72"/>
      <c r="W2071" s="72"/>
      <c r="X2071" s="72"/>
      <c r="Y2071" s="36">
        <f t="shared" si="65"/>
        <v>3</v>
      </c>
      <c r="Z2071" s="69">
        <f t="shared" si="66"/>
        <v>3</v>
      </c>
      <c r="AA2071" s="22"/>
      <c r="AB2071" s="22"/>
      <c r="AC2071" s="22"/>
    </row>
    <row r="2072" spans="1:29" ht="19.5" customHeight="1" x14ac:dyDescent="0.2">
      <c r="A2072" s="33" t="s">
        <v>3691</v>
      </c>
      <c r="B2072" s="34" t="s">
        <v>3706</v>
      </c>
      <c r="C2072" s="34" t="s">
        <v>3707</v>
      </c>
      <c r="D2072" s="35" t="s">
        <v>1519</v>
      </c>
      <c r="E2072" s="35"/>
      <c r="F2072" s="35" t="s">
        <v>48</v>
      </c>
      <c r="G2072" s="78"/>
      <c r="H2072" s="72"/>
      <c r="I2072" s="72"/>
      <c r="J2072" s="72"/>
      <c r="K2072" s="72"/>
      <c r="L2072" s="72"/>
      <c r="M2072" s="72"/>
      <c r="N2072" s="72">
        <v>1</v>
      </c>
      <c r="O2072" s="72"/>
      <c r="P2072" s="72"/>
      <c r="Q2072" s="72"/>
      <c r="R2072" s="72"/>
      <c r="S2072" s="72"/>
      <c r="T2072" s="72"/>
      <c r="U2072" s="72"/>
      <c r="V2072" s="72"/>
      <c r="W2072" s="72"/>
      <c r="X2072" s="72"/>
      <c r="Y2072" s="36">
        <f t="shared" si="65"/>
        <v>1</v>
      </c>
      <c r="Z2072" s="69">
        <f t="shared" si="66"/>
        <v>1</v>
      </c>
      <c r="AA2072" s="22"/>
      <c r="AB2072" s="22"/>
      <c r="AC2072" s="22"/>
    </row>
    <row r="2073" spans="1:29" ht="19.5" customHeight="1" x14ac:dyDescent="0.2">
      <c r="A2073" s="33" t="s">
        <v>3691</v>
      </c>
      <c r="B2073" s="34" t="s">
        <v>3708</v>
      </c>
      <c r="C2073" s="34" t="s">
        <v>6228</v>
      </c>
      <c r="D2073" s="35" t="s">
        <v>3709</v>
      </c>
      <c r="E2073" s="35" t="s">
        <v>3710</v>
      </c>
      <c r="F2073" s="35" t="s">
        <v>33</v>
      </c>
      <c r="G2073" s="78"/>
      <c r="H2073" s="72"/>
      <c r="I2073" s="72">
        <v>12</v>
      </c>
      <c r="J2073" s="72">
        <v>1</v>
      </c>
      <c r="K2073" s="72"/>
      <c r="L2073" s="72"/>
      <c r="M2073" s="72"/>
      <c r="N2073" s="72">
        <v>2</v>
      </c>
      <c r="O2073" s="72"/>
      <c r="P2073" s="72"/>
      <c r="Q2073" s="72">
        <v>1</v>
      </c>
      <c r="R2073" s="72"/>
      <c r="S2073" s="72"/>
      <c r="T2073" s="72"/>
      <c r="U2073" s="72"/>
      <c r="V2073" s="72"/>
      <c r="W2073" s="72"/>
      <c r="X2073" s="72"/>
      <c r="Y2073" s="36">
        <f t="shared" si="65"/>
        <v>16</v>
      </c>
      <c r="Z2073" s="69">
        <f t="shared" si="66"/>
        <v>16</v>
      </c>
      <c r="AA2073" s="22"/>
      <c r="AB2073" s="22"/>
      <c r="AC2073" s="22"/>
    </row>
    <row r="2074" spans="1:29" ht="19.5" customHeight="1" x14ac:dyDescent="0.2">
      <c r="A2074" s="33" t="s">
        <v>3691</v>
      </c>
      <c r="B2074" s="34" t="s">
        <v>3711</v>
      </c>
      <c r="C2074" s="34" t="s">
        <v>3712</v>
      </c>
      <c r="D2074" s="35" t="s">
        <v>3713</v>
      </c>
      <c r="E2074" s="35" t="s">
        <v>3714</v>
      </c>
      <c r="F2074" s="35" t="s">
        <v>8</v>
      </c>
      <c r="G2074" s="78"/>
      <c r="H2074" s="72"/>
      <c r="I2074" s="72">
        <v>2</v>
      </c>
      <c r="J2074" s="72"/>
      <c r="K2074" s="72"/>
      <c r="L2074" s="72"/>
      <c r="M2074" s="72"/>
      <c r="N2074" s="72"/>
      <c r="O2074" s="72"/>
      <c r="P2074" s="72"/>
      <c r="Q2074" s="72"/>
      <c r="R2074" s="72"/>
      <c r="S2074" s="72"/>
      <c r="T2074" s="72"/>
      <c r="U2074" s="72"/>
      <c r="V2074" s="72"/>
      <c r="W2074" s="72"/>
      <c r="X2074" s="72"/>
      <c r="Y2074" s="36">
        <f t="shared" si="65"/>
        <v>2</v>
      </c>
      <c r="Z2074" s="69">
        <f t="shared" si="66"/>
        <v>2</v>
      </c>
      <c r="AA2074" s="22"/>
      <c r="AB2074" s="22"/>
      <c r="AC2074" s="22"/>
    </row>
    <row r="2075" spans="1:29" ht="19.5" customHeight="1" x14ac:dyDescent="0.2">
      <c r="A2075" s="33" t="s">
        <v>3691</v>
      </c>
      <c r="B2075" s="34" t="s">
        <v>3715</v>
      </c>
      <c r="C2075" s="34" t="s">
        <v>4304</v>
      </c>
      <c r="D2075" s="35" t="s">
        <v>405</v>
      </c>
      <c r="E2075" s="35"/>
      <c r="F2075" s="35" t="s">
        <v>33</v>
      </c>
      <c r="G2075" s="78"/>
      <c r="H2075" s="72"/>
      <c r="I2075" s="72">
        <v>2</v>
      </c>
      <c r="J2075" s="72"/>
      <c r="K2075" s="72"/>
      <c r="L2075" s="72"/>
      <c r="M2075" s="72"/>
      <c r="N2075" s="72"/>
      <c r="O2075" s="72"/>
      <c r="P2075" s="72"/>
      <c r="Q2075" s="72"/>
      <c r="R2075" s="72"/>
      <c r="S2075" s="72"/>
      <c r="T2075" s="72"/>
      <c r="U2075" s="72"/>
      <c r="V2075" s="72"/>
      <c r="W2075" s="72"/>
      <c r="X2075" s="72"/>
      <c r="Y2075" s="36">
        <f t="shared" si="65"/>
        <v>2</v>
      </c>
      <c r="Z2075" s="69">
        <f t="shared" si="66"/>
        <v>2</v>
      </c>
      <c r="AA2075" s="22"/>
      <c r="AB2075" s="22"/>
      <c r="AC2075" s="22"/>
    </row>
    <row r="2076" spans="1:29" ht="19.5" customHeight="1" x14ac:dyDescent="0.2">
      <c r="A2076" s="33" t="s">
        <v>3691</v>
      </c>
      <c r="B2076" s="34" t="s">
        <v>3716</v>
      </c>
      <c r="C2076" s="34" t="s">
        <v>3717</v>
      </c>
      <c r="D2076" s="35" t="s">
        <v>3145</v>
      </c>
      <c r="E2076" s="35"/>
      <c r="F2076" s="35" t="s">
        <v>17</v>
      </c>
      <c r="G2076" s="78"/>
      <c r="H2076" s="72"/>
      <c r="I2076" s="72"/>
      <c r="J2076" s="72"/>
      <c r="K2076" s="72"/>
      <c r="L2076" s="72"/>
      <c r="M2076" s="72"/>
      <c r="N2076" s="72"/>
      <c r="O2076" s="72"/>
      <c r="P2076" s="72"/>
      <c r="Q2076" s="72">
        <v>1</v>
      </c>
      <c r="R2076" s="72"/>
      <c r="S2076" s="72"/>
      <c r="T2076" s="72"/>
      <c r="U2076" s="72"/>
      <c r="V2076" s="72"/>
      <c r="W2076" s="72"/>
      <c r="X2076" s="72"/>
      <c r="Y2076" s="36">
        <f t="shared" si="65"/>
        <v>1</v>
      </c>
      <c r="Z2076" s="69">
        <f t="shared" si="66"/>
        <v>1</v>
      </c>
      <c r="AA2076" s="22"/>
      <c r="AB2076" s="22"/>
      <c r="AC2076" s="22"/>
    </row>
    <row r="2077" spans="1:29" ht="19.5" customHeight="1" x14ac:dyDescent="0.2">
      <c r="A2077" s="33" t="s">
        <v>3691</v>
      </c>
      <c r="B2077" s="34" t="s">
        <v>3718</v>
      </c>
      <c r="C2077" s="34" t="s">
        <v>3719</v>
      </c>
      <c r="D2077" s="35" t="s">
        <v>27</v>
      </c>
      <c r="E2077" s="35"/>
      <c r="F2077" s="35" t="s">
        <v>29</v>
      </c>
      <c r="G2077" s="78"/>
      <c r="H2077" s="72"/>
      <c r="I2077" s="72">
        <v>2</v>
      </c>
      <c r="J2077" s="72"/>
      <c r="K2077" s="72"/>
      <c r="L2077" s="72"/>
      <c r="M2077" s="72"/>
      <c r="N2077" s="72"/>
      <c r="O2077" s="72"/>
      <c r="P2077" s="72"/>
      <c r="Q2077" s="72">
        <v>1</v>
      </c>
      <c r="R2077" s="72"/>
      <c r="S2077" s="72"/>
      <c r="T2077" s="72"/>
      <c r="U2077" s="72"/>
      <c r="V2077" s="72"/>
      <c r="W2077" s="72"/>
      <c r="X2077" s="72"/>
      <c r="Y2077" s="36">
        <f t="shared" si="65"/>
        <v>3</v>
      </c>
      <c r="Z2077" s="69">
        <f t="shared" si="66"/>
        <v>3</v>
      </c>
      <c r="AA2077" s="22"/>
      <c r="AB2077" s="22"/>
      <c r="AC2077" s="22"/>
    </row>
    <row r="2078" spans="1:29" ht="19.5" customHeight="1" x14ac:dyDescent="0.2">
      <c r="A2078" s="33" t="s">
        <v>3691</v>
      </c>
      <c r="B2078" s="34" t="s">
        <v>3720</v>
      </c>
      <c r="C2078" s="34" t="s">
        <v>6229</v>
      </c>
      <c r="D2078" s="35" t="s">
        <v>119</v>
      </c>
      <c r="E2078" s="35"/>
      <c r="F2078" s="35" t="s">
        <v>8</v>
      </c>
      <c r="G2078" s="78"/>
      <c r="H2078" s="72"/>
      <c r="I2078" s="72">
        <v>2</v>
      </c>
      <c r="J2078" s="72"/>
      <c r="K2078" s="72"/>
      <c r="L2078" s="72"/>
      <c r="M2078" s="72"/>
      <c r="N2078" s="72"/>
      <c r="O2078" s="72"/>
      <c r="P2078" s="72"/>
      <c r="Q2078" s="72"/>
      <c r="R2078" s="72"/>
      <c r="S2078" s="72"/>
      <c r="T2078" s="72"/>
      <c r="U2078" s="72"/>
      <c r="V2078" s="72"/>
      <c r="W2078" s="72"/>
      <c r="X2078" s="72"/>
      <c r="Y2078" s="36">
        <f t="shared" si="65"/>
        <v>2</v>
      </c>
      <c r="Z2078" s="69">
        <f t="shared" si="66"/>
        <v>2</v>
      </c>
      <c r="AA2078" s="22"/>
      <c r="AB2078" s="22"/>
      <c r="AC2078" s="22"/>
    </row>
    <row r="2079" spans="1:29" ht="19.5" customHeight="1" x14ac:dyDescent="0.2">
      <c r="A2079" s="33" t="s">
        <v>3691</v>
      </c>
      <c r="B2079" s="34" t="s">
        <v>3721</v>
      </c>
      <c r="C2079" s="34" t="s">
        <v>4142</v>
      </c>
      <c r="D2079" s="35" t="s">
        <v>3722</v>
      </c>
      <c r="E2079" s="35"/>
      <c r="F2079" s="35" t="s">
        <v>17</v>
      </c>
      <c r="G2079" s="78"/>
      <c r="H2079" s="72"/>
      <c r="I2079" s="72">
        <v>2</v>
      </c>
      <c r="J2079" s="72"/>
      <c r="K2079" s="72"/>
      <c r="L2079" s="72"/>
      <c r="M2079" s="72"/>
      <c r="N2079" s="72"/>
      <c r="O2079" s="72"/>
      <c r="P2079" s="72"/>
      <c r="Q2079" s="72"/>
      <c r="R2079" s="72"/>
      <c r="S2079" s="72"/>
      <c r="T2079" s="72"/>
      <c r="U2079" s="72"/>
      <c r="V2079" s="72"/>
      <c r="W2079" s="72"/>
      <c r="X2079" s="72"/>
      <c r="Y2079" s="36">
        <f t="shared" si="65"/>
        <v>2</v>
      </c>
      <c r="Z2079" s="69">
        <f t="shared" si="66"/>
        <v>2</v>
      </c>
      <c r="AA2079" s="22"/>
      <c r="AB2079" s="22"/>
      <c r="AC2079" s="22"/>
    </row>
    <row r="2080" spans="1:29" ht="19.5" customHeight="1" x14ac:dyDescent="0.2">
      <c r="A2080" s="33" t="s">
        <v>3691</v>
      </c>
      <c r="B2080" s="34" t="s">
        <v>3723</v>
      </c>
      <c r="C2080" s="34" t="s">
        <v>6230</v>
      </c>
      <c r="D2080" s="35" t="s">
        <v>119</v>
      </c>
      <c r="E2080" s="35"/>
      <c r="F2080" s="35" t="s">
        <v>8</v>
      </c>
      <c r="G2080" s="78"/>
      <c r="H2080" s="72">
        <v>2</v>
      </c>
      <c r="I2080" s="72">
        <v>4</v>
      </c>
      <c r="J2080" s="72"/>
      <c r="K2080" s="72"/>
      <c r="L2080" s="72"/>
      <c r="M2080" s="72"/>
      <c r="N2080" s="72"/>
      <c r="O2080" s="72"/>
      <c r="P2080" s="72"/>
      <c r="Q2080" s="72"/>
      <c r="R2080" s="72"/>
      <c r="S2080" s="72"/>
      <c r="T2080" s="72"/>
      <c r="U2080" s="72"/>
      <c r="V2080" s="72"/>
      <c r="W2080" s="72"/>
      <c r="X2080" s="72"/>
      <c r="Y2080" s="36">
        <f t="shared" si="65"/>
        <v>6</v>
      </c>
      <c r="Z2080" s="69">
        <f t="shared" si="66"/>
        <v>6</v>
      </c>
      <c r="AA2080" s="22"/>
      <c r="AB2080" s="22"/>
      <c r="AC2080" s="22"/>
    </row>
    <row r="2081" spans="1:29" ht="19.5" customHeight="1" x14ac:dyDescent="0.2">
      <c r="A2081" s="33" t="s">
        <v>3691</v>
      </c>
      <c r="B2081" s="34" t="s">
        <v>3724</v>
      </c>
      <c r="C2081" s="34" t="s">
        <v>6231</v>
      </c>
      <c r="D2081" s="35" t="s">
        <v>158</v>
      </c>
      <c r="E2081" s="35"/>
      <c r="F2081" s="35" t="s">
        <v>17</v>
      </c>
      <c r="G2081" s="78"/>
      <c r="H2081" s="72"/>
      <c r="I2081" s="72">
        <v>2</v>
      </c>
      <c r="J2081" s="72"/>
      <c r="K2081" s="72"/>
      <c r="L2081" s="72"/>
      <c r="M2081" s="72"/>
      <c r="N2081" s="72"/>
      <c r="O2081" s="72"/>
      <c r="P2081" s="72"/>
      <c r="Q2081" s="72"/>
      <c r="R2081" s="72"/>
      <c r="S2081" s="72"/>
      <c r="T2081" s="72"/>
      <c r="U2081" s="72"/>
      <c r="V2081" s="72"/>
      <c r="W2081" s="72"/>
      <c r="X2081" s="72"/>
      <c r="Y2081" s="36">
        <f t="shared" si="65"/>
        <v>2</v>
      </c>
      <c r="Z2081" s="69">
        <f t="shared" si="66"/>
        <v>2</v>
      </c>
      <c r="AA2081" s="22"/>
      <c r="AB2081" s="22"/>
      <c r="AC2081" s="22"/>
    </row>
    <row r="2082" spans="1:29" ht="19.5" customHeight="1" x14ac:dyDescent="0.2">
      <c r="A2082" s="33" t="s">
        <v>3691</v>
      </c>
      <c r="B2082" s="34" t="s">
        <v>3725</v>
      </c>
      <c r="C2082" s="34" t="s">
        <v>3726</v>
      </c>
      <c r="D2082" s="35" t="s">
        <v>38</v>
      </c>
      <c r="E2082" s="35"/>
      <c r="F2082" s="35" t="s">
        <v>8</v>
      </c>
      <c r="G2082" s="78"/>
      <c r="H2082" s="72"/>
      <c r="I2082" s="72">
        <v>25</v>
      </c>
      <c r="J2082" s="72"/>
      <c r="K2082" s="72"/>
      <c r="L2082" s="72"/>
      <c r="M2082" s="72"/>
      <c r="N2082" s="72"/>
      <c r="O2082" s="72"/>
      <c r="P2082" s="72"/>
      <c r="Q2082" s="72"/>
      <c r="R2082" s="72"/>
      <c r="S2082" s="72"/>
      <c r="T2082" s="72"/>
      <c r="U2082" s="72">
        <v>1</v>
      </c>
      <c r="V2082" s="72"/>
      <c r="W2082" s="72"/>
      <c r="X2082" s="72"/>
      <c r="Y2082" s="36">
        <f t="shared" si="65"/>
        <v>26</v>
      </c>
      <c r="Z2082" s="69">
        <f t="shared" si="66"/>
        <v>26</v>
      </c>
      <c r="AA2082" s="22"/>
      <c r="AB2082" s="22"/>
      <c r="AC2082" s="22"/>
    </row>
    <row r="2083" spans="1:29" ht="19.5" customHeight="1" x14ac:dyDescent="0.2">
      <c r="A2083" s="33" t="s">
        <v>3691</v>
      </c>
      <c r="B2083" s="34" t="s">
        <v>3731</v>
      </c>
      <c r="C2083" s="34" t="s">
        <v>6232</v>
      </c>
      <c r="D2083" s="35" t="s">
        <v>356</v>
      </c>
      <c r="E2083" s="35"/>
      <c r="F2083" s="35" t="s">
        <v>8</v>
      </c>
      <c r="G2083" s="78"/>
      <c r="H2083" s="72">
        <v>1</v>
      </c>
      <c r="I2083" s="72">
        <v>2</v>
      </c>
      <c r="J2083" s="72"/>
      <c r="K2083" s="72"/>
      <c r="L2083" s="72"/>
      <c r="M2083" s="72"/>
      <c r="N2083" s="72"/>
      <c r="O2083" s="72"/>
      <c r="P2083" s="72"/>
      <c r="Q2083" s="72"/>
      <c r="R2083" s="72"/>
      <c r="S2083" s="72"/>
      <c r="T2083" s="72"/>
      <c r="U2083" s="72"/>
      <c r="V2083" s="72"/>
      <c r="W2083" s="72"/>
      <c r="X2083" s="72"/>
      <c r="Y2083" s="36">
        <f t="shared" si="65"/>
        <v>3</v>
      </c>
      <c r="Z2083" s="69">
        <f t="shared" si="66"/>
        <v>3</v>
      </c>
      <c r="AA2083" s="22"/>
      <c r="AB2083" s="22"/>
      <c r="AC2083" s="22"/>
    </row>
    <row r="2084" spans="1:29" ht="19.5" customHeight="1" x14ac:dyDescent="0.2">
      <c r="A2084" s="33" t="s">
        <v>3691</v>
      </c>
      <c r="B2084" s="34" t="s">
        <v>3727</v>
      </c>
      <c r="C2084" s="34" t="s">
        <v>6233</v>
      </c>
      <c r="D2084" s="35" t="s">
        <v>248</v>
      </c>
      <c r="E2084" s="35"/>
      <c r="F2084" s="35" t="s">
        <v>8</v>
      </c>
      <c r="G2084" s="78"/>
      <c r="H2084" s="72"/>
      <c r="I2084" s="72"/>
      <c r="J2084" s="72"/>
      <c r="K2084" s="72">
        <v>3</v>
      </c>
      <c r="L2084" s="72"/>
      <c r="M2084" s="72"/>
      <c r="N2084" s="72"/>
      <c r="O2084" s="72"/>
      <c r="P2084" s="72"/>
      <c r="Q2084" s="72"/>
      <c r="R2084" s="72"/>
      <c r="S2084" s="72"/>
      <c r="T2084" s="72"/>
      <c r="U2084" s="72"/>
      <c r="V2084" s="72"/>
      <c r="W2084" s="72"/>
      <c r="X2084" s="72"/>
      <c r="Y2084" s="36">
        <f t="shared" si="65"/>
        <v>3</v>
      </c>
      <c r="Z2084" s="69">
        <f t="shared" si="66"/>
        <v>3</v>
      </c>
      <c r="AA2084" s="22"/>
      <c r="AB2084" s="22"/>
      <c r="AC2084" s="22"/>
    </row>
    <row r="2085" spans="1:29" ht="19.5" customHeight="1" x14ac:dyDescent="0.2">
      <c r="A2085" s="33" t="s">
        <v>3691</v>
      </c>
      <c r="B2085" s="34" t="s">
        <v>3728</v>
      </c>
      <c r="C2085" s="34" t="s">
        <v>6234</v>
      </c>
      <c r="D2085" s="35" t="s">
        <v>3729</v>
      </c>
      <c r="E2085" s="35" t="s">
        <v>3730</v>
      </c>
      <c r="F2085" s="35" t="s">
        <v>8</v>
      </c>
      <c r="G2085" s="78"/>
      <c r="H2085" s="72">
        <v>6</v>
      </c>
      <c r="I2085" s="72"/>
      <c r="J2085" s="72"/>
      <c r="K2085" s="72"/>
      <c r="L2085" s="72"/>
      <c r="M2085" s="72"/>
      <c r="N2085" s="72"/>
      <c r="O2085" s="72"/>
      <c r="P2085" s="72"/>
      <c r="Q2085" s="72">
        <v>1</v>
      </c>
      <c r="R2085" s="72"/>
      <c r="S2085" s="72"/>
      <c r="T2085" s="72"/>
      <c r="U2085" s="72"/>
      <c r="V2085" s="72"/>
      <c r="W2085" s="72"/>
      <c r="X2085" s="72"/>
      <c r="Y2085" s="36">
        <f t="shared" si="65"/>
        <v>7</v>
      </c>
      <c r="Z2085" s="69">
        <f t="shared" si="66"/>
        <v>7</v>
      </c>
      <c r="AA2085" s="22"/>
      <c r="AB2085" s="22"/>
      <c r="AC2085" s="22"/>
    </row>
    <row r="2086" spans="1:29" ht="19.5" customHeight="1" x14ac:dyDescent="0.2">
      <c r="A2086" s="33" t="s">
        <v>3691</v>
      </c>
      <c r="B2086" s="34" t="s">
        <v>3732</v>
      </c>
      <c r="C2086" s="34" t="s">
        <v>6235</v>
      </c>
      <c r="D2086" s="35" t="s">
        <v>2071</v>
      </c>
      <c r="E2086" s="35"/>
      <c r="F2086" s="35" t="s">
        <v>8</v>
      </c>
      <c r="G2086" s="78"/>
      <c r="H2086" s="72"/>
      <c r="I2086" s="72">
        <v>1</v>
      </c>
      <c r="J2086" s="72"/>
      <c r="K2086" s="72"/>
      <c r="L2086" s="72"/>
      <c r="M2086" s="72"/>
      <c r="N2086" s="72"/>
      <c r="O2086" s="72"/>
      <c r="P2086" s="72"/>
      <c r="Q2086" s="72"/>
      <c r="R2086" s="72"/>
      <c r="S2086" s="72"/>
      <c r="T2086" s="72"/>
      <c r="U2086" s="72"/>
      <c r="V2086" s="72"/>
      <c r="W2086" s="72"/>
      <c r="X2086" s="72"/>
      <c r="Y2086" s="36">
        <f t="shared" si="65"/>
        <v>1</v>
      </c>
      <c r="Z2086" s="69">
        <f t="shared" si="66"/>
        <v>1</v>
      </c>
      <c r="AA2086" s="22"/>
      <c r="AB2086" s="22"/>
      <c r="AC2086" s="22"/>
    </row>
    <row r="2087" spans="1:29" ht="19.5" customHeight="1" x14ac:dyDescent="0.2">
      <c r="A2087" s="33" t="s">
        <v>3691</v>
      </c>
      <c r="B2087" s="34" t="s">
        <v>3733</v>
      </c>
      <c r="C2087" s="34" t="s">
        <v>6236</v>
      </c>
      <c r="D2087" s="35" t="s">
        <v>3734</v>
      </c>
      <c r="E2087" s="35"/>
      <c r="F2087" s="35" t="s">
        <v>33</v>
      </c>
      <c r="G2087" s="78"/>
      <c r="H2087" s="72"/>
      <c r="I2087" s="72"/>
      <c r="J2087" s="72">
        <v>1</v>
      </c>
      <c r="K2087" s="72"/>
      <c r="L2087" s="72"/>
      <c r="M2087" s="72"/>
      <c r="N2087" s="72"/>
      <c r="O2087" s="72"/>
      <c r="P2087" s="72"/>
      <c r="Q2087" s="72"/>
      <c r="R2087" s="72"/>
      <c r="S2087" s="72"/>
      <c r="T2087" s="72"/>
      <c r="U2087" s="72"/>
      <c r="V2087" s="72"/>
      <c r="W2087" s="72"/>
      <c r="X2087" s="72"/>
      <c r="Y2087" s="36">
        <f t="shared" si="65"/>
        <v>1</v>
      </c>
      <c r="Z2087" s="69">
        <f t="shared" si="66"/>
        <v>1</v>
      </c>
      <c r="AA2087" s="22"/>
      <c r="AB2087" s="22"/>
      <c r="AC2087" s="22"/>
    </row>
    <row r="2088" spans="1:29" ht="19.5" customHeight="1" x14ac:dyDescent="0.2">
      <c r="A2088" s="33" t="s">
        <v>3691</v>
      </c>
      <c r="B2088" s="34" t="s">
        <v>3735</v>
      </c>
      <c r="C2088" s="34" t="s">
        <v>3975</v>
      </c>
      <c r="D2088" s="35" t="s">
        <v>3976</v>
      </c>
      <c r="E2088" s="35"/>
      <c r="F2088" s="35" t="s">
        <v>8</v>
      </c>
      <c r="G2088" s="78"/>
      <c r="H2088" s="72"/>
      <c r="I2088" s="72">
        <v>2</v>
      </c>
      <c r="J2088" s="72"/>
      <c r="K2088" s="72"/>
      <c r="L2088" s="72"/>
      <c r="M2088" s="72"/>
      <c r="N2088" s="72"/>
      <c r="O2088" s="72"/>
      <c r="P2088" s="72"/>
      <c r="Q2088" s="72"/>
      <c r="R2088" s="72"/>
      <c r="S2088" s="72"/>
      <c r="T2088" s="72"/>
      <c r="U2088" s="72"/>
      <c r="V2088" s="72"/>
      <c r="W2088" s="72"/>
      <c r="X2088" s="72"/>
      <c r="Y2088" s="36">
        <f t="shared" si="65"/>
        <v>2</v>
      </c>
      <c r="Z2088" s="69">
        <f t="shared" si="66"/>
        <v>2</v>
      </c>
      <c r="AA2088" s="22"/>
      <c r="AB2088" s="22"/>
      <c r="AC2088" s="22"/>
    </row>
    <row r="2089" spans="1:29" ht="19.5" customHeight="1" x14ac:dyDescent="0.2">
      <c r="A2089" s="33" t="s">
        <v>3691</v>
      </c>
      <c r="B2089" s="34" t="s">
        <v>3736</v>
      </c>
      <c r="C2089" s="34" t="s">
        <v>6237</v>
      </c>
      <c r="D2089" s="35" t="s">
        <v>3977</v>
      </c>
      <c r="E2089" s="35"/>
      <c r="F2089" s="35" t="s">
        <v>17</v>
      </c>
      <c r="G2089" s="78"/>
      <c r="H2089" s="72">
        <v>5</v>
      </c>
      <c r="I2089" s="72"/>
      <c r="J2089" s="72"/>
      <c r="K2089" s="72"/>
      <c r="L2089" s="72"/>
      <c r="M2089" s="72"/>
      <c r="N2089" s="72"/>
      <c r="O2089" s="72"/>
      <c r="P2089" s="72"/>
      <c r="Q2089" s="72"/>
      <c r="R2089" s="72"/>
      <c r="S2089" s="72"/>
      <c r="T2089" s="72"/>
      <c r="U2089" s="72"/>
      <c r="V2089" s="72"/>
      <c r="W2089" s="72"/>
      <c r="X2089" s="72"/>
      <c r="Y2089" s="36">
        <f t="shared" si="65"/>
        <v>5</v>
      </c>
      <c r="Z2089" s="69">
        <f t="shared" si="66"/>
        <v>5</v>
      </c>
      <c r="AA2089" s="22"/>
      <c r="AB2089" s="22"/>
      <c r="AC2089" s="22"/>
    </row>
    <row r="2090" spans="1:29" ht="19.5" customHeight="1" x14ac:dyDescent="0.2">
      <c r="A2090" s="33" t="s">
        <v>3691</v>
      </c>
      <c r="B2090" s="34" t="s">
        <v>3737</v>
      </c>
      <c r="C2090" s="34" t="s">
        <v>4128</v>
      </c>
      <c r="D2090" s="35" t="s">
        <v>3595</v>
      </c>
      <c r="E2090" s="35"/>
      <c r="F2090" s="35" t="s">
        <v>17</v>
      </c>
      <c r="G2090" s="78"/>
      <c r="H2090" s="72">
        <v>1</v>
      </c>
      <c r="I2090" s="72"/>
      <c r="J2090" s="72">
        <v>5</v>
      </c>
      <c r="K2090" s="72"/>
      <c r="L2090" s="72"/>
      <c r="M2090" s="72"/>
      <c r="N2090" s="72"/>
      <c r="O2090" s="72"/>
      <c r="P2090" s="72"/>
      <c r="Q2090" s="72">
        <v>3</v>
      </c>
      <c r="R2090" s="72"/>
      <c r="S2090" s="72"/>
      <c r="T2090" s="72"/>
      <c r="U2090" s="72"/>
      <c r="V2090" s="72"/>
      <c r="W2090" s="72"/>
      <c r="X2090" s="72"/>
      <c r="Y2090" s="36">
        <f t="shared" si="65"/>
        <v>9</v>
      </c>
      <c r="Z2090" s="69">
        <f t="shared" si="66"/>
        <v>9</v>
      </c>
      <c r="AA2090" s="22"/>
      <c r="AB2090" s="22"/>
      <c r="AC2090" s="22"/>
    </row>
    <row r="2091" spans="1:29" ht="19.5" customHeight="1" x14ac:dyDescent="0.2">
      <c r="A2091" s="33" t="s">
        <v>3691</v>
      </c>
      <c r="B2091" s="33" t="s">
        <v>3840</v>
      </c>
      <c r="C2091" s="34" t="s">
        <v>3841</v>
      </c>
      <c r="D2091" s="35" t="s">
        <v>2881</v>
      </c>
      <c r="E2091" s="35" t="s">
        <v>3842</v>
      </c>
      <c r="F2091" s="35" t="s">
        <v>17</v>
      </c>
      <c r="G2091" s="80">
        <v>0</v>
      </c>
      <c r="H2091" s="72">
        <v>2</v>
      </c>
      <c r="I2091" s="72"/>
      <c r="J2091" s="72"/>
      <c r="K2091" s="72"/>
      <c r="L2091" s="72"/>
      <c r="M2091" s="72"/>
      <c r="N2091" s="72"/>
      <c r="O2091" s="72"/>
      <c r="P2091" s="72"/>
      <c r="Q2091" s="72"/>
      <c r="R2091" s="72"/>
      <c r="S2091" s="72"/>
      <c r="T2091" s="72"/>
      <c r="U2091" s="72"/>
      <c r="V2091" s="72"/>
      <c r="W2091" s="72"/>
      <c r="X2091" s="72"/>
      <c r="Y2091" s="36">
        <f t="shared" si="65"/>
        <v>2</v>
      </c>
      <c r="Z2091" s="69">
        <f t="shared" si="66"/>
        <v>2</v>
      </c>
      <c r="AA2091" s="22"/>
      <c r="AB2091" s="22"/>
      <c r="AC2091" s="22"/>
    </row>
    <row r="2092" spans="1:29" ht="19.5" customHeight="1" x14ac:dyDescent="0.2">
      <c r="A2092" s="33" t="s">
        <v>3691</v>
      </c>
      <c r="B2092" s="34" t="s">
        <v>3738</v>
      </c>
      <c r="C2092" s="34" t="s">
        <v>4977</v>
      </c>
      <c r="D2092" s="35" t="s">
        <v>1392</v>
      </c>
      <c r="E2092" s="35"/>
      <c r="F2092" s="35" t="s">
        <v>17</v>
      </c>
      <c r="G2092" s="78"/>
      <c r="H2092" s="72">
        <v>4</v>
      </c>
      <c r="I2092" s="72"/>
      <c r="J2092" s="72"/>
      <c r="K2092" s="72"/>
      <c r="L2092" s="72"/>
      <c r="M2092" s="72"/>
      <c r="N2092" s="72"/>
      <c r="O2092" s="72"/>
      <c r="P2092" s="72"/>
      <c r="Q2092" s="72"/>
      <c r="R2092" s="72"/>
      <c r="S2092" s="72"/>
      <c r="T2092" s="72"/>
      <c r="U2092" s="72"/>
      <c r="V2092" s="72"/>
      <c r="W2092" s="72"/>
      <c r="X2092" s="72"/>
      <c r="Y2092" s="36">
        <f t="shared" si="65"/>
        <v>4</v>
      </c>
      <c r="Z2092" s="69">
        <f t="shared" si="66"/>
        <v>4</v>
      </c>
      <c r="AA2092" s="22"/>
      <c r="AB2092" s="22"/>
      <c r="AC2092" s="22"/>
    </row>
    <row r="2093" spans="1:29" ht="19.5" customHeight="1" x14ac:dyDescent="0.2">
      <c r="A2093" s="33" t="s">
        <v>3691</v>
      </c>
      <c r="B2093" s="34" t="s">
        <v>3739</v>
      </c>
      <c r="C2093" s="34" t="s">
        <v>6238</v>
      </c>
      <c r="D2093" s="35" t="s">
        <v>3740</v>
      </c>
      <c r="E2093" s="35" t="s">
        <v>3741</v>
      </c>
      <c r="F2093" s="35" t="s">
        <v>29</v>
      </c>
      <c r="G2093" s="78"/>
      <c r="H2093" s="72"/>
      <c r="I2093" s="72">
        <v>4</v>
      </c>
      <c r="J2093" s="72"/>
      <c r="K2093" s="72"/>
      <c r="L2093" s="72"/>
      <c r="M2093" s="72"/>
      <c r="N2093" s="72"/>
      <c r="O2093" s="72"/>
      <c r="P2093" s="72"/>
      <c r="Q2093" s="72"/>
      <c r="R2093" s="72"/>
      <c r="S2093" s="72"/>
      <c r="T2093" s="72"/>
      <c r="U2093" s="72"/>
      <c r="V2093" s="72"/>
      <c r="W2093" s="72"/>
      <c r="X2093" s="72"/>
      <c r="Y2093" s="36">
        <f t="shared" si="65"/>
        <v>4</v>
      </c>
      <c r="Z2093" s="69">
        <f t="shared" si="66"/>
        <v>4</v>
      </c>
      <c r="AA2093" s="22"/>
      <c r="AB2093" s="22"/>
      <c r="AC2093" s="22"/>
    </row>
    <row r="2094" spans="1:29" ht="19.5" customHeight="1" x14ac:dyDescent="0.2">
      <c r="A2094" s="33" t="s">
        <v>3691</v>
      </c>
      <c r="B2094" s="34" t="s">
        <v>2322</v>
      </c>
      <c r="C2094" s="34" t="s">
        <v>6239</v>
      </c>
      <c r="D2094" s="35" t="s">
        <v>3978</v>
      </c>
      <c r="E2094" s="35"/>
      <c r="F2094" s="35" t="s">
        <v>8</v>
      </c>
      <c r="G2094" s="78"/>
      <c r="H2094" s="72">
        <v>4</v>
      </c>
      <c r="I2094" s="72"/>
      <c r="J2094" s="72"/>
      <c r="K2094" s="72"/>
      <c r="L2094" s="72"/>
      <c r="M2094" s="72"/>
      <c r="N2094" s="72"/>
      <c r="O2094" s="72"/>
      <c r="P2094" s="72"/>
      <c r="Q2094" s="72"/>
      <c r="R2094" s="72"/>
      <c r="S2094" s="72"/>
      <c r="T2094" s="72"/>
      <c r="U2094" s="72"/>
      <c r="V2094" s="72"/>
      <c r="W2094" s="72"/>
      <c r="X2094" s="72"/>
      <c r="Y2094" s="36">
        <f t="shared" si="65"/>
        <v>4</v>
      </c>
      <c r="Z2094" s="69">
        <f t="shared" si="66"/>
        <v>4</v>
      </c>
      <c r="AA2094" s="22"/>
      <c r="AB2094" s="22"/>
      <c r="AC2094" s="22"/>
    </row>
    <row r="2095" spans="1:29" ht="19.5" customHeight="1" x14ac:dyDescent="0.2">
      <c r="A2095" s="33" t="s">
        <v>3691</v>
      </c>
      <c r="B2095" s="34" t="s">
        <v>3742</v>
      </c>
      <c r="C2095" s="34" t="s">
        <v>6451</v>
      </c>
      <c r="D2095" s="35" t="s">
        <v>77</v>
      </c>
      <c r="E2095" s="35"/>
      <c r="F2095" s="35" t="s">
        <v>48</v>
      </c>
      <c r="G2095" s="78"/>
      <c r="H2095" s="72">
        <v>3</v>
      </c>
      <c r="I2095" s="72">
        <v>1</v>
      </c>
      <c r="J2095" s="72"/>
      <c r="K2095" s="72"/>
      <c r="L2095" s="72"/>
      <c r="M2095" s="72"/>
      <c r="N2095" s="72">
        <v>1</v>
      </c>
      <c r="O2095" s="72"/>
      <c r="P2095" s="72"/>
      <c r="Q2095" s="72"/>
      <c r="R2095" s="72"/>
      <c r="S2095" s="72"/>
      <c r="T2095" s="72"/>
      <c r="U2095" s="72"/>
      <c r="V2095" s="72"/>
      <c r="W2095" s="72"/>
      <c r="X2095" s="72"/>
      <c r="Y2095" s="36">
        <f t="shared" si="65"/>
        <v>5</v>
      </c>
      <c r="Z2095" s="69">
        <f t="shared" si="66"/>
        <v>5</v>
      </c>
      <c r="AA2095" s="22"/>
      <c r="AB2095" s="22"/>
      <c r="AC2095" s="22"/>
    </row>
    <row r="2096" spans="1:29" ht="19.5" customHeight="1" x14ac:dyDescent="0.2">
      <c r="A2096" s="33" t="s">
        <v>3691</v>
      </c>
      <c r="B2096" s="34" t="s">
        <v>3743</v>
      </c>
      <c r="C2096" s="34" t="s">
        <v>6240</v>
      </c>
      <c r="D2096" s="35" t="s">
        <v>3645</v>
      </c>
      <c r="E2096" s="35"/>
      <c r="F2096" s="35" t="s">
        <v>29</v>
      </c>
      <c r="G2096" s="78"/>
      <c r="H2096" s="72"/>
      <c r="I2096" s="72">
        <v>2</v>
      </c>
      <c r="J2096" s="72"/>
      <c r="K2096" s="72"/>
      <c r="L2096" s="72"/>
      <c r="M2096" s="72"/>
      <c r="N2096" s="72"/>
      <c r="O2096" s="72"/>
      <c r="P2096" s="72"/>
      <c r="Q2096" s="72"/>
      <c r="R2096" s="72"/>
      <c r="S2096" s="72"/>
      <c r="T2096" s="72"/>
      <c r="U2096" s="72"/>
      <c r="V2096" s="72"/>
      <c r="W2096" s="72"/>
      <c r="X2096" s="72"/>
      <c r="Y2096" s="36">
        <f t="shared" si="65"/>
        <v>2</v>
      </c>
      <c r="Z2096" s="69">
        <f t="shared" si="66"/>
        <v>2</v>
      </c>
      <c r="AA2096" s="22"/>
      <c r="AB2096" s="22"/>
      <c r="AC2096" s="22"/>
    </row>
    <row r="2097" spans="1:29" ht="19.5" customHeight="1" x14ac:dyDescent="0.2">
      <c r="A2097" s="33" t="s">
        <v>3691</v>
      </c>
      <c r="B2097" s="34" t="s">
        <v>3744</v>
      </c>
      <c r="C2097" s="34" t="s">
        <v>3745</v>
      </c>
      <c r="D2097" s="35" t="s">
        <v>3979</v>
      </c>
      <c r="E2097" s="35"/>
      <c r="F2097" s="35" t="s">
        <v>17</v>
      </c>
      <c r="G2097" s="78"/>
      <c r="H2097" s="72"/>
      <c r="I2097" s="72">
        <v>3</v>
      </c>
      <c r="J2097" s="72"/>
      <c r="K2097" s="72"/>
      <c r="L2097" s="72"/>
      <c r="M2097" s="72"/>
      <c r="N2097" s="72"/>
      <c r="O2097" s="72"/>
      <c r="P2097" s="72"/>
      <c r="Q2097" s="72"/>
      <c r="R2097" s="72"/>
      <c r="S2097" s="72"/>
      <c r="T2097" s="72"/>
      <c r="U2097" s="72"/>
      <c r="V2097" s="72"/>
      <c r="W2097" s="72"/>
      <c r="X2097" s="72"/>
      <c r="Y2097" s="36">
        <f t="shared" si="65"/>
        <v>3</v>
      </c>
      <c r="Z2097" s="69">
        <f t="shared" si="66"/>
        <v>3</v>
      </c>
      <c r="AA2097" s="22"/>
      <c r="AB2097" s="22"/>
      <c r="AC2097" s="22"/>
    </row>
    <row r="2098" spans="1:29" ht="19.5" customHeight="1" x14ac:dyDescent="0.2">
      <c r="A2098" s="33" t="s">
        <v>3691</v>
      </c>
      <c r="B2098" s="34" t="s">
        <v>3746</v>
      </c>
      <c r="C2098" s="34" t="s">
        <v>6241</v>
      </c>
      <c r="D2098" s="35" t="s">
        <v>4615</v>
      </c>
      <c r="E2098" s="35"/>
      <c r="F2098" s="35" t="s">
        <v>8</v>
      </c>
      <c r="G2098" s="78"/>
      <c r="H2098" s="72">
        <v>1</v>
      </c>
      <c r="I2098" s="72">
        <v>8</v>
      </c>
      <c r="J2098" s="72"/>
      <c r="K2098" s="72"/>
      <c r="L2098" s="72"/>
      <c r="M2098" s="72"/>
      <c r="N2098" s="72"/>
      <c r="O2098" s="72"/>
      <c r="P2098" s="72"/>
      <c r="Q2098" s="72"/>
      <c r="R2098" s="72"/>
      <c r="S2098" s="72"/>
      <c r="T2098" s="72"/>
      <c r="U2098" s="72"/>
      <c r="V2098" s="72"/>
      <c r="W2098" s="72"/>
      <c r="X2098" s="72"/>
      <c r="Y2098" s="36">
        <f t="shared" si="65"/>
        <v>9</v>
      </c>
      <c r="Z2098" s="69">
        <f t="shared" si="66"/>
        <v>9</v>
      </c>
      <c r="AA2098" s="22"/>
      <c r="AB2098" s="22"/>
      <c r="AC2098" s="22"/>
    </row>
    <row r="2099" spans="1:29" ht="19.5" customHeight="1" x14ac:dyDescent="0.2">
      <c r="A2099" s="33" t="s">
        <v>3691</v>
      </c>
      <c r="B2099" s="34" t="s">
        <v>3747</v>
      </c>
      <c r="C2099" s="34" t="s">
        <v>6242</v>
      </c>
      <c r="D2099" s="35" t="s">
        <v>3748</v>
      </c>
      <c r="E2099" s="35"/>
      <c r="F2099" s="35" t="s">
        <v>8</v>
      </c>
      <c r="G2099" s="78"/>
      <c r="H2099" s="72"/>
      <c r="I2099" s="72">
        <v>3</v>
      </c>
      <c r="J2099" s="72"/>
      <c r="K2099" s="72"/>
      <c r="L2099" s="72"/>
      <c r="M2099" s="72"/>
      <c r="N2099" s="72"/>
      <c r="O2099" s="72"/>
      <c r="P2099" s="72"/>
      <c r="Q2099" s="72"/>
      <c r="R2099" s="72"/>
      <c r="S2099" s="72"/>
      <c r="T2099" s="72"/>
      <c r="U2099" s="72"/>
      <c r="V2099" s="72"/>
      <c r="W2099" s="72"/>
      <c r="X2099" s="72"/>
      <c r="Y2099" s="36">
        <f t="shared" si="65"/>
        <v>3</v>
      </c>
      <c r="Z2099" s="69">
        <f t="shared" si="66"/>
        <v>3</v>
      </c>
      <c r="AA2099" s="22"/>
      <c r="AB2099" s="22"/>
      <c r="AC2099" s="22"/>
    </row>
    <row r="2100" spans="1:29" ht="19.5" customHeight="1" x14ac:dyDescent="0.2">
      <c r="A2100" s="33" t="s">
        <v>3691</v>
      </c>
      <c r="B2100" s="34" t="s">
        <v>3749</v>
      </c>
      <c r="C2100" s="34" t="s">
        <v>3750</v>
      </c>
      <c r="D2100" s="35" t="s">
        <v>4062</v>
      </c>
      <c r="E2100" s="35"/>
      <c r="F2100" s="35" t="s">
        <v>33</v>
      </c>
      <c r="G2100" s="78"/>
      <c r="H2100" s="72"/>
      <c r="I2100" s="72">
        <v>1</v>
      </c>
      <c r="J2100" s="72"/>
      <c r="K2100" s="72"/>
      <c r="L2100" s="72"/>
      <c r="M2100" s="72"/>
      <c r="N2100" s="72"/>
      <c r="O2100" s="72"/>
      <c r="P2100" s="72"/>
      <c r="Q2100" s="72"/>
      <c r="R2100" s="72"/>
      <c r="S2100" s="72"/>
      <c r="T2100" s="72"/>
      <c r="U2100" s="72"/>
      <c r="V2100" s="72"/>
      <c r="W2100" s="72"/>
      <c r="X2100" s="72"/>
      <c r="Y2100" s="36">
        <f t="shared" si="65"/>
        <v>1</v>
      </c>
      <c r="Z2100" s="69">
        <f t="shared" si="66"/>
        <v>1</v>
      </c>
      <c r="AA2100" s="22"/>
      <c r="AB2100" s="22"/>
      <c r="AC2100" s="22"/>
    </row>
    <row r="2101" spans="1:29" ht="19.5" customHeight="1" x14ac:dyDescent="0.2">
      <c r="A2101" s="33" t="s">
        <v>3691</v>
      </c>
      <c r="B2101" s="34" t="s">
        <v>3751</v>
      </c>
      <c r="C2101" s="34" t="s">
        <v>6243</v>
      </c>
      <c r="D2101" s="35" t="s">
        <v>301</v>
      </c>
      <c r="E2101" s="35"/>
      <c r="F2101" s="35" t="s">
        <v>17</v>
      </c>
      <c r="G2101" s="78"/>
      <c r="H2101" s="72"/>
      <c r="I2101" s="72">
        <v>3</v>
      </c>
      <c r="J2101" s="72"/>
      <c r="K2101" s="72"/>
      <c r="L2101" s="72"/>
      <c r="M2101" s="72"/>
      <c r="N2101" s="72"/>
      <c r="O2101" s="72"/>
      <c r="P2101" s="72"/>
      <c r="Q2101" s="72"/>
      <c r="R2101" s="72"/>
      <c r="S2101" s="72"/>
      <c r="T2101" s="72"/>
      <c r="U2101" s="72"/>
      <c r="V2101" s="72"/>
      <c r="W2101" s="72"/>
      <c r="X2101" s="72"/>
      <c r="Y2101" s="36">
        <f t="shared" si="65"/>
        <v>3</v>
      </c>
      <c r="Z2101" s="69">
        <f t="shared" si="66"/>
        <v>3</v>
      </c>
      <c r="AA2101" s="22"/>
      <c r="AB2101" s="22"/>
      <c r="AC2101" s="22"/>
    </row>
    <row r="2102" spans="1:29" ht="19.5" customHeight="1" x14ac:dyDescent="0.2">
      <c r="A2102" s="33" t="s">
        <v>3691</v>
      </c>
      <c r="B2102" s="34" t="s">
        <v>3752</v>
      </c>
      <c r="C2102" s="34" t="s">
        <v>4143</v>
      </c>
      <c r="D2102" s="35" t="s">
        <v>67</v>
      </c>
      <c r="E2102" s="35"/>
      <c r="F2102" s="35" t="s">
        <v>33</v>
      </c>
      <c r="G2102" s="78"/>
      <c r="H2102" s="72"/>
      <c r="I2102" s="72">
        <v>1</v>
      </c>
      <c r="J2102" s="72"/>
      <c r="K2102" s="72"/>
      <c r="L2102" s="72"/>
      <c r="M2102" s="72"/>
      <c r="N2102" s="72"/>
      <c r="O2102" s="72"/>
      <c r="P2102" s="72"/>
      <c r="Q2102" s="72"/>
      <c r="R2102" s="72"/>
      <c r="S2102" s="72"/>
      <c r="T2102" s="72"/>
      <c r="U2102" s="72"/>
      <c r="V2102" s="72"/>
      <c r="W2102" s="72"/>
      <c r="X2102" s="72"/>
      <c r="Y2102" s="36">
        <f t="shared" si="65"/>
        <v>1</v>
      </c>
      <c r="Z2102" s="69">
        <f t="shared" si="66"/>
        <v>1</v>
      </c>
      <c r="AA2102" s="22"/>
      <c r="AB2102" s="22"/>
      <c r="AC2102" s="22"/>
    </row>
    <row r="2103" spans="1:29" ht="19.5" customHeight="1" x14ac:dyDescent="0.2">
      <c r="A2103" s="33" t="s">
        <v>3691</v>
      </c>
      <c r="B2103" s="34" t="s">
        <v>3753</v>
      </c>
      <c r="C2103" s="34" t="s">
        <v>6244</v>
      </c>
      <c r="D2103" s="35" t="s">
        <v>3754</v>
      </c>
      <c r="E2103" s="35"/>
      <c r="F2103" s="35" t="s">
        <v>8</v>
      </c>
      <c r="G2103" s="78"/>
      <c r="H2103" s="72"/>
      <c r="I2103" s="72">
        <v>1</v>
      </c>
      <c r="J2103" s="72"/>
      <c r="K2103" s="72"/>
      <c r="L2103" s="72"/>
      <c r="M2103" s="72"/>
      <c r="N2103" s="72"/>
      <c r="O2103" s="72"/>
      <c r="P2103" s="72"/>
      <c r="Q2103" s="72"/>
      <c r="R2103" s="72"/>
      <c r="S2103" s="72"/>
      <c r="T2103" s="72"/>
      <c r="U2103" s="72"/>
      <c r="V2103" s="72"/>
      <c r="W2103" s="72"/>
      <c r="X2103" s="72"/>
      <c r="Y2103" s="36">
        <f t="shared" si="65"/>
        <v>1</v>
      </c>
      <c r="Z2103" s="69">
        <f t="shared" si="66"/>
        <v>1</v>
      </c>
      <c r="AA2103" s="22"/>
      <c r="AB2103" s="22"/>
      <c r="AC2103" s="22"/>
    </row>
    <row r="2104" spans="1:29" ht="19.5" customHeight="1" x14ac:dyDescent="0.2">
      <c r="A2104" s="33" t="s">
        <v>3691</v>
      </c>
      <c r="B2104" s="34" t="s">
        <v>3755</v>
      </c>
      <c r="C2104" s="34" t="s">
        <v>4086</v>
      </c>
      <c r="D2104" s="35" t="s">
        <v>3904</v>
      </c>
      <c r="E2104" s="35" t="s">
        <v>4085</v>
      </c>
      <c r="F2104" s="35" t="s">
        <v>29</v>
      </c>
      <c r="G2104" s="78"/>
      <c r="H2104" s="72">
        <v>1</v>
      </c>
      <c r="I2104" s="72"/>
      <c r="J2104" s="72"/>
      <c r="K2104" s="72"/>
      <c r="L2104" s="72"/>
      <c r="M2104" s="72"/>
      <c r="N2104" s="72"/>
      <c r="O2104" s="72"/>
      <c r="P2104" s="72"/>
      <c r="Q2104" s="72"/>
      <c r="R2104" s="72"/>
      <c r="S2104" s="72"/>
      <c r="T2104" s="72"/>
      <c r="U2104" s="72"/>
      <c r="V2104" s="72"/>
      <c r="W2104" s="72"/>
      <c r="X2104" s="72"/>
      <c r="Y2104" s="36">
        <f t="shared" si="65"/>
        <v>1</v>
      </c>
      <c r="Z2104" s="69">
        <f t="shared" si="66"/>
        <v>1</v>
      </c>
      <c r="AA2104" s="22"/>
      <c r="AB2104" s="22"/>
      <c r="AC2104" s="22"/>
    </row>
    <row r="2105" spans="1:29" ht="19.5" customHeight="1" x14ac:dyDescent="0.2">
      <c r="A2105" s="33" t="s">
        <v>3691</v>
      </c>
      <c r="B2105" s="34" t="s">
        <v>3757</v>
      </c>
      <c r="C2105" s="34" t="s">
        <v>6245</v>
      </c>
      <c r="D2105" s="35" t="s">
        <v>1506</v>
      </c>
      <c r="E2105" s="35"/>
      <c r="F2105" s="35" t="s">
        <v>8</v>
      </c>
      <c r="G2105" s="78"/>
      <c r="H2105" s="72"/>
      <c r="I2105" s="72">
        <v>7</v>
      </c>
      <c r="J2105" s="72"/>
      <c r="K2105" s="72"/>
      <c r="L2105" s="72"/>
      <c r="M2105" s="72"/>
      <c r="N2105" s="72"/>
      <c r="O2105" s="72"/>
      <c r="P2105" s="72"/>
      <c r="Q2105" s="72"/>
      <c r="R2105" s="72"/>
      <c r="S2105" s="72"/>
      <c r="T2105" s="72"/>
      <c r="U2105" s="72"/>
      <c r="V2105" s="72"/>
      <c r="W2105" s="72"/>
      <c r="X2105" s="72"/>
      <c r="Y2105" s="36">
        <f t="shared" si="65"/>
        <v>7</v>
      </c>
      <c r="Z2105" s="69">
        <f t="shared" si="66"/>
        <v>7</v>
      </c>
      <c r="AA2105" s="22"/>
      <c r="AB2105" s="22"/>
      <c r="AC2105" s="22"/>
    </row>
    <row r="2106" spans="1:29" ht="19.5" customHeight="1" x14ac:dyDescent="0.2">
      <c r="A2106" s="33" t="s">
        <v>3691</v>
      </c>
      <c r="B2106" s="34" t="s">
        <v>3756</v>
      </c>
      <c r="C2106" s="34" t="s">
        <v>6246</v>
      </c>
      <c r="D2106" s="35" t="s">
        <v>673</v>
      </c>
      <c r="E2106" s="35"/>
      <c r="F2106" s="35" t="s">
        <v>17</v>
      </c>
      <c r="G2106" s="78"/>
      <c r="H2106" s="72">
        <v>2</v>
      </c>
      <c r="I2106" s="72"/>
      <c r="J2106" s="72"/>
      <c r="K2106" s="72"/>
      <c r="L2106" s="72"/>
      <c r="M2106" s="72"/>
      <c r="N2106" s="72"/>
      <c r="O2106" s="72"/>
      <c r="P2106" s="72"/>
      <c r="Q2106" s="72"/>
      <c r="R2106" s="72"/>
      <c r="S2106" s="72"/>
      <c r="T2106" s="72"/>
      <c r="U2106" s="72"/>
      <c r="V2106" s="72"/>
      <c r="W2106" s="72"/>
      <c r="X2106" s="72"/>
      <c r="Y2106" s="36">
        <f t="shared" si="65"/>
        <v>2</v>
      </c>
      <c r="Z2106" s="69">
        <f t="shared" si="66"/>
        <v>2</v>
      </c>
      <c r="AA2106" s="22"/>
      <c r="AB2106" s="22"/>
      <c r="AC2106" s="22"/>
    </row>
    <row r="2107" spans="1:29" ht="19.5" customHeight="1" x14ac:dyDescent="0.2">
      <c r="A2107" s="33" t="s">
        <v>3691</v>
      </c>
      <c r="B2107" s="34" t="s">
        <v>3758</v>
      </c>
      <c r="C2107" s="34" t="s">
        <v>6247</v>
      </c>
      <c r="D2107" s="35" t="s">
        <v>1187</v>
      </c>
      <c r="E2107" s="35"/>
      <c r="F2107" s="35" t="s">
        <v>8</v>
      </c>
      <c r="G2107" s="78"/>
      <c r="H2107" s="72"/>
      <c r="I2107" s="72"/>
      <c r="J2107" s="72"/>
      <c r="K2107" s="72"/>
      <c r="L2107" s="72"/>
      <c r="M2107" s="72">
        <v>1</v>
      </c>
      <c r="N2107" s="72"/>
      <c r="O2107" s="72"/>
      <c r="P2107" s="72"/>
      <c r="Q2107" s="72"/>
      <c r="R2107" s="72"/>
      <c r="S2107" s="72"/>
      <c r="T2107" s="72"/>
      <c r="U2107" s="72"/>
      <c r="V2107" s="72"/>
      <c r="W2107" s="72"/>
      <c r="X2107" s="72"/>
      <c r="Y2107" s="36">
        <f t="shared" si="65"/>
        <v>1</v>
      </c>
      <c r="Z2107" s="69">
        <f t="shared" si="66"/>
        <v>1</v>
      </c>
      <c r="AA2107" s="22"/>
      <c r="AB2107" s="22"/>
      <c r="AC2107" s="22"/>
    </row>
    <row r="2108" spans="1:29" ht="19.5" customHeight="1" x14ac:dyDescent="0.2">
      <c r="A2108" s="33" t="s">
        <v>3691</v>
      </c>
      <c r="B2108" s="34" t="s">
        <v>3759</v>
      </c>
      <c r="C2108" s="34" t="s">
        <v>6248</v>
      </c>
      <c r="D2108" s="35" t="s">
        <v>196</v>
      </c>
      <c r="E2108" s="35"/>
      <c r="F2108" s="35" t="s">
        <v>8</v>
      </c>
      <c r="G2108" s="78"/>
      <c r="H2108" s="72">
        <v>1</v>
      </c>
      <c r="I2108" s="72"/>
      <c r="J2108" s="72"/>
      <c r="K2108" s="72"/>
      <c r="L2108" s="72"/>
      <c r="M2108" s="72"/>
      <c r="N2108" s="72"/>
      <c r="O2108" s="72"/>
      <c r="P2108" s="72"/>
      <c r="Q2108" s="72"/>
      <c r="R2108" s="72"/>
      <c r="S2108" s="72"/>
      <c r="T2108" s="72"/>
      <c r="U2108" s="72"/>
      <c r="V2108" s="72"/>
      <c r="W2108" s="72"/>
      <c r="X2108" s="72"/>
      <c r="Y2108" s="36">
        <f t="shared" si="65"/>
        <v>1</v>
      </c>
      <c r="Z2108" s="69">
        <f t="shared" si="66"/>
        <v>1</v>
      </c>
      <c r="AA2108" s="22"/>
      <c r="AB2108" s="22"/>
      <c r="AC2108" s="22"/>
    </row>
    <row r="2109" spans="1:29" x14ac:dyDescent="0.2">
      <c r="A2109" s="33" t="s">
        <v>3691</v>
      </c>
      <c r="B2109" s="34" t="s">
        <v>3760</v>
      </c>
      <c r="C2109" s="34" t="s">
        <v>6249</v>
      </c>
      <c r="D2109" s="35" t="s">
        <v>2071</v>
      </c>
      <c r="E2109" s="35"/>
      <c r="F2109" s="35" t="s">
        <v>8</v>
      </c>
      <c r="G2109" s="78"/>
      <c r="H2109" s="72"/>
      <c r="I2109" s="72"/>
      <c r="J2109" s="72">
        <v>2</v>
      </c>
      <c r="K2109" s="72"/>
      <c r="L2109" s="72"/>
      <c r="M2109" s="72"/>
      <c r="N2109" s="72"/>
      <c r="O2109" s="72"/>
      <c r="P2109" s="72"/>
      <c r="Q2109" s="72"/>
      <c r="R2109" s="72"/>
      <c r="S2109" s="72"/>
      <c r="T2109" s="72"/>
      <c r="U2109" s="72"/>
      <c r="V2109" s="72"/>
      <c r="W2109" s="72"/>
      <c r="X2109" s="72"/>
      <c r="Y2109" s="36">
        <f t="shared" si="65"/>
        <v>2</v>
      </c>
      <c r="Z2109" s="69">
        <f t="shared" si="66"/>
        <v>2</v>
      </c>
      <c r="AA2109" s="22"/>
      <c r="AB2109" s="22"/>
      <c r="AC2109" s="22"/>
    </row>
    <row r="2110" spans="1:29" ht="19.5" customHeight="1" x14ac:dyDescent="0.2">
      <c r="A2110" s="33" t="s">
        <v>3691</v>
      </c>
      <c r="B2110" s="34" t="s">
        <v>3761</v>
      </c>
      <c r="C2110" s="34" t="s">
        <v>3762</v>
      </c>
      <c r="D2110" s="35" t="s">
        <v>3748</v>
      </c>
      <c r="E2110" s="35" t="s">
        <v>3763</v>
      </c>
      <c r="F2110" s="35" t="s">
        <v>8</v>
      </c>
      <c r="G2110" s="78"/>
      <c r="H2110" s="72"/>
      <c r="I2110" s="72">
        <v>4</v>
      </c>
      <c r="J2110" s="72"/>
      <c r="K2110" s="72"/>
      <c r="L2110" s="72"/>
      <c r="M2110" s="72"/>
      <c r="N2110" s="72"/>
      <c r="O2110" s="72"/>
      <c r="P2110" s="72"/>
      <c r="Q2110" s="72"/>
      <c r="R2110" s="72"/>
      <c r="S2110" s="72"/>
      <c r="T2110" s="72"/>
      <c r="U2110" s="72"/>
      <c r="V2110" s="72"/>
      <c r="W2110" s="72"/>
      <c r="X2110" s="72"/>
      <c r="Y2110" s="36">
        <f t="shared" si="65"/>
        <v>4</v>
      </c>
      <c r="Z2110" s="69">
        <f t="shared" si="66"/>
        <v>4</v>
      </c>
      <c r="AA2110" s="22"/>
      <c r="AB2110" s="22"/>
      <c r="AC2110" s="22"/>
    </row>
    <row r="2111" spans="1:29" ht="19.5" customHeight="1" x14ac:dyDescent="0.2">
      <c r="A2111" s="33" t="s">
        <v>3691</v>
      </c>
      <c r="B2111" s="34" t="s">
        <v>3764</v>
      </c>
      <c r="C2111" s="34" t="s">
        <v>6250</v>
      </c>
      <c r="D2111" s="35" t="s">
        <v>3765</v>
      </c>
      <c r="E2111" s="35" t="s">
        <v>3766</v>
      </c>
      <c r="F2111" s="35" t="s">
        <v>8</v>
      </c>
      <c r="G2111" s="78"/>
      <c r="H2111" s="72"/>
      <c r="I2111" s="72">
        <v>1</v>
      </c>
      <c r="J2111" s="72"/>
      <c r="K2111" s="72"/>
      <c r="L2111" s="72"/>
      <c r="M2111" s="72"/>
      <c r="N2111" s="72"/>
      <c r="O2111" s="72"/>
      <c r="P2111" s="72"/>
      <c r="Q2111" s="72"/>
      <c r="R2111" s="72"/>
      <c r="S2111" s="72"/>
      <c r="T2111" s="72"/>
      <c r="U2111" s="72"/>
      <c r="V2111" s="72"/>
      <c r="W2111" s="72"/>
      <c r="X2111" s="72"/>
      <c r="Y2111" s="36">
        <f t="shared" si="65"/>
        <v>1</v>
      </c>
      <c r="Z2111" s="69">
        <f t="shared" si="66"/>
        <v>1</v>
      </c>
      <c r="AA2111" s="22"/>
      <c r="AB2111" s="22"/>
      <c r="AC2111" s="22"/>
    </row>
    <row r="2112" spans="1:29" ht="19.5" customHeight="1" x14ac:dyDescent="0.2">
      <c r="A2112" s="33" t="s">
        <v>3691</v>
      </c>
      <c r="B2112" s="34" t="s">
        <v>3767</v>
      </c>
      <c r="C2112" s="34" t="s">
        <v>6251</v>
      </c>
      <c r="D2112" s="35" t="s">
        <v>3201</v>
      </c>
      <c r="E2112" s="35" t="s">
        <v>3768</v>
      </c>
      <c r="F2112" s="35" t="s">
        <v>17</v>
      </c>
      <c r="G2112" s="78"/>
      <c r="H2112" s="72">
        <v>2</v>
      </c>
      <c r="I2112" s="72">
        <v>2</v>
      </c>
      <c r="J2112" s="72"/>
      <c r="K2112" s="72"/>
      <c r="L2112" s="72"/>
      <c r="M2112" s="72"/>
      <c r="N2112" s="72"/>
      <c r="O2112" s="72"/>
      <c r="P2112" s="72"/>
      <c r="Q2112" s="72"/>
      <c r="R2112" s="72"/>
      <c r="S2112" s="72"/>
      <c r="T2112" s="72"/>
      <c r="U2112" s="72"/>
      <c r="V2112" s="72"/>
      <c r="W2112" s="72"/>
      <c r="X2112" s="72"/>
      <c r="Y2112" s="36">
        <f t="shared" si="65"/>
        <v>4</v>
      </c>
      <c r="Z2112" s="69">
        <f t="shared" si="66"/>
        <v>4</v>
      </c>
      <c r="AA2112" s="22"/>
      <c r="AB2112" s="22"/>
      <c r="AC2112" s="22"/>
    </row>
    <row r="2113" spans="1:29" ht="19.5" customHeight="1" x14ac:dyDescent="0.2">
      <c r="A2113" s="33" t="s">
        <v>3691</v>
      </c>
      <c r="B2113" s="34" t="s">
        <v>3769</v>
      </c>
      <c r="C2113" s="34" t="s">
        <v>6252</v>
      </c>
      <c r="D2113" s="35" t="s">
        <v>38</v>
      </c>
      <c r="E2113" s="35" t="s">
        <v>3770</v>
      </c>
      <c r="F2113" s="35" t="s">
        <v>8</v>
      </c>
      <c r="G2113" s="78"/>
      <c r="H2113" s="72"/>
      <c r="I2113" s="72">
        <v>6</v>
      </c>
      <c r="J2113" s="72"/>
      <c r="K2113" s="72"/>
      <c r="L2113" s="72"/>
      <c r="M2113" s="72"/>
      <c r="N2113" s="72"/>
      <c r="O2113" s="72"/>
      <c r="P2113" s="72"/>
      <c r="Q2113" s="72"/>
      <c r="R2113" s="72"/>
      <c r="S2113" s="72"/>
      <c r="T2113" s="72"/>
      <c r="U2113" s="72"/>
      <c r="V2113" s="72"/>
      <c r="W2113" s="72"/>
      <c r="X2113" s="72"/>
      <c r="Y2113" s="36">
        <f t="shared" si="65"/>
        <v>6</v>
      </c>
      <c r="Z2113" s="69">
        <f t="shared" si="66"/>
        <v>6</v>
      </c>
      <c r="AA2113" s="22"/>
      <c r="AB2113" s="22"/>
      <c r="AC2113" s="22"/>
    </row>
    <row r="2114" spans="1:29" ht="19.5" customHeight="1" x14ac:dyDescent="0.2">
      <c r="A2114" s="33" t="s">
        <v>3691</v>
      </c>
      <c r="B2114" s="34" t="s">
        <v>3771</v>
      </c>
      <c r="C2114" s="34" t="s">
        <v>3772</v>
      </c>
      <c r="D2114" s="35" t="s">
        <v>3773</v>
      </c>
      <c r="E2114" s="35" t="s">
        <v>3774</v>
      </c>
      <c r="F2114" s="35" t="s">
        <v>8</v>
      </c>
      <c r="G2114" s="78"/>
      <c r="H2114" s="72"/>
      <c r="I2114" s="72">
        <v>2</v>
      </c>
      <c r="J2114" s="72"/>
      <c r="K2114" s="72"/>
      <c r="L2114" s="72"/>
      <c r="M2114" s="72"/>
      <c r="N2114" s="72"/>
      <c r="O2114" s="72"/>
      <c r="P2114" s="72"/>
      <c r="Q2114" s="72"/>
      <c r="R2114" s="72"/>
      <c r="S2114" s="72"/>
      <c r="T2114" s="72"/>
      <c r="U2114" s="72"/>
      <c r="V2114" s="72"/>
      <c r="W2114" s="72"/>
      <c r="X2114" s="72"/>
      <c r="Y2114" s="36">
        <f t="shared" ref="Y2114:Y2147" si="67">G2114+H2114+I2114+J2114+K2114+L2114+M2114+N2114+O2114+P2114+Q2114+R2114+S2114+T2114+U2114+V2114+W2114+X2114</f>
        <v>2</v>
      </c>
      <c r="Z2114" s="69">
        <f t="shared" si="66"/>
        <v>2</v>
      </c>
      <c r="AA2114" s="22"/>
      <c r="AB2114" s="22"/>
      <c r="AC2114" s="22"/>
    </row>
    <row r="2115" spans="1:29" ht="19.5" customHeight="1" x14ac:dyDescent="0.2">
      <c r="A2115" s="33" t="s">
        <v>3691</v>
      </c>
      <c r="B2115" s="34" t="s">
        <v>3775</v>
      </c>
      <c r="C2115" s="34" t="s">
        <v>6253</v>
      </c>
      <c r="D2115" s="35" t="s">
        <v>131</v>
      </c>
      <c r="E2115" s="35" t="s">
        <v>3776</v>
      </c>
      <c r="F2115" s="35" t="s">
        <v>29</v>
      </c>
      <c r="G2115" s="78"/>
      <c r="H2115" s="72"/>
      <c r="I2115" s="72"/>
      <c r="J2115" s="72"/>
      <c r="K2115" s="72"/>
      <c r="L2115" s="72"/>
      <c r="M2115" s="72">
        <v>1</v>
      </c>
      <c r="N2115" s="72"/>
      <c r="O2115" s="72"/>
      <c r="P2115" s="72"/>
      <c r="Q2115" s="72"/>
      <c r="R2115" s="72"/>
      <c r="S2115" s="72"/>
      <c r="T2115" s="72"/>
      <c r="U2115" s="72"/>
      <c r="V2115" s="72"/>
      <c r="W2115" s="72"/>
      <c r="X2115" s="72"/>
      <c r="Y2115" s="36">
        <f t="shared" si="67"/>
        <v>1</v>
      </c>
      <c r="Z2115" s="69">
        <f t="shared" si="66"/>
        <v>1</v>
      </c>
      <c r="AA2115" s="22"/>
      <c r="AB2115" s="22"/>
      <c r="AC2115" s="22"/>
    </row>
    <row r="2116" spans="1:29" ht="19.5" customHeight="1" x14ac:dyDescent="0.2">
      <c r="A2116" s="33" t="s">
        <v>3691</v>
      </c>
      <c r="B2116" s="34" t="s">
        <v>3777</v>
      </c>
      <c r="C2116" s="34" t="s">
        <v>3980</v>
      </c>
      <c r="D2116" s="35" t="s">
        <v>3981</v>
      </c>
      <c r="E2116" s="35" t="s">
        <v>3778</v>
      </c>
      <c r="F2116" s="35" t="s">
        <v>33</v>
      </c>
      <c r="G2116" s="78"/>
      <c r="H2116" s="72"/>
      <c r="I2116" s="72">
        <v>2</v>
      </c>
      <c r="J2116" s="72"/>
      <c r="K2116" s="72"/>
      <c r="L2116" s="72"/>
      <c r="M2116" s="72"/>
      <c r="N2116" s="72"/>
      <c r="O2116" s="72"/>
      <c r="P2116" s="72"/>
      <c r="Q2116" s="72"/>
      <c r="R2116" s="72"/>
      <c r="S2116" s="72"/>
      <c r="T2116" s="72"/>
      <c r="U2116" s="72"/>
      <c r="V2116" s="72"/>
      <c r="W2116" s="72"/>
      <c r="X2116" s="72"/>
      <c r="Y2116" s="36">
        <f t="shared" si="67"/>
        <v>2</v>
      </c>
      <c r="Z2116" s="69">
        <f t="shared" ref="Z2116:Z2128" si="68">IF(Y2116="","",Y2116)</f>
        <v>2</v>
      </c>
      <c r="AA2116" s="22"/>
      <c r="AB2116" s="22"/>
      <c r="AC2116" s="22"/>
    </row>
    <row r="2117" spans="1:29" ht="19.5" customHeight="1" x14ac:dyDescent="0.2">
      <c r="A2117" s="33" t="s">
        <v>3691</v>
      </c>
      <c r="B2117" s="34" t="s">
        <v>6484</v>
      </c>
      <c r="C2117" s="34" t="s">
        <v>3982</v>
      </c>
      <c r="D2117" s="35" t="s">
        <v>4065</v>
      </c>
      <c r="E2117" s="35" t="s">
        <v>686</v>
      </c>
      <c r="F2117" s="35" t="s">
        <v>17</v>
      </c>
      <c r="G2117" s="78"/>
      <c r="H2117" s="72"/>
      <c r="I2117" s="72">
        <v>4</v>
      </c>
      <c r="J2117" s="72"/>
      <c r="K2117" s="72"/>
      <c r="L2117" s="72"/>
      <c r="M2117" s="72"/>
      <c r="N2117" s="72"/>
      <c r="O2117" s="72"/>
      <c r="P2117" s="72"/>
      <c r="Q2117" s="72"/>
      <c r="R2117" s="72"/>
      <c r="S2117" s="72"/>
      <c r="T2117" s="72"/>
      <c r="U2117" s="72"/>
      <c r="V2117" s="72"/>
      <c r="W2117" s="72"/>
      <c r="X2117" s="72"/>
      <c r="Y2117" s="36">
        <f t="shared" si="67"/>
        <v>4</v>
      </c>
      <c r="Z2117" s="69">
        <f t="shared" si="68"/>
        <v>4</v>
      </c>
      <c r="AA2117" s="22"/>
      <c r="AB2117" s="22"/>
      <c r="AC2117" s="22"/>
    </row>
    <row r="2118" spans="1:29" ht="19.5" customHeight="1" x14ac:dyDescent="0.2">
      <c r="A2118" s="33" t="s">
        <v>3691</v>
      </c>
      <c r="B2118" s="34" t="s">
        <v>3780</v>
      </c>
      <c r="C2118" s="34" t="s">
        <v>6254</v>
      </c>
      <c r="D2118" s="35" t="s">
        <v>15</v>
      </c>
      <c r="E2118" s="35" t="s">
        <v>3781</v>
      </c>
      <c r="F2118" s="35" t="s">
        <v>17</v>
      </c>
      <c r="G2118" s="78"/>
      <c r="H2118" s="72">
        <v>1</v>
      </c>
      <c r="I2118" s="72"/>
      <c r="J2118" s="72"/>
      <c r="K2118" s="72"/>
      <c r="L2118" s="72"/>
      <c r="M2118" s="72"/>
      <c r="N2118" s="72"/>
      <c r="O2118" s="72"/>
      <c r="P2118" s="72"/>
      <c r="Q2118" s="72">
        <v>1</v>
      </c>
      <c r="R2118" s="72"/>
      <c r="S2118" s="72"/>
      <c r="T2118" s="72"/>
      <c r="U2118" s="72"/>
      <c r="V2118" s="72"/>
      <c r="W2118" s="72"/>
      <c r="X2118" s="72"/>
      <c r="Y2118" s="36">
        <f t="shared" si="67"/>
        <v>2</v>
      </c>
      <c r="Z2118" s="69">
        <f t="shared" si="68"/>
        <v>2</v>
      </c>
      <c r="AA2118" s="22"/>
      <c r="AB2118" s="22"/>
      <c r="AC2118" s="22"/>
    </row>
    <row r="2119" spans="1:29" ht="19.5" customHeight="1" x14ac:dyDescent="0.2">
      <c r="A2119" s="33" t="s">
        <v>3691</v>
      </c>
      <c r="B2119" s="34" t="s">
        <v>4394</v>
      </c>
      <c r="C2119" s="34" t="s">
        <v>6515</v>
      </c>
      <c r="D2119" s="35" t="s">
        <v>209</v>
      </c>
      <c r="E2119" s="35" t="s">
        <v>3779</v>
      </c>
      <c r="F2119" s="35" t="s">
        <v>17</v>
      </c>
      <c r="G2119" s="78"/>
      <c r="H2119" s="72"/>
      <c r="I2119" s="72">
        <v>3</v>
      </c>
      <c r="J2119" s="72"/>
      <c r="K2119" s="72"/>
      <c r="L2119" s="72"/>
      <c r="M2119" s="72"/>
      <c r="N2119" s="72"/>
      <c r="O2119" s="72"/>
      <c r="P2119" s="72"/>
      <c r="Q2119" s="72"/>
      <c r="R2119" s="72"/>
      <c r="S2119" s="72"/>
      <c r="T2119" s="72"/>
      <c r="U2119" s="72"/>
      <c r="V2119" s="72"/>
      <c r="W2119" s="72"/>
      <c r="X2119" s="72"/>
      <c r="Y2119" s="36">
        <f t="shared" si="67"/>
        <v>3</v>
      </c>
      <c r="Z2119" s="69">
        <f t="shared" si="68"/>
        <v>3</v>
      </c>
      <c r="AA2119" s="22"/>
      <c r="AB2119" s="22"/>
      <c r="AC2119" s="22"/>
    </row>
    <row r="2120" spans="1:29" ht="19.5" customHeight="1" x14ac:dyDescent="0.2">
      <c r="A2120" s="33" t="s">
        <v>3691</v>
      </c>
      <c r="B2120" s="34" t="s">
        <v>3782</v>
      </c>
      <c r="C2120" s="34" t="s">
        <v>3783</v>
      </c>
      <c r="D2120" s="35" t="s">
        <v>3319</v>
      </c>
      <c r="E2120" s="35" t="s">
        <v>3784</v>
      </c>
      <c r="F2120" s="35" t="s">
        <v>8</v>
      </c>
      <c r="G2120" s="78"/>
      <c r="H2120" s="72"/>
      <c r="I2120" s="72"/>
      <c r="J2120" s="72">
        <v>6</v>
      </c>
      <c r="K2120" s="72"/>
      <c r="L2120" s="72"/>
      <c r="M2120" s="72"/>
      <c r="N2120" s="72"/>
      <c r="O2120" s="72"/>
      <c r="P2120" s="72"/>
      <c r="Q2120" s="72"/>
      <c r="R2120" s="72"/>
      <c r="S2120" s="72"/>
      <c r="T2120" s="72"/>
      <c r="U2120" s="72"/>
      <c r="V2120" s="72"/>
      <c r="W2120" s="72"/>
      <c r="X2120" s="72"/>
      <c r="Y2120" s="36">
        <f t="shared" si="67"/>
        <v>6</v>
      </c>
      <c r="Z2120" s="69">
        <f t="shared" si="68"/>
        <v>6</v>
      </c>
      <c r="AA2120" s="22"/>
      <c r="AB2120" s="22"/>
      <c r="AC2120" s="22"/>
    </row>
    <row r="2121" spans="1:29" ht="19.5" customHeight="1" x14ac:dyDescent="0.2">
      <c r="A2121" s="33" t="s">
        <v>3691</v>
      </c>
      <c r="B2121" s="34" t="s">
        <v>3693</v>
      </c>
      <c r="C2121" s="34" t="s">
        <v>3694</v>
      </c>
      <c r="D2121" s="35" t="s">
        <v>3695</v>
      </c>
      <c r="E2121" s="35" t="s">
        <v>3696</v>
      </c>
      <c r="F2121" s="35" t="s">
        <v>8</v>
      </c>
      <c r="G2121" s="78"/>
      <c r="H2121" s="72"/>
      <c r="I2121" s="72">
        <v>6</v>
      </c>
      <c r="J2121" s="72"/>
      <c r="K2121" s="72"/>
      <c r="L2121" s="72"/>
      <c r="M2121" s="72"/>
      <c r="N2121" s="72"/>
      <c r="O2121" s="72"/>
      <c r="P2121" s="72"/>
      <c r="Q2121" s="72"/>
      <c r="R2121" s="72"/>
      <c r="S2121" s="72"/>
      <c r="T2121" s="72"/>
      <c r="U2121" s="72"/>
      <c r="V2121" s="72"/>
      <c r="W2121" s="72"/>
      <c r="X2121" s="72"/>
      <c r="Y2121" s="36">
        <f t="shared" si="67"/>
        <v>6</v>
      </c>
      <c r="Z2121" s="69">
        <f t="shared" si="68"/>
        <v>6</v>
      </c>
      <c r="AA2121" s="22"/>
      <c r="AB2121" s="22"/>
      <c r="AC2121" s="22"/>
    </row>
    <row r="2122" spans="1:29" ht="19.5" customHeight="1" x14ac:dyDescent="0.2">
      <c r="A2122" s="33" t="s">
        <v>3691</v>
      </c>
      <c r="B2122" s="34" t="s">
        <v>3811</v>
      </c>
      <c r="C2122" s="34" t="s">
        <v>3812</v>
      </c>
      <c r="D2122" s="35" t="s">
        <v>2451</v>
      </c>
      <c r="E2122" s="35" t="s">
        <v>3114</v>
      </c>
      <c r="F2122" s="35" t="s">
        <v>17</v>
      </c>
      <c r="G2122" s="78"/>
      <c r="H2122" s="72"/>
      <c r="I2122" s="72"/>
      <c r="J2122" s="72"/>
      <c r="K2122" s="72"/>
      <c r="L2122" s="72"/>
      <c r="M2122" s="72"/>
      <c r="N2122" s="72"/>
      <c r="O2122" s="72"/>
      <c r="P2122" s="72"/>
      <c r="Q2122" s="72">
        <v>1</v>
      </c>
      <c r="R2122" s="72"/>
      <c r="S2122" s="72"/>
      <c r="T2122" s="72"/>
      <c r="U2122" s="72"/>
      <c r="V2122" s="72"/>
      <c r="W2122" s="72"/>
      <c r="X2122" s="72"/>
      <c r="Y2122" s="36">
        <f t="shared" si="67"/>
        <v>1</v>
      </c>
      <c r="Z2122" s="69">
        <f t="shared" si="68"/>
        <v>1</v>
      </c>
      <c r="AA2122" s="22"/>
      <c r="AB2122" s="22"/>
      <c r="AC2122" s="22"/>
    </row>
    <row r="2123" spans="1:29" ht="19.5" customHeight="1" x14ac:dyDescent="0.2">
      <c r="A2123" s="33" t="s">
        <v>3691</v>
      </c>
      <c r="B2123" s="34" t="s">
        <v>3825</v>
      </c>
      <c r="C2123" s="34" t="s">
        <v>6255</v>
      </c>
      <c r="D2123" s="35" t="s">
        <v>3826</v>
      </c>
      <c r="E2123" s="35" t="s">
        <v>3827</v>
      </c>
      <c r="F2123" s="35" t="s">
        <v>33</v>
      </c>
      <c r="G2123" s="80"/>
      <c r="H2123" s="72"/>
      <c r="I2123" s="72"/>
      <c r="J2123" s="72">
        <v>2</v>
      </c>
      <c r="K2123" s="72"/>
      <c r="L2123" s="72"/>
      <c r="M2123" s="72"/>
      <c r="N2123" s="72"/>
      <c r="O2123" s="72"/>
      <c r="P2123" s="72"/>
      <c r="Q2123" s="72"/>
      <c r="R2123" s="72"/>
      <c r="S2123" s="72"/>
      <c r="T2123" s="72"/>
      <c r="U2123" s="72"/>
      <c r="V2123" s="72"/>
      <c r="W2123" s="72"/>
      <c r="X2123" s="72"/>
      <c r="Y2123" s="36">
        <f t="shared" si="67"/>
        <v>2</v>
      </c>
      <c r="Z2123" s="69">
        <f t="shared" si="68"/>
        <v>2</v>
      </c>
      <c r="AA2123" s="22"/>
      <c r="AB2123" s="22"/>
      <c r="AC2123" s="22"/>
    </row>
    <row r="2124" spans="1:29" ht="19.5" customHeight="1" x14ac:dyDescent="0.2">
      <c r="A2124" s="33" t="s">
        <v>3691</v>
      </c>
      <c r="B2124" s="34" t="s">
        <v>3785</v>
      </c>
      <c r="C2124" s="34" t="s">
        <v>6516</v>
      </c>
      <c r="D2124" s="35" t="s">
        <v>2384</v>
      </c>
      <c r="E2124" s="35" t="s">
        <v>3786</v>
      </c>
      <c r="F2124" s="35" t="s">
        <v>29</v>
      </c>
      <c r="G2124" s="78"/>
      <c r="H2124" s="72">
        <v>4</v>
      </c>
      <c r="I2124" s="72"/>
      <c r="J2124" s="72"/>
      <c r="K2124" s="72"/>
      <c r="L2124" s="72"/>
      <c r="M2124" s="72"/>
      <c r="N2124" s="72"/>
      <c r="O2124" s="72"/>
      <c r="P2124" s="72"/>
      <c r="Q2124" s="72"/>
      <c r="R2124" s="72"/>
      <c r="S2124" s="72"/>
      <c r="T2124" s="72"/>
      <c r="U2124" s="72"/>
      <c r="V2124" s="72"/>
      <c r="W2124" s="72"/>
      <c r="X2124" s="72"/>
      <c r="Y2124" s="36">
        <f t="shared" si="67"/>
        <v>4</v>
      </c>
      <c r="Z2124" s="69">
        <f t="shared" si="68"/>
        <v>4</v>
      </c>
      <c r="AA2124" s="22"/>
      <c r="AB2124" s="22"/>
      <c r="AC2124" s="22"/>
    </row>
    <row r="2125" spans="1:29" ht="19.5" customHeight="1" x14ac:dyDescent="0.2">
      <c r="A2125" s="33" t="s">
        <v>3691</v>
      </c>
      <c r="B2125" s="34" t="s">
        <v>3787</v>
      </c>
      <c r="C2125" s="34" t="s">
        <v>6256</v>
      </c>
      <c r="D2125" s="35" t="s">
        <v>6</v>
      </c>
      <c r="E2125" s="35" t="s">
        <v>3788</v>
      </c>
      <c r="F2125" s="35" t="s">
        <v>8</v>
      </c>
      <c r="G2125" s="78"/>
      <c r="H2125" s="72">
        <v>2</v>
      </c>
      <c r="I2125" s="72">
        <v>3</v>
      </c>
      <c r="J2125" s="72"/>
      <c r="K2125" s="72"/>
      <c r="L2125" s="72"/>
      <c r="M2125" s="72"/>
      <c r="N2125" s="72"/>
      <c r="O2125" s="72"/>
      <c r="P2125" s="72"/>
      <c r="Q2125" s="72">
        <v>2</v>
      </c>
      <c r="R2125" s="72"/>
      <c r="S2125" s="72"/>
      <c r="T2125" s="72"/>
      <c r="U2125" s="72"/>
      <c r="V2125" s="72"/>
      <c r="W2125" s="72"/>
      <c r="X2125" s="72"/>
      <c r="Y2125" s="36">
        <f t="shared" si="67"/>
        <v>7</v>
      </c>
      <c r="Z2125" s="69">
        <f t="shared" si="68"/>
        <v>7</v>
      </c>
      <c r="AA2125" s="22"/>
      <c r="AB2125" s="22"/>
      <c r="AC2125" s="22"/>
    </row>
    <row r="2126" spans="1:29" ht="19.5" customHeight="1" x14ac:dyDescent="0.2">
      <c r="A2126" s="33" t="s">
        <v>3691</v>
      </c>
      <c r="B2126" s="34" t="s">
        <v>3789</v>
      </c>
      <c r="C2126" s="34" t="s">
        <v>6257</v>
      </c>
      <c r="D2126" s="35" t="s">
        <v>3790</v>
      </c>
      <c r="E2126" s="35" t="s">
        <v>3791</v>
      </c>
      <c r="F2126" s="35" t="s">
        <v>17</v>
      </c>
      <c r="G2126" s="78"/>
      <c r="H2126" s="72">
        <v>2</v>
      </c>
      <c r="I2126" s="72"/>
      <c r="J2126" s="72"/>
      <c r="K2126" s="72"/>
      <c r="L2126" s="72"/>
      <c r="M2126" s="72"/>
      <c r="N2126" s="72"/>
      <c r="O2126" s="72"/>
      <c r="P2126" s="72"/>
      <c r="Q2126" s="72"/>
      <c r="R2126" s="72"/>
      <c r="S2126" s="72"/>
      <c r="T2126" s="72"/>
      <c r="U2126" s="72"/>
      <c r="V2126" s="72"/>
      <c r="W2126" s="72"/>
      <c r="X2126" s="72"/>
      <c r="Y2126" s="36">
        <f t="shared" si="67"/>
        <v>2</v>
      </c>
      <c r="Z2126" s="69">
        <f t="shared" si="68"/>
        <v>2</v>
      </c>
      <c r="AA2126" s="22"/>
      <c r="AB2126" s="22"/>
      <c r="AC2126" s="22"/>
    </row>
    <row r="2127" spans="1:29" ht="19.5" customHeight="1" x14ac:dyDescent="0.2">
      <c r="A2127" s="33" t="s">
        <v>3691</v>
      </c>
      <c r="B2127" s="34" t="s">
        <v>3792</v>
      </c>
      <c r="C2127" s="34" t="s">
        <v>6258</v>
      </c>
      <c r="D2127" s="35" t="s">
        <v>3793</v>
      </c>
      <c r="E2127" s="35" t="s">
        <v>4326</v>
      </c>
      <c r="F2127" s="35" t="s">
        <v>17</v>
      </c>
      <c r="G2127" s="78"/>
      <c r="H2127" s="72"/>
      <c r="I2127" s="72">
        <v>1</v>
      </c>
      <c r="J2127" s="72"/>
      <c r="K2127" s="72"/>
      <c r="L2127" s="72"/>
      <c r="M2127" s="72"/>
      <c r="N2127" s="72">
        <v>1</v>
      </c>
      <c r="O2127" s="72"/>
      <c r="P2127" s="72"/>
      <c r="Q2127" s="72"/>
      <c r="R2127" s="72"/>
      <c r="S2127" s="72"/>
      <c r="T2127" s="72"/>
      <c r="U2127" s="72"/>
      <c r="V2127" s="72"/>
      <c r="W2127" s="72"/>
      <c r="X2127" s="72"/>
      <c r="Y2127" s="36">
        <f t="shared" si="67"/>
        <v>2</v>
      </c>
      <c r="Z2127" s="69">
        <f t="shared" si="68"/>
        <v>2</v>
      </c>
      <c r="AA2127" s="22"/>
      <c r="AB2127" s="22"/>
      <c r="AC2127" s="22"/>
    </row>
    <row r="2128" spans="1:29" ht="19.5" customHeight="1" x14ac:dyDescent="0.2">
      <c r="A2128" s="33" t="s">
        <v>3691</v>
      </c>
      <c r="B2128" s="34" t="s">
        <v>3794</v>
      </c>
      <c r="C2128" s="34" t="s">
        <v>3795</v>
      </c>
      <c r="D2128" s="35" t="s">
        <v>84</v>
      </c>
      <c r="E2128" s="35" t="s">
        <v>47</v>
      </c>
      <c r="F2128" s="35" t="s">
        <v>48</v>
      </c>
      <c r="G2128" s="78"/>
      <c r="H2128" s="72"/>
      <c r="I2128" s="72">
        <v>2</v>
      </c>
      <c r="J2128" s="72"/>
      <c r="K2128" s="72"/>
      <c r="L2128" s="72"/>
      <c r="M2128" s="72"/>
      <c r="N2128" s="72">
        <v>1</v>
      </c>
      <c r="O2128" s="72"/>
      <c r="P2128" s="72"/>
      <c r="Q2128" s="72"/>
      <c r="R2128" s="72"/>
      <c r="S2128" s="72"/>
      <c r="T2128" s="72"/>
      <c r="U2128" s="72"/>
      <c r="V2128" s="72"/>
      <c r="W2128" s="72"/>
      <c r="X2128" s="72"/>
      <c r="Y2128" s="36">
        <f t="shared" si="67"/>
        <v>3</v>
      </c>
      <c r="Z2128" s="69">
        <f t="shared" si="68"/>
        <v>3</v>
      </c>
      <c r="AA2128" s="22"/>
      <c r="AB2128" s="22"/>
      <c r="AC2128" s="22"/>
    </row>
    <row r="2129" spans="1:29" ht="19.5" customHeight="1" x14ac:dyDescent="0.2">
      <c r="A2129" s="33" t="s">
        <v>3691</v>
      </c>
      <c r="B2129" s="34" t="s">
        <v>3796</v>
      </c>
      <c r="C2129" s="34" t="s">
        <v>6259</v>
      </c>
      <c r="D2129" s="35" t="s">
        <v>320</v>
      </c>
      <c r="E2129" s="35" t="s">
        <v>3797</v>
      </c>
      <c r="F2129" s="35" t="s">
        <v>33</v>
      </c>
      <c r="G2129" s="78"/>
      <c r="H2129" s="72"/>
      <c r="I2129" s="72">
        <v>2</v>
      </c>
      <c r="J2129" s="72"/>
      <c r="K2129" s="72"/>
      <c r="L2129" s="72"/>
      <c r="M2129" s="72"/>
      <c r="N2129" s="72">
        <v>1</v>
      </c>
      <c r="O2129" s="72"/>
      <c r="P2129" s="72"/>
      <c r="Q2129" s="72">
        <v>1</v>
      </c>
      <c r="R2129" s="72"/>
      <c r="S2129" s="72"/>
      <c r="T2129" s="72"/>
      <c r="U2129" s="72"/>
      <c r="V2129" s="72"/>
      <c r="W2129" s="72"/>
      <c r="X2129" s="72"/>
      <c r="Y2129" s="36">
        <f t="shared" si="67"/>
        <v>4</v>
      </c>
      <c r="Z2129" s="69">
        <f t="shared" ref="Z2129:Z2147" si="69">IF(Y2129="","",Y2129)</f>
        <v>4</v>
      </c>
      <c r="AA2129" s="22"/>
      <c r="AB2129" s="22"/>
      <c r="AC2129" s="22"/>
    </row>
    <row r="2130" spans="1:29" ht="19.5" customHeight="1" x14ac:dyDescent="0.2">
      <c r="A2130" s="33" t="s">
        <v>3691</v>
      </c>
      <c r="B2130" s="34" t="s">
        <v>3798</v>
      </c>
      <c r="C2130" s="34" t="s">
        <v>6260</v>
      </c>
      <c r="D2130" s="35" t="s">
        <v>3799</v>
      </c>
      <c r="E2130" s="35" t="s">
        <v>3494</v>
      </c>
      <c r="F2130" s="35" t="s">
        <v>33</v>
      </c>
      <c r="G2130" s="78"/>
      <c r="H2130" s="72"/>
      <c r="I2130" s="72">
        <v>2</v>
      </c>
      <c r="J2130" s="72"/>
      <c r="K2130" s="72"/>
      <c r="L2130" s="72"/>
      <c r="M2130" s="72"/>
      <c r="N2130" s="72">
        <v>1</v>
      </c>
      <c r="O2130" s="72"/>
      <c r="P2130" s="72"/>
      <c r="Q2130" s="72"/>
      <c r="R2130" s="72"/>
      <c r="S2130" s="72"/>
      <c r="T2130" s="72"/>
      <c r="U2130" s="72"/>
      <c r="V2130" s="72"/>
      <c r="W2130" s="72"/>
      <c r="X2130" s="72"/>
      <c r="Y2130" s="36">
        <f t="shared" si="67"/>
        <v>3</v>
      </c>
      <c r="Z2130" s="69">
        <f t="shared" si="69"/>
        <v>3</v>
      </c>
      <c r="AA2130" s="22"/>
      <c r="AB2130" s="22"/>
      <c r="AC2130" s="22"/>
    </row>
    <row r="2131" spans="1:29" ht="19.5" customHeight="1" x14ac:dyDescent="0.2">
      <c r="A2131" s="33" t="s">
        <v>3691</v>
      </c>
      <c r="B2131" s="34" t="s">
        <v>3800</v>
      </c>
      <c r="C2131" s="34" t="s">
        <v>3801</v>
      </c>
      <c r="D2131" s="35" t="s">
        <v>259</v>
      </c>
      <c r="E2131" s="35" t="s">
        <v>260</v>
      </c>
      <c r="F2131" s="35" t="s">
        <v>8</v>
      </c>
      <c r="G2131" s="78"/>
      <c r="H2131" s="72"/>
      <c r="I2131" s="72">
        <v>1</v>
      </c>
      <c r="J2131" s="72"/>
      <c r="K2131" s="72"/>
      <c r="L2131" s="72"/>
      <c r="M2131" s="72"/>
      <c r="N2131" s="72"/>
      <c r="O2131" s="72"/>
      <c r="P2131" s="72"/>
      <c r="Q2131" s="72"/>
      <c r="R2131" s="72"/>
      <c r="S2131" s="72"/>
      <c r="T2131" s="72"/>
      <c r="U2131" s="72"/>
      <c r="V2131" s="72"/>
      <c r="W2131" s="72"/>
      <c r="X2131" s="72"/>
      <c r="Y2131" s="36">
        <f t="shared" si="67"/>
        <v>1</v>
      </c>
      <c r="Z2131" s="69">
        <f t="shared" si="69"/>
        <v>1</v>
      </c>
      <c r="AA2131" s="22"/>
      <c r="AB2131" s="22"/>
      <c r="AC2131" s="22"/>
    </row>
    <row r="2132" spans="1:29" ht="19.5" customHeight="1" x14ac:dyDescent="0.2">
      <c r="A2132" s="33" t="s">
        <v>3691</v>
      </c>
      <c r="B2132" s="34" t="s">
        <v>3802</v>
      </c>
      <c r="C2132" s="34" t="s">
        <v>3803</v>
      </c>
      <c r="D2132" s="35" t="s">
        <v>3804</v>
      </c>
      <c r="E2132" s="35" t="s">
        <v>3805</v>
      </c>
      <c r="F2132" s="35" t="s">
        <v>29</v>
      </c>
      <c r="G2132" s="78"/>
      <c r="H2132" s="72"/>
      <c r="I2132" s="72">
        <v>4</v>
      </c>
      <c r="J2132" s="72"/>
      <c r="K2132" s="72"/>
      <c r="L2132" s="72"/>
      <c r="M2132" s="72"/>
      <c r="N2132" s="72"/>
      <c r="O2132" s="72"/>
      <c r="P2132" s="72"/>
      <c r="Q2132" s="72"/>
      <c r="R2132" s="72"/>
      <c r="S2132" s="72"/>
      <c r="T2132" s="72"/>
      <c r="U2132" s="72"/>
      <c r="V2132" s="72"/>
      <c r="W2132" s="72"/>
      <c r="X2132" s="72"/>
      <c r="Y2132" s="36">
        <f t="shared" si="67"/>
        <v>4</v>
      </c>
      <c r="Z2132" s="69">
        <f t="shared" si="69"/>
        <v>4</v>
      </c>
      <c r="AA2132" s="22"/>
      <c r="AB2132" s="22"/>
      <c r="AC2132" s="22"/>
    </row>
    <row r="2133" spans="1:29" ht="19.5" customHeight="1" x14ac:dyDescent="0.2">
      <c r="A2133" s="33" t="s">
        <v>3691</v>
      </c>
      <c r="B2133" s="34" t="s">
        <v>3806</v>
      </c>
      <c r="C2133" s="34" t="s">
        <v>6261</v>
      </c>
      <c r="D2133" s="35" t="s">
        <v>3983</v>
      </c>
      <c r="E2133" s="35" t="s">
        <v>3807</v>
      </c>
      <c r="F2133" s="35" t="s">
        <v>8</v>
      </c>
      <c r="G2133" s="78"/>
      <c r="H2133" s="72"/>
      <c r="I2133" s="72">
        <v>4</v>
      </c>
      <c r="J2133" s="72"/>
      <c r="K2133" s="72"/>
      <c r="L2133" s="72"/>
      <c r="M2133" s="72"/>
      <c r="N2133" s="72">
        <v>2</v>
      </c>
      <c r="O2133" s="72"/>
      <c r="P2133" s="72"/>
      <c r="Q2133" s="72"/>
      <c r="R2133" s="72"/>
      <c r="S2133" s="72"/>
      <c r="T2133" s="72"/>
      <c r="U2133" s="72"/>
      <c r="V2133" s="72"/>
      <c r="W2133" s="72"/>
      <c r="X2133" s="72"/>
      <c r="Y2133" s="36">
        <f t="shared" si="67"/>
        <v>6</v>
      </c>
      <c r="Z2133" s="69">
        <f t="shared" si="69"/>
        <v>6</v>
      </c>
      <c r="AA2133" s="22"/>
      <c r="AB2133" s="22"/>
      <c r="AC2133" s="22"/>
    </row>
    <row r="2134" spans="1:29" ht="19.5" customHeight="1" x14ac:dyDescent="0.2">
      <c r="A2134" s="33" t="s">
        <v>3691</v>
      </c>
      <c r="B2134" s="34" t="s">
        <v>3808</v>
      </c>
      <c r="C2134" s="34" t="s">
        <v>6262</v>
      </c>
      <c r="D2134" s="35" t="s">
        <v>575</v>
      </c>
      <c r="E2134" s="35" t="s">
        <v>3809</v>
      </c>
      <c r="F2134" s="35" t="s">
        <v>17</v>
      </c>
      <c r="G2134" s="78"/>
      <c r="H2134" s="72"/>
      <c r="I2134" s="72"/>
      <c r="J2134" s="72"/>
      <c r="K2134" s="72"/>
      <c r="L2134" s="72"/>
      <c r="M2134" s="72"/>
      <c r="N2134" s="72"/>
      <c r="O2134" s="72"/>
      <c r="P2134" s="72"/>
      <c r="Q2134" s="72">
        <v>2</v>
      </c>
      <c r="R2134" s="72"/>
      <c r="S2134" s="72"/>
      <c r="T2134" s="72"/>
      <c r="U2134" s="72"/>
      <c r="V2134" s="72"/>
      <c r="W2134" s="72"/>
      <c r="X2134" s="72"/>
      <c r="Y2134" s="36">
        <f t="shared" si="67"/>
        <v>2</v>
      </c>
      <c r="Z2134" s="69">
        <f t="shared" si="69"/>
        <v>2</v>
      </c>
      <c r="AA2134" s="22"/>
      <c r="AB2134" s="22"/>
      <c r="AC2134" s="22"/>
    </row>
    <row r="2135" spans="1:29" ht="19.5" customHeight="1" x14ac:dyDescent="0.2">
      <c r="A2135" s="33" t="s">
        <v>3691</v>
      </c>
      <c r="B2135" s="34" t="s">
        <v>2405</v>
      </c>
      <c r="C2135" s="34" t="s">
        <v>6263</v>
      </c>
      <c r="D2135" s="35" t="s">
        <v>2310</v>
      </c>
      <c r="E2135" s="35" t="s">
        <v>3810</v>
      </c>
      <c r="F2135" s="35" t="s">
        <v>29</v>
      </c>
      <c r="G2135" s="78"/>
      <c r="H2135" s="72"/>
      <c r="I2135" s="72"/>
      <c r="J2135" s="72">
        <v>1</v>
      </c>
      <c r="K2135" s="72"/>
      <c r="L2135" s="72"/>
      <c r="M2135" s="72"/>
      <c r="N2135" s="72"/>
      <c r="O2135" s="72"/>
      <c r="P2135" s="72"/>
      <c r="Q2135" s="72">
        <v>4</v>
      </c>
      <c r="R2135" s="72"/>
      <c r="S2135" s="72"/>
      <c r="T2135" s="72"/>
      <c r="U2135" s="72"/>
      <c r="V2135" s="72"/>
      <c r="W2135" s="72"/>
      <c r="X2135" s="72"/>
      <c r="Y2135" s="36">
        <f t="shared" si="67"/>
        <v>5</v>
      </c>
      <c r="Z2135" s="69">
        <f t="shared" si="69"/>
        <v>5</v>
      </c>
      <c r="AA2135" s="22"/>
      <c r="AB2135" s="22"/>
      <c r="AC2135" s="22"/>
    </row>
    <row r="2136" spans="1:29" ht="19.5" customHeight="1" x14ac:dyDescent="0.2">
      <c r="A2136" s="33" t="s">
        <v>3691</v>
      </c>
      <c r="B2136" s="34" t="s">
        <v>3813</v>
      </c>
      <c r="C2136" s="34" t="s">
        <v>6264</v>
      </c>
      <c r="D2136" s="35" t="s">
        <v>3814</v>
      </c>
      <c r="E2136" s="35" t="s">
        <v>3815</v>
      </c>
      <c r="F2136" s="35" t="s">
        <v>17</v>
      </c>
      <c r="G2136" s="78"/>
      <c r="H2136" s="72"/>
      <c r="I2136" s="72">
        <v>2</v>
      </c>
      <c r="J2136" s="72"/>
      <c r="K2136" s="72"/>
      <c r="L2136" s="72"/>
      <c r="M2136" s="72"/>
      <c r="N2136" s="72"/>
      <c r="O2136" s="72"/>
      <c r="P2136" s="72"/>
      <c r="Q2136" s="72"/>
      <c r="R2136" s="72"/>
      <c r="S2136" s="72"/>
      <c r="T2136" s="72"/>
      <c r="U2136" s="72"/>
      <c r="V2136" s="72"/>
      <c r="W2136" s="72"/>
      <c r="X2136" s="72"/>
      <c r="Y2136" s="36">
        <f t="shared" si="67"/>
        <v>2</v>
      </c>
      <c r="Z2136" s="69">
        <f t="shared" si="69"/>
        <v>2</v>
      </c>
      <c r="AA2136" s="22"/>
      <c r="AB2136" s="22"/>
      <c r="AC2136" s="22"/>
    </row>
    <row r="2137" spans="1:29" ht="19.5" customHeight="1" x14ac:dyDescent="0.2">
      <c r="A2137" s="33" t="s">
        <v>3691</v>
      </c>
      <c r="B2137" s="34" t="s">
        <v>3816</v>
      </c>
      <c r="C2137" s="34" t="s">
        <v>6265</v>
      </c>
      <c r="D2137" s="35" t="s">
        <v>3201</v>
      </c>
      <c r="E2137" s="35" t="s">
        <v>3817</v>
      </c>
      <c r="F2137" s="35" t="s">
        <v>17</v>
      </c>
      <c r="G2137" s="78"/>
      <c r="H2137" s="72"/>
      <c r="I2137" s="72">
        <v>3</v>
      </c>
      <c r="J2137" s="72"/>
      <c r="K2137" s="72"/>
      <c r="L2137" s="72"/>
      <c r="M2137" s="72"/>
      <c r="N2137" s="72"/>
      <c r="O2137" s="72"/>
      <c r="P2137" s="72"/>
      <c r="Q2137" s="72"/>
      <c r="R2137" s="72"/>
      <c r="S2137" s="72"/>
      <c r="T2137" s="72"/>
      <c r="U2137" s="72"/>
      <c r="V2137" s="72"/>
      <c r="W2137" s="72"/>
      <c r="X2137" s="72"/>
      <c r="Y2137" s="36">
        <f t="shared" si="67"/>
        <v>3</v>
      </c>
      <c r="Z2137" s="69">
        <f t="shared" si="69"/>
        <v>3</v>
      </c>
      <c r="AA2137" s="22"/>
      <c r="AB2137" s="22"/>
      <c r="AC2137" s="22"/>
    </row>
    <row r="2138" spans="1:29" ht="19.5" customHeight="1" x14ac:dyDescent="0.2">
      <c r="A2138" s="33" t="s">
        <v>3691</v>
      </c>
      <c r="B2138" s="34" t="s">
        <v>6452</v>
      </c>
      <c r="C2138" s="34" t="s">
        <v>6453</v>
      </c>
      <c r="D2138" s="35" t="s">
        <v>6</v>
      </c>
      <c r="E2138" s="35" t="s">
        <v>3818</v>
      </c>
      <c r="F2138" s="35" t="s">
        <v>8</v>
      </c>
      <c r="G2138" s="78"/>
      <c r="H2138" s="72">
        <v>1</v>
      </c>
      <c r="I2138" s="72"/>
      <c r="J2138" s="72"/>
      <c r="K2138" s="72"/>
      <c r="L2138" s="72"/>
      <c r="M2138" s="72"/>
      <c r="N2138" s="72"/>
      <c r="O2138" s="72"/>
      <c r="P2138" s="72"/>
      <c r="Q2138" s="72"/>
      <c r="R2138" s="72"/>
      <c r="S2138" s="72"/>
      <c r="T2138" s="72"/>
      <c r="U2138" s="72"/>
      <c r="V2138" s="72"/>
      <c r="W2138" s="72"/>
      <c r="X2138" s="72"/>
      <c r="Y2138" s="36">
        <f t="shared" si="67"/>
        <v>1</v>
      </c>
      <c r="Z2138" s="69">
        <f t="shared" si="69"/>
        <v>1</v>
      </c>
      <c r="AA2138" s="22"/>
      <c r="AB2138" s="22"/>
      <c r="AC2138" s="22"/>
    </row>
    <row r="2139" spans="1:29" ht="19.5" customHeight="1" x14ac:dyDescent="0.2">
      <c r="A2139" s="33" t="s">
        <v>3691</v>
      </c>
      <c r="B2139" s="34" t="s">
        <v>3819</v>
      </c>
      <c r="C2139" s="34" t="s">
        <v>6266</v>
      </c>
      <c r="D2139" s="35" t="s">
        <v>206</v>
      </c>
      <c r="E2139" s="35" t="s">
        <v>3820</v>
      </c>
      <c r="F2139" s="35" t="s">
        <v>33</v>
      </c>
      <c r="G2139" s="78"/>
      <c r="H2139" s="72"/>
      <c r="I2139" s="72"/>
      <c r="J2139" s="72">
        <v>3</v>
      </c>
      <c r="K2139" s="72"/>
      <c r="L2139" s="72"/>
      <c r="M2139" s="72"/>
      <c r="N2139" s="72"/>
      <c r="O2139" s="72"/>
      <c r="P2139" s="72"/>
      <c r="Q2139" s="72"/>
      <c r="R2139" s="72"/>
      <c r="S2139" s="72"/>
      <c r="T2139" s="72"/>
      <c r="U2139" s="72"/>
      <c r="V2139" s="72"/>
      <c r="W2139" s="72"/>
      <c r="X2139" s="72"/>
      <c r="Y2139" s="36">
        <f t="shared" si="67"/>
        <v>3</v>
      </c>
      <c r="Z2139" s="69">
        <f t="shared" si="69"/>
        <v>3</v>
      </c>
      <c r="AA2139" s="22"/>
      <c r="AB2139" s="22"/>
      <c r="AC2139" s="22"/>
    </row>
    <row r="2140" spans="1:29" ht="19.5" customHeight="1" x14ac:dyDescent="0.2">
      <c r="A2140" s="33" t="s">
        <v>3691</v>
      </c>
      <c r="B2140" s="34" t="s">
        <v>3821</v>
      </c>
      <c r="C2140" s="34" t="s">
        <v>4978</v>
      </c>
      <c r="D2140" s="35" t="s">
        <v>211</v>
      </c>
      <c r="E2140" s="35" t="s">
        <v>3822</v>
      </c>
      <c r="F2140" s="35" t="s">
        <v>29</v>
      </c>
      <c r="G2140" s="79"/>
      <c r="H2140" s="74"/>
      <c r="I2140" s="74">
        <v>8</v>
      </c>
      <c r="J2140" s="74"/>
      <c r="K2140" s="74"/>
      <c r="L2140" s="74"/>
      <c r="M2140" s="74"/>
      <c r="N2140" s="74"/>
      <c r="O2140" s="74"/>
      <c r="P2140" s="74"/>
      <c r="Q2140" s="74"/>
      <c r="R2140" s="74"/>
      <c r="S2140" s="74"/>
      <c r="T2140" s="74"/>
      <c r="U2140" s="74"/>
      <c r="V2140" s="74"/>
      <c r="W2140" s="74"/>
      <c r="X2140" s="74"/>
      <c r="Y2140" s="36">
        <f t="shared" si="67"/>
        <v>8</v>
      </c>
      <c r="Z2140" s="69">
        <f t="shared" si="69"/>
        <v>8</v>
      </c>
      <c r="AA2140" s="22"/>
      <c r="AB2140" s="22"/>
      <c r="AC2140" s="22"/>
    </row>
    <row r="2141" spans="1:29" ht="19.5" customHeight="1" x14ac:dyDescent="0.2">
      <c r="A2141" s="33" t="s">
        <v>3691</v>
      </c>
      <c r="B2141" s="33" t="s">
        <v>4395</v>
      </c>
      <c r="C2141" s="34" t="s">
        <v>3833</v>
      </c>
      <c r="D2141" s="35" t="s">
        <v>2881</v>
      </c>
      <c r="E2141" s="35" t="s">
        <v>3834</v>
      </c>
      <c r="F2141" s="35" t="s">
        <v>17</v>
      </c>
      <c r="G2141" s="81"/>
      <c r="H2141" s="74"/>
      <c r="I2141" s="74"/>
      <c r="J2141" s="74"/>
      <c r="K2141" s="74"/>
      <c r="L2141" s="74"/>
      <c r="M2141" s="74"/>
      <c r="N2141" s="74"/>
      <c r="O2141" s="74"/>
      <c r="P2141" s="74"/>
      <c r="Q2141" s="74">
        <v>1</v>
      </c>
      <c r="R2141" s="74"/>
      <c r="S2141" s="74"/>
      <c r="T2141" s="74"/>
      <c r="U2141" s="74"/>
      <c r="V2141" s="74"/>
      <c r="W2141" s="74"/>
      <c r="X2141" s="74"/>
      <c r="Y2141" s="36">
        <f t="shared" si="67"/>
        <v>1</v>
      </c>
      <c r="Z2141" s="69">
        <f t="shared" si="69"/>
        <v>1</v>
      </c>
      <c r="AA2141" s="22"/>
      <c r="AB2141" s="22"/>
      <c r="AC2141" s="22"/>
    </row>
    <row r="2142" spans="1:29" ht="19.5" customHeight="1" x14ac:dyDescent="0.2">
      <c r="A2142" s="33" t="s">
        <v>3691</v>
      </c>
      <c r="B2142" s="34" t="s">
        <v>3823</v>
      </c>
      <c r="C2142" s="34" t="s">
        <v>6267</v>
      </c>
      <c r="D2142" s="35" t="s">
        <v>3824</v>
      </c>
      <c r="E2142" s="35" t="s">
        <v>4791</v>
      </c>
      <c r="F2142" s="35" t="s">
        <v>8</v>
      </c>
      <c r="G2142" s="79"/>
      <c r="H2142" s="74"/>
      <c r="I2142" s="74">
        <v>8</v>
      </c>
      <c r="J2142" s="74"/>
      <c r="K2142" s="74"/>
      <c r="L2142" s="74"/>
      <c r="M2142" s="74"/>
      <c r="N2142" s="74"/>
      <c r="O2142" s="74"/>
      <c r="P2142" s="74"/>
      <c r="Q2142" s="74"/>
      <c r="R2142" s="74"/>
      <c r="S2142" s="74"/>
      <c r="T2142" s="74"/>
      <c r="U2142" s="74"/>
      <c r="V2142" s="74"/>
      <c r="W2142" s="74"/>
      <c r="X2142" s="74"/>
      <c r="Y2142" s="36">
        <f t="shared" si="67"/>
        <v>8</v>
      </c>
      <c r="Z2142" s="69">
        <f t="shared" si="69"/>
        <v>8</v>
      </c>
      <c r="AA2142" s="22"/>
      <c r="AB2142" s="22"/>
      <c r="AC2142" s="22"/>
    </row>
    <row r="2143" spans="1:29" ht="19.5" customHeight="1" x14ac:dyDescent="0.2">
      <c r="A2143" s="33" t="s">
        <v>3691</v>
      </c>
      <c r="B2143" s="34" t="s">
        <v>3828</v>
      </c>
      <c r="C2143" s="34" t="s">
        <v>6268</v>
      </c>
      <c r="D2143" s="35" t="s">
        <v>2208</v>
      </c>
      <c r="E2143" s="35" t="s">
        <v>3829</v>
      </c>
      <c r="F2143" s="35" t="s">
        <v>8</v>
      </c>
      <c r="G2143" s="81"/>
      <c r="H2143" s="74"/>
      <c r="I2143" s="74">
        <v>2</v>
      </c>
      <c r="J2143" s="74"/>
      <c r="K2143" s="74"/>
      <c r="L2143" s="74"/>
      <c r="M2143" s="74"/>
      <c r="N2143" s="74"/>
      <c r="O2143" s="74"/>
      <c r="P2143" s="74"/>
      <c r="Q2143" s="74"/>
      <c r="R2143" s="74"/>
      <c r="S2143" s="74"/>
      <c r="T2143" s="74"/>
      <c r="U2143" s="74"/>
      <c r="V2143" s="74"/>
      <c r="W2143" s="74"/>
      <c r="X2143" s="74"/>
      <c r="Y2143" s="36">
        <f t="shared" si="67"/>
        <v>2</v>
      </c>
      <c r="Z2143" s="69">
        <f t="shared" si="69"/>
        <v>2</v>
      </c>
      <c r="AA2143" s="22"/>
      <c r="AB2143" s="22"/>
      <c r="AC2143" s="22"/>
    </row>
    <row r="2144" spans="1:29" ht="19.5" customHeight="1" x14ac:dyDescent="0.2">
      <c r="A2144" s="33" t="s">
        <v>3691</v>
      </c>
      <c r="B2144" s="33" t="s">
        <v>3837</v>
      </c>
      <c r="C2144" s="34" t="s">
        <v>3838</v>
      </c>
      <c r="D2144" s="35" t="s">
        <v>38</v>
      </c>
      <c r="E2144" s="35" t="s">
        <v>3308</v>
      </c>
      <c r="F2144" s="35" t="s">
        <v>8</v>
      </c>
      <c r="G2144" s="81"/>
      <c r="H2144" s="74"/>
      <c r="I2144" s="74">
        <v>2</v>
      </c>
      <c r="J2144" s="74"/>
      <c r="K2144" s="74"/>
      <c r="L2144" s="74"/>
      <c r="M2144" s="74"/>
      <c r="N2144" s="74"/>
      <c r="O2144" s="74"/>
      <c r="P2144" s="74"/>
      <c r="Q2144" s="74"/>
      <c r="R2144" s="74"/>
      <c r="S2144" s="74"/>
      <c r="T2144" s="74"/>
      <c r="U2144" s="74"/>
      <c r="V2144" s="74"/>
      <c r="W2144" s="74"/>
      <c r="X2144" s="74"/>
      <c r="Y2144" s="36">
        <f t="shared" si="67"/>
        <v>2</v>
      </c>
      <c r="Z2144" s="69">
        <f t="shared" si="69"/>
        <v>2</v>
      </c>
      <c r="AA2144" s="22"/>
      <c r="AB2144" s="22"/>
      <c r="AC2144" s="22"/>
    </row>
    <row r="2145" spans="1:29" ht="19.5" customHeight="1" x14ac:dyDescent="0.2">
      <c r="A2145" s="33" t="s">
        <v>3691</v>
      </c>
      <c r="B2145" s="33" t="s">
        <v>3839</v>
      </c>
      <c r="C2145" s="34" t="s">
        <v>6228</v>
      </c>
      <c r="D2145" s="35" t="s">
        <v>3709</v>
      </c>
      <c r="E2145" s="35" t="s">
        <v>3710</v>
      </c>
      <c r="F2145" s="35" t="s">
        <v>33</v>
      </c>
      <c r="G2145" s="81"/>
      <c r="H2145" s="74">
        <v>1</v>
      </c>
      <c r="I2145" s="74">
        <v>9</v>
      </c>
      <c r="J2145" s="74"/>
      <c r="K2145" s="74">
        <v>1</v>
      </c>
      <c r="L2145" s="74"/>
      <c r="M2145" s="74"/>
      <c r="N2145" s="74"/>
      <c r="O2145" s="74"/>
      <c r="P2145" s="74"/>
      <c r="Q2145" s="74"/>
      <c r="R2145" s="74"/>
      <c r="S2145" s="74"/>
      <c r="T2145" s="74"/>
      <c r="U2145" s="74"/>
      <c r="V2145" s="74"/>
      <c r="W2145" s="74"/>
      <c r="X2145" s="74"/>
      <c r="Y2145" s="36">
        <f t="shared" si="67"/>
        <v>11</v>
      </c>
      <c r="Z2145" s="69">
        <f t="shared" si="69"/>
        <v>11</v>
      </c>
      <c r="AA2145" s="22"/>
      <c r="AB2145" s="22"/>
      <c r="AC2145" s="22"/>
    </row>
    <row r="2146" spans="1:29" ht="19.5" customHeight="1" x14ac:dyDescent="0.2">
      <c r="A2146" s="33" t="s">
        <v>3691</v>
      </c>
      <c r="B2146" s="33" t="s">
        <v>3835</v>
      </c>
      <c r="C2146" s="34" t="s">
        <v>3836</v>
      </c>
      <c r="D2146" s="35" t="s">
        <v>2881</v>
      </c>
      <c r="E2146" s="35" t="s">
        <v>3834</v>
      </c>
      <c r="F2146" s="35" t="s">
        <v>17</v>
      </c>
      <c r="G2146" s="81"/>
      <c r="H2146" s="74"/>
      <c r="I2146" s="74">
        <v>3</v>
      </c>
      <c r="J2146" s="74"/>
      <c r="K2146" s="74"/>
      <c r="L2146" s="74"/>
      <c r="M2146" s="74"/>
      <c r="N2146" s="74"/>
      <c r="O2146" s="74"/>
      <c r="P2146" s="74"/>
      <c r="Q2146" s="74"/>
      <c r="R2146" s="74"/>
      <c r="S2146" s="74"/>
      <c r="T2146" s="74"/>
      <c r="U2146" s="74"/>
      <c r="V2146" s="74"/>
      <c r="W2146" s="74"/>
      <c r="X2146" s="74"/>
      <c r="Y2146" s="36">
        <f t="shared" si="67"/>
        <v>3</v>
      </c>
      <c r="Z2146" s="69">
        <f t="shared" si="69"/>
        <v>3</v>
      </c>
      <c r="AA2146" s="22"/>
      <c r="AB2146" s="22"/>
      <c r="AC2146" s="22"/>
    </row>
    <row r="2147" spans="1:29" ht="19.5" customHeight="1" x14ac:dyDescent="0.2">
      <c r="A2147" s="33" t="s">
        <v>3691</v>
      </c>
      <c r="B2147" s="34" t="s">
        <v>3830</v>
      </c>
      <c r="C2147" s="34" t="s">
        <v>3831</v>
      </c>
      <c r="D2147" s="35" t="s">
        <v>380</v>
      </c>
      <c r="E2147" s="35" t="s">
        <v>3832</v>
      </c>
      <c r="F2147" s="35" t="s">
        <v>33</v>
      </c>
      <c r="G2147" s="81"/>
      <c r="H2147" s="74">
        <v>1</v>
      </c>
      <c r="I2147" s="74"/>
      <c r="J2147" s="74"/>
      <c r="K2147" s="74"/>
      <c r="L2147" s="74"/>
      <c r="M2147" s="74"/>
      <c r="N2147" s="74"/>
      <c r="O2147" s="74"/>
      <c r="P2147" s="74"/>
      <c r="Q2147" s="74"/>
      <c r="R2147" s="74"/>
      <c r="S2147" s="74"/>
      <c r="T2147" s="74"/>
      <c r="U2147" s="74"/>
      <c r="V2147" s="74"/>
      <c r="W2147" s="74"/>
      <c r="X2147" s="74"/>
      <c r="Y2147" s="36">
        <f t="shared" si="67"/>
        <v>1</v>
      </c>
      <c r="Z2147" s="69">
        <f t="shared" si="69"/>
        <v>1</v>
      </c>
      <c r="AA2147" s="22"/>
      <c r="AB2147" s="22"/>
      <c r="AC2147" s="22"/>
    </row>
    <row r="2148" spans="1:29" ht="15" hidden="1" customHeight="1" x14ac:dyDescent="0.2">
      <c r="A2148" s="5"/>
      <c r="B2148" s="5"/>
      <c r="C2148" s="5"/>
      <c r="D2148" s="6"/>
      <c r="E2148" s="7"/>
      <c r="F2148" s="7"/>
      <c r="G2148" s="82"/>
      <c r="H2148" s="75"/>
      <c r="I2148" s="75"/>
      <c r="J2148" s="75"/>
      <c r="K2148" s="75"/>
      <c r="L2148" s="75"/>
      <c r="M2148" s="75"/>
      <c r="N2148" s="75"/>
      <c r="O2148" s="75"/>
      <c r="P2148" s="75"/>
      <c r="Q2148" s="75"/>
      <c r="R2148" s="75"/>
      <c r="S2148" s="75"/>
      <c r="T2148" s="75"/>
      <c r="U2148" s="75"/>
      <c r="V2148" s="75"/>
      <c r="W2148" s="75"/>
      <c r="X2148" s="75"/>
      <c r="Y2148" s="8"/>
      <c r="Z2148" s="8"/>
      <c r="AA2148" s="22"/>
      <c r="AB2148" s="22"/>
      <c r="AC2148" s="22"/>
    </row>
    <row r="2149" spans="1:29" ht="15" hidden="1" customHeight="1" x14ac:dyDescent="0.2">
      <c r="A2149" s="5"/>
      <c r="B2149" s="5"/>
      <c r="C2149" s="5"/>
      <c r="D2149" s="6"/>
      <c r="E2149" s="7"/>
      <c r="F2149" s="7"/>
      <c r="G2149" s="82"/>
      <c r="H2149" s="75"/>
      <c r="I2149" s="75"/>
      <c r="J2149" s="75"/>
      <c r="K2149" s="75"/>
      <c r="L2149" s="75"/>
      <c r="M2149" s="75"/>
      <c r="N2149" s="75"/>
      <c r="O2149" s="75"/>
      <c r="P2149" s="75"/>
      <c r="Q2149" s="75"/>
      <c r="R2149" s="75"/>
      <c r="S2149" s="75"/>
      <c r="T2149" s="75"/>
      <c r="U2149" s="75"/>
      <c r="V2149" s="75"/>
      <c r="W2149" s="75"/>
      <c r="X2149" s="75"/>
      <c r="Y2149" s="8"/>
      <c r="Z2149" s="8"/>
      <c r="AA2149" s="22"/>
      <c r="AB2149" s="22"/>
      <c r="AC2149" s="22"/>
    </row>
    <row r="2150" spans="1:29" ht="15" hidden="1" customHeight="1" x14ac:dyDescent="0.2">
      <c r="A2150" s="5"/>
      <c r="B2150" s="5"/>
      <c r="C2150" s="5"/>
      <c r="D2150" s="6"/>
      <c r="E2150" s="7"/>
      <c r="F2150" s="7"/>
      <c r="G2150" s="82"/>
      <c r="H2150" s="75"/>
      <c r="I2150" s="75"/>
      <c r="J2150" s="75"/>
      <c r="K2150" s="75"/>
      <c r="L2150" s="75"/>
      <c r="M2150" s="75"/>
      <c r="N2150" s="75"/>
      <c r="O2150" s="75"/>
      <c r="P2150" s="75"/>
      <c r="Q2150" s="75"/>
      <c r="R2150" s="75"/>
      <c r="S2150" s="75"/>
      <c r="T2150" s="75"/>
      <c r="U2150" s="75"/>
      <c r="V2150" s="75"/>
      <c r="W2150" s="75"/>
      <c r="X2150" s="75"/>
      <c r="Y2150" s="8"/>
      <c r="Z2150" s="8"/>
      <c r="AA2150" s="22"/>
      <c r="AB2150" s="22"/>
      <c r="AC2150" s="22"/>
    </row>
    <row r="2151" spans="1:29" ht="15" hidden="1" customHeight="1" x14ac:dyDescent="0.2">
      <c r="A2151" s="5"/>
      <c r="B2151" s="5"/>
      <c r="C2151" s="5"/>
      <c r="D2151" s="6"/>
      <c r="E2151" s="7"/>
      <c r="F2151" s="7"/>
      <c r="G2151" s="82"/>
      <c r="H2151" s="75"/>
      <c r="I2151" s="75"/>
      <c r="J2151" s="75"/>
      <c r="K2151" s="75"/>
      <c r="L2151" s="75"/>
      <c r="M2151" s="75"/>
      <c r="N2151" s="75"/>
      <c r="O2151" s="75"/>
      <c r="P2151" s="75"/>
      <c r="Q2151" s="75"/>
      <c r="R2151" s="75"/>
      <c r="S2151" s="75"/>
      <c r="T2151" s="75"/>
      <c r="U2151" s="75"/>
      <c r="V2151" s="75"/>
      <c r="W2151" s="75"/>
      <c r="X2151" s="75"/>
      <c r="Y2151" s="8"/>
      <c r="Z2151" s="8"/>
      <c r="AA2151" s="22"/>
      <c r="AB2151" s="22"/>
      <c r="AC2151" s="22"/>
    </row>
    <row r="2152" spans="1:29" ht="15" hidden="1" customHeight="1" x14ac:dyDescent="0.2">
      <c r="A2152" s="5"/>
      <c r="B2152" s="5"/>
      <c r="C2152" s="5"/>
      <c r="D2152" s="6"/>
      <c r="E2152" s="7"/>
      <c r="F2152" s="7"/>
      <c r="G2152" s="82"/>
      <c r="H2152" s="75"/>
      <c r="I2152" s="75"/>
      <c r="J2152" s="75"/>
      <c r="K2152" s="75"/>
      <c r="L2152" s="75"/>
      <c r="M2152" s="75"/>
      <c r="N2152" s="75"/>
      <c r="O2152" s="75"/>
      <c r="P2152" s="75"/>
      <c r="Q2152" s="75"/>
      <c r="R2152" s="75"/>
      <c r="S2152" s="75"/>
      <c r="T2152" s="75"/>
      <c r="U2152" s="75"/>
      <c r="V2152" s="75"/>
      <c r="W2152" s="75"/>
      <c r="X2152" s="75"/>
      <c r="Y2152" s="8"/>
      <c r="Z2152" s="8"/>
      <c r="AA2152" s="22"/>
      <c r="AB2152" s="22"/>
      <c r="AC2152" s="22"/>
    </row>
    <row r="2153" spans="1:29" ht="15" hidden="1" customHeight="1" x14ac:dyDescent="0.2">
      <c r="A2153" s="5"/>
      <c r="B2153" s="5"/>
      <c r="C2153" s="5"/>
      <c r="D2153" s="6"/>
      <c r="E2153" s="7"/>
      <c r="F2153" s="7"/>
      <c r="G2153" s="82"/>
      <c r="H2153" s="75"/>
      <c r="I2153" s="75"/>
      <c r="J2153" s="75"/>
      <c r="K2153" s="75"/>
      <c r="L2153" s="75"/>
      <c r="M2153" s="75"/>
      <c r="N2153" s="75"/>
      <c r="O2153" s="75"/>
      <c r="P2153" s="75"/>
      <c r="Q2153" s="75"/>
      <c r="R2153" s="75"/>
      <c r="S2153" s="75"/>
      <c r="T2153" s="75"/>
      <c r="U2153" s="75"/>
      <c r="V2153" s="75"/>
      <c r="W2153" s="75"/>
      <c r="X2153" s="75"/>
      <c r="Y2153" s="8"/>
      <c r="Z2153" s="8"/>
      <c r="AA2153" s="22"/>
      <c r="AB2153" s="22"/>
      <c r="AC2153" s="22"/>
    </row>
    <row r="2154" spans="1:29" ht="15" hidden="1" customHeight="1" x14ac:dyDescent="0.2">
      <c r="A2154" s="5"/>
      <c r="B2154" s="5"/>
      <c r="C2154" s="5"/>
      <c r="D2154" s="6"/>
      <c r="E2154" s="7"/>
      <c r="F2154" s="7"/>
      <c r="G2154" s="82"/>
      <c r="H2154" s="75"/>
      <c r="I2154" s="75"/>
      <c r="J2154" s="75"/>
      <c r="K2154" s="75"/>
      <c r="L2154" s="75"/>
      <c r="M2154" s="75"/>
      <c r="N2154" s="75"/>
      <c r="O2154" s="75"/>
      <c r="P2154" s="75"/>
      <c r="Q2154" s="75"/>
      <c r="R2154" s="75"/>
      <c r="S2154" s="75"/>
      <c r="T2154" s="75"/>
      <c r="U2154" s="75"/>
      <c r="V2154" s="75"/>
      <c r="W2154" s="75"/>
      <c r="X2154" s="75"/>
      <c r="Y2154" s="8"/>
      <c r="Z2154" s="8"/>
      <c r="AA2154" s="22"/>
      <c r="AB2154" s="22"/>
      <c r="AC2154" s="22"/>
    </row>
    <row r="2155" spans="1:29" ht="15" hidden="1" customHeight="1" x14ac:dyDescent="0.2">
      <c r="A2155" s="5"/>
      <c r="B2155" s="5"/>
      <c r="C2155" s="5"/>
      <c r="D2155" s="6"/>
      <c r="E2155" s="7"/>
      <c r="F2155" s="7"/>
      <c r="G2155" s="82"/>
      <c r="H2155" s="75"/>
      <c r="I2155" s="75"/>
      <c r="J2155" s="75"/>
      <c r="K2155" s="75"/>
      <c r="L2155" s="75"/>
      <c r="M2155" s="75"/>
      <c r="N2155" s="75"/>
      <c r="O2155" s="75"/>
      <c r="P2155" s="75"/>
      <c r="Q2155" s="75"/>
      <c r="R2155" s="75"/>
      <c r="S2155" s="75"/>
      <c r="T2155" s="75"/>
      <c r="U2155" s="75"/>
      <c r="V2155" s="75"/>
      <c r="W2155" s="75"/>
      <c r="X2155" s="75"/>
      <c r="Y2155" s="8"/>
      <c r="Z2155" s="8"/>
      <c r="AA2155" s="22"/>
      <c r="AB2155" s="22"/>
      <c r="AC2155" s="22"/>
    </row>
    <row r="2156" spans="1:29" ht="15" hidden="1" customHeight="1" x14ac:dyDescent="0.2">
      <c r="A2156" s="5"/>
      <c r="B2156" s="5"/>
      <c r="C2156" s="5"/>
      <c r="D2156" s="6"/>
      <c r="E2156" s="7"/>
      <c r="F2156" s="7"/>
      <c r="G2156" s="82"/>
      <c r="H2156" s="75"/>
      <c r="I2156" s="75"/>
      <c r="J2156" s="75"/>
      <c r="K2156" s="75"/>
      <c r="L2156" s="75"/>
      <c r="M2156" s="75"/>
      <c r="N2156" s="75"/>
      <c r="O2156" s="75"/>
      <c r="P2156" s="75"/>
      <c r="Q2156" s="75"/>
      <c r="R2156" s="75"/>
      <c r="S2156" s="75"/>
      <c r="T2156" s="75"/>
      <c r="U2156" s="75"/>
      <c r="V2156" s="75"/>
      <c r="W2156" s="75"/>
      <c r="X2156" s="75"/>
      <c r="Y2156" s="8"/>
      <c r="Z2156" s="8"/>
      <c r="AA2156" s="22"/>
      <c r="AB2156" s="22"/>
      <c r="AC2156" s="22"/>
    </row>
    <row r="2157" spans="1:29" ht="15" hidden="1" customHeight="1" x14ac:dyDescent="0.2">
      <c r="A2157" s="5"/>
      <c r="B2157" s="5"/>
      <c r="C2157" s="5"/>
      <c r="D2157" s="6"/>
      <c r="E2157" s="7"/>
      <c r="F2157" s="7"/>
      <c r="G2157" s="82"/>
      <c r="H2157" s="75"/>
      <c r="I2157" s="75"/>
      <c r="J2157" s="75"/>
      <c r="K2157" s="75"/>
      <c r="L2157" s="75"/>
      <c r="M2157" s="75"/>
      <c r="N2157" s="75"/>
      <c r="O2157" s="75"/>
      <c r="P2157" s="75"/>
      <c r="Q2157" s="75"/>
      <c r="R2157" s="75"/>
      <c r="S2157" s="75"/>
      <c r="T2157" s="75"/>
      <c r="U2157" s="75"/>
      <c r="V2157" s="75"/>
      <c r="W2157" s="75"/>
      <c r="X2157" s="75"/>
      <c r="Y2157" s="8"/>
      <c r="Z2157" s="8"/>
      <c r="AA2157" s="22"/>
      <c r="AB2157" s="22"/>
      <c r="AC2157" s="22"/>
    </row>
    <row r="2158" spans="1:29" ht="15" hidden="1" customHeight="1" x14ac:dyDescent="0.2">
      <c r="A2158" s="5"/>
      <c r="B2158" s="5"/>
      <c r="C2158" s="5"/>
      <c r="D2158" s="6"/>
      <c r="E2158" s="7"/>
      <c r="F2158" s="7"/>
      <c r="G2158" s="82"/>
      <c r="H2158" s="75"/>
      <c r="I2158" s="75"/>
      <c r="J2158" s="75"/>
      <c r="K2158" s="75"/>
      <c r="L2158" s="75"/>
      <c r="M2158" s="75"/>
      <c r="N2158" s="75"/>
      <c r="O2158" s="75"/>
      <c r="P2158" s="75"/>
      <c r="Q2158" s="75"/>
      <c r="R2158" s="75"/>
      <c r="S2158" s="75"/>
      <c r="T2158" s="75"/>
      <c r="U2158" s="75"/>
      <c r="V2158" s="75"/>
      <c r="W2158" s="75"/>
      <c r="X2158" s="75"/>
      <c r="Y2158" s="8"/>
      <c r="Z2158" s="8"/>
      <c r="AA2158" s="22"/>
      <c r="AB2158" s="22"/>
      <c r="AC2158" s="22"/>
    </row>
    <row r="2159" spans="1:29" ht="15" hidden="1" customHeight="1" x14ac:dyDescent="0.2">
      <c r="A2159" s="5"/>
      <c r="B2159" s="5"/>
      <c r="C2159" s="5"/>
      <c r="D2159" s="6"/>
      <c r="E2159" s="7"/>
      <c r="F2159" s="7"/>
      <c r="G2159" s="82"/>
      <c r="H2159" s="75"/>
      <c r="I2159" s="75"/>
      <c r="J2159" s="75"/>
      <c r="K2159" s="75"/>
      <c r="L2159" s="75"/>
      <c r="M2159" s="75"/>
      <c r="N2159" s="75"/>
      <c r="O2159" s="75"/>
      <c r="P2159" s="75"/>
      <c r="Q2159" s="75"/>
      <c r="R2159" s="75"/>
      <c r="S2159" s="75"/>
      <c r="T2159" s="75"/>
      <c r="U2159" s="75"/>
      <c r="V2159" s="75"/>
      <c r="W2159" s="75"/>
      <c r="X2159" s="75"/>
      <c r="Y2159" s="8"/>
      <c r="Z2159" s="8"/>
      <c r="AA2159" s="22"/>
      <c r="AB2159" s="22"/>
      <c r="AC2159" s="22"/>
    </row>
    <row r="2160" spans="1:29" ht="15" hidden="1" customHeight="1" x14ac:dyDescent="0.2">
      <c r="A2160" s="5"/>
      <c r="B2160" s="5"/>
      <c r="C2160" s="5"/>
      <c r="D2160" s="6"/>
      <c r="E2160" s="7"/>
      <c r="F2160" s="7"/>
      <c r="G2160" s="82"/>
      <c r="H2160" s="75"/>
      <c r="I2160" s="75"/>
      <c r="J2160" s="75"/>
      <c r="K2160" s="75"/>
      <c r="L2160" s="75"/>
      <c r="M2160" s="75"/>
      <c r="N2160" s="75"/>
      <c r="O2160" s="75"/>
      <c r="P2160" s="75"/>
      <c r="Q2160" s="75"/>
      <c r="R2160" s="75"/>
      <c r="S2160" s="75"/>
      <c r="T2160" s="75"/>
      <c r="U2160" s="75"/>
      <c r="V2160" s="75"/>
      <c r="W2160" s="75"/>
      <c r="X2160" s="75"/>
      <c r="Y2160" s="8"/>
      <c r="Z2160" s="8"/>
      <c r="AA2160" s="22"/>
      <c r="AB2160" s="22"/>
      <c r="AC2160" s="22"/>
    </row>
    <row r="2161" spans="1:29" ht="15" hidden="1" customHeight="1" x14ac:dyDescent="0.2">
      <c r="A2161" s="5"/>
      <c r="B2161" s="5"/>
      <c r="C2161" s="5"/>
      <c r="D2161" s="6"/>
      <c r="E2161" s="7"/>
      <c r="F2161" s="7"/>
      <c r="G2161" s="82"/>
      <c r="H2161" s="75"/>
      <c r="I2161" s="75"/>
      <c r="J2161" s="75"/>
      <c r="K2161" s="75"/>
      <c r="L2161" s="75"/>
      <c r="M2161" s="75"/>
      <c r="N2161" s="75"/>
      <c r="O2161" s="75"/>
      <c r="P2161" s="75"/>
      <c r="Q2161" s="75"/>
      <c r="R2161" s="75"/>
      <c r="S2161" s="75"/>
      <c r="T2161" s="75"/>
      <c r="U2161" s="75"/>
      <c r="V2161" s="75"/>
      <c r="W2161" s="75"/>
      <c r="X2161" s="75"/>
      <c r="Y2161" s="8"/>
      <c r="Z2161" s="8"/>
      <c r="AA2161" s="22"/>
      <c r="AB2161" s="22"/>
      <c r="AC2161" s="22"/>
    </row>
    <row r="2162" spans="1:29" ht="15" hidden="1" customHeight="1" x14ac:dyDescent="0.2">
      <c r="A2162" s="5"/>
      <c r="B2162" s="5"/>
      <c r="C2162" s="5"/>
      <c r="D2162" s="6"/>
      <c r="E2162" s="7"/>
      <c r="F2162" s="7"/>
      <c r="G2162" s="82"/>
      <c r="H2162" s="75"/>
      <c r="I2162" s="75"/>
      <c r="J2162" s="75"/>
      <c r="K2162" s="75"/>
      <c r="L2162" s="75"/>
      <c r="M2162" s="75"/>
      <c r="N2162" s="75"/>
      <c r="O2162" s="75"/>
      <c r="P2162" s="75"/>
      <c r="Q2162" s="75"/>
      <c r="R2162" s="75"/>
      <c r="S2162" s="75"/>
      <c r="T2162" s="75"/>
      <c r="U2162" s="75"/>
      <c r="V2162" s="75"/>
      <c r="W2162" s="75"/>
      <c r="X2162" s="75"/>
      <c r="Y2162" s="8"/>
      <c r="Z2162" s="8"/>
      <c r="AA2162" s="22"/>
      <c r="AB2162" s="22"/>
      <c r="AC2162" s="22"/>
    </row>
    <row r="2163" spans="1:29" ht="15" hidden="1" customHeight="1" x14ac:dyDescent="0.2">
      <c r="A2163" s="5"/>
      <c r="B2163" s="5"/>
      <c r="C2163" s="5"/>
      <c r="D2163" s="6"/>
      <c r="E2163" s="7"/>
      <c r="F2163" s="7"/>
      <c r="G2163" s="82"/>
      <c r="H2163" s="75"/>
      <c r="I2163" s="75"/>
      <c r="J2163" s="75"/>
      <c r="K2163" s="75"/>
      <c r="L2163" s="75"/>
      <c r="M2163" s="75"/>
      <c r="N2163" s="75"/>
      <c r="O2163" s="75"/>
      <c r="P2163" s="75"/>
      <c r="Q2163" s="75"/>
      <c r="R2163" s="75"/>
      <c r="S2163" s="75"/>
      <c r="T2163" s="75"/>
      <c r="U2163" s="75"/>
      <c r="V2163" s="75"/>
      <c r="W2163" s="75"/>
      <c r="X2163" s="75"/>
      <c r="Y2163" s="8"/>
      <c r="Z2163" s="8"/>
      <c r="AA2163" s="22"/>
      <c r="AB2163" s="22"/>
      <c r="AC2163" s="22"/>
    </row>
    <row r="2164" spans="1:29" ht="15" hidden="1" customHeight="1" x14ac:dyDescent="0.2">
      <c r="A2164" s="5"/>
      <c r="B2164" s="5"/>
      <c r="C2164" s="5"/>
      <c r="D2164" s="6"/>
      <c r="E2164" s="7"/>
      <c r="F2164" s="7"/>
      <c r="G2164" s="82"/>
      <c r="H2164" s="75"/>
      <c r="I2164" s="75"/>
      <c r="J2164" s="75"/>
      <c r="K2164" s="75"/>
      <c r="L2164" s="75"/>
      <c r="M2164" s="75"/>
      <c r="N2164" s="75"/>
      <c r="O2164" s="75"/>
      <c r="P2164" s="75"/>
      <c r="Q2164" s="75"/>
      <c r="R2164" s="75"/>
      <c r="S2164" s="75"/>
      <c r="T2164" s="75"/>
      <c r="U2164" s="75"/>
      <c r="V2164" s="75"/>
      <c r="W2164" s="75"/>
      <c r="X2164" s="75"/>
      <c r="Y2164" s="8"/>
      <c r="Z2164" s="8"/>
      <c r="AA2164" s="22"/>
      <c r="AB2164" s="22"/>
      <c r="AC2164" s="22"/>
    </row>
    <row r="2165" spans="1:29" ht="15" hidden="1" customHeight="1" x14ac:dyDescent="0.2">
      <c r="A2165" s="5"/>
      <c r="B2165" s="5"/>
      <c r="C2165" s="5"/>
      <c r="D2165" s="6"/>
      <c r="E2165" s="7"/>
      <c r="F2165" s="7"/>
      <c r="G2165" s="82"/>
      <c r="H2165" s="75"/>
      <c r="I2165" s="75"/>
      <c r="J2165" s="75"/>
      <c r="K2165" s="75"/>
      <c r="L2165" s="75"/>
      <c r="M2165" s="75"/>
      <c r="N2165" s="75"/>
      <c r="O2165" s="75"/>
      <c r="P2165" s="75"/>
      <c r="Q2165" s="75"/>
      <c r="R2165" s="75"/>
      <c r="S2165" s="75"/>
      <c r="T2165" s="75"/>
      <c r="U2165" s="75"/>
      <c r="V2165" s="75"/>
      <c r="W2165" s="75"/>
      <c r="X2165" s="75"/>
      <c r="Y2165" s="8"/>
      <c r="Z2165" s="8"/>
      <c r="AA2165" s="22"/>
      <c r="AB2165" s="22"/>
      <c r="AC2165" s="22"/>
    </row>
    <row r="2166" spans="1:29" ht="15" hidden="1" customHeight="1" x14ac:dyDescent="0.2">
      <c r="A2166" s="5"/>
      <c r="B2166" s="5"/>
      <c r="C2166" s="5"/>
      <c r="D2166" s="6"/>
      <c r="E2166" s="7"/>
      <c r="F2166" s="7"/>
      <c r="G2166" s="82"/>
      <c r="H2166" s="75"/>
      <c r="I2166" s="75"/>
      <c r="J2166" s="75"/>
      <c r="K2166" s="75"/>
      <c r="L2166" s="75"/>
      <c r="M2166" s="75"/>
      <c r="N2166" s="75"/>
      <c r="O2166" s="75"/>
      <c r="P2166" s="75"/>
      <c r="Q2166" s="75"/>
      <c r="R2166" s="75"/>
      <c r="S2166" s="75"/>
      <c r="T2166" s="75"/>
      <c r="U2166" s="75"/>
      <c r="V2166" s="75"/>
      <c r="W2166" s="75"/>
      <c r="X2166" s="75"/>
      <c r="Y2166" s="8"/>
      <c r="Z2166" s="8"/>
      <c r="AA2166" s="22"/>
      <c r="AB2166" s="22"/>
      <c r="AC2166" s="22"/>
    </row>
    <row r="2167" spans="1:29" ht="15" hidden="1" customHeight="1" x14ac:dyDescent="0.2">
      <c r="A2167" s="5"/>
      <c r="B2167" s="5"/>
      <c r="C2167" s="5"/>
      <c r="D2167" s="6"/>
      <c r="E2167" s="7"/>
      <c r="F2167" s="7"/>
      <c r="G2167" s="82"/>
      <c r="H2167" s="75"/>
      <c r="I2167" s="75"/>
      <c r="J2167" s="75"/>
      <c r="K2167" s="75"/>
      <c r="L2167" s="75"/>
      <c r="M2167" s="75"/>
      <c r="N2167" s="75"/>
      <c r="O2167" s="75"/>
      <c r="P2167" s="75"/>
      <c r="Q2167" s="75"/>
      <c r="R2167" s="75"/>
      <c r="S2167" s="75"/>
      <c r="T2167" s="75"/>
      <c r="U2167" s="75"/>
      <c r="V2167" s="75"/>
      <c r="W2167" s="75"/>
      <c r="X2167" s="75"/>
      <c r="Y2167" s="8"/>
      <c r="Z2167" s="8"/>
      <c r="AA2167" s="22"/>
      <c r="AB2167" s="22"/>
      <c r="AC2167" s="22"/>
    </row>
    <row r="2168" spans="1:29" ht="15" hidden="1" customHeight="1" x14ac:dyDescent="0.2">
      <c r="A2168" s="5"/>
      <c r="B2168" s="5"/>
      <c r="C2168" s="5"/>
      <c r="D2168" s="6"/>
      <c r="E2168" s="7"/>
      <c r="F2168" s="7"/>
      <c r="G2168" s="82"/>
      <c r="H2168" s="75"/>
      <c r="I2168" s="75"/>
      <c r="J2168" s="75"/>
      <c r="K2168" s="75"/>
      <c r="L2168" s="75"/>
      <c r="M2168" s="75"/>
      <c r="N2168" s="75"/>
      <c r="O2168" s="75"/>
      <c r="P2168" s="75"/>
      <c r="Q2168" s="75"/>
      <c r="R2168" s="75"/>
      <c r="S2168" s="75"/>
      <c r="T2168" s="75"/>
      <c r="U2168" s="75"/>
      <c r="V2168" s="75"/>
      <c r="W2168" s="75"/>
      <c r="X2168" s="75"/>
      <c r="Y2168" s="8"/>
      <c r="Z2168" s="8"/>
      <c r="AA2168" s="22"/>
      <c r="AB2168" s="22"/>
      <c r="AC2168" s="22"/>
    </row>
    <row r="2169" spans="1:29" ht="15" hidden="1" customHeight="1" x14ac:dyDescent="0.2">
      <c r="A2169" s="5"/>
      <c r="B2169" s="5"/>
      <c r="C2169" s="5"/>
      <c r="D2169" s="6"/>
      <c r="E2169" s="7"/>
      <c r="F2169" s="7"/>
      <c r="G2169" s="82"/>
      <c r="H2169" s="75"/>
      <c r="I2169" s="75"/>
      <c r="J2169" s="75"/>
      <c r="K2169" s="75"/>
      <c r="L2169" s="75"/>
      <c r="M2169" s="75"/>
      <c r="N2169" s="75"/>
      <c r="O2169" s="75"/>
      <c r="P2169" s="75"/>
      <c r="Q2169" s="75"/>
      <c r="R2169" s="75"/>
      <c r="S2169" s="75"/>
      <c r="T2169" s="75"/>
      <c r="U2169" s="75"/>
      <c r="V2169" s="75"/>
      <c r="W2169" s="75"/>
      <c r="X2169" s="75"/>
      <c r="Y2169" s="8"/>
      <c r="Z2169" s="8"/>
      <c r="AA2169" s="22"/>
      <c r="AB2169" s="22"/>
      <c r="AC2169" s="22"/>
    </row>
    <row r="2170" spans="1:29" ht="15" hidden="1" customHeight="1" x14ac:dyDescent="0.2">
      <c r="A2170" s="5"/>
      <c r="B2170" s="5"/>
      <c r="C2170" s="5"/>
      <c r="D2170" s="6"/>
      <c r="E2170" s="7"/>
      <c r="F2170" s="7"/>
      <c r="G2170" s="82"/>
      <c r="H2170" s="75"/>
      <c r="I2170" s="75"/>
      <c r="J2170" s="75"/>
      <c r="K2170" s="75"/>
      <c r="L2170" s="75"/>
      <c r="M2170" s="75"/>
      <c r="N2170" s="75"/>
      <c r="O2170" s="75"/>
      <c r="P2170" s="75"/>
      <c r="Q2170" s="75"/>
      <c r="R2170" s="75"/>
      <c r="S2170" s="75"/>
      <c r="T2170" s="75"/>
      <c r="U2170" s="75"/>
      <c r="V2170" s="75"/>
      <c r="W2170" s="75"/>
      <c r="X2170" s="75"/>
      <c r="Y2170" s="8"/>
      <c r="Z2170" s="8"/>
      <c r="AA2170" s="22"/>
      <c r="AB2170" s="22"/>
      <c r="AC2170" s="22"/>
    </row>
    <row r="2171" spans="1:29" ht="15" hidden="1" customHeight="1" x14ac:dyDescent="0.2">
      <c r="A2171" s="5"/>
      <c r="B2171" s="5"/>
      <c r="C2171" s="5"/>
      <c r="D2171" s="6"/>
      <c r="E2171" s="7"/>
      <c r="F2171" s="7"/>
      <c r="G2171" s="82"/>
      <c r="H2171" s="75"/>
      <c r="I2171" s="75"/>
      <c r="J2171" s="75"/>
      <c r="K2171" s="75"/>
      <c r="L2171" s="75"/>
      <c r="M2171" s="75"/>
      <c r="N2171" s="75"/>
      <c r="O2171" s="75"/>
      <c r="P2171" s="75"/>
      <c r="Q2171" s="75"/>
      <c r="R2171" s="75"/>
      <c r="S2171" s="75"/>
      <c r="T2171" s="75"/>
      <c r="U2171" s="75"/>
      <c r="V2171" s="75"/>
      <c r="W2171" s="75"/>
      <c r="X2171" s="75"/>
      <c r="Y2171" s="8"/>
      <c r="Z2171" s="8"/>
      <c r="AA2171" s="22"/>
      <c r="AB2171" s="22"/>
      <c r="AC2171" s="22"/>
    </row>
    <row r="2172" spans="1:29" ht="15" hidden="1" customHeight="1" x14ac:dyDescent="0.2">
      <c r="A2172" s="5"/>
      <c r="B2172" s="5"/>
      <c r="C2172" s="5"/>
      <c r="D2172" s="6"/>
      <c r="E2172" s="7"/>
      <c r="F2172" s="7"/>
      <c r="G2172" s="82"/>
      <c r="H2172" s="75"/>
      <c r="I2172" s="75"/>
      <c r="J2172" s="75"/>
      <c r="K2172" s="75"/>
      <c r="L2172" s="75"/>
      <c r="M2172" s="75"/>
      <c r="N2172" s="75"/>
      <c r="O2172" s="75"/>
      <c r="P2172" s="75"/>
      <c r="Q2172" s="75"/>
      <c r="R2172" s="75"/>
      <c r="S2172" s="75"/>
      <c r="T2172" s="75"/>
      <c r="U2172" s="75"/>
      <c r="V2172" s="75"/>
      <c r="W2172" s="75"/>
      <c r="X2172" s="75"/>
      <c r="Y2172" s="8"/>
      <c r="Z2172" s="8"/>
      <c r="AA2172" s="22"/>
      <c r="AB2172" s="22"/>
      <c r="AC2172" s="22"/>
    </row>
    <row r="2173" spans="1:29" ht="15" hidden="1" customHeight="1" x14ac:dyDescent="0.2">
      <c r="A2173" s="5"/>
      <c r="B2173" s="5"/>
      <c r="C2173" s="5"/>
      <c r="D2173" s="6"/>
      <c r="E2173" s="7"/>
      <c r="F2173" s="7"/>
      <c r="G2173" s="82"/>
      <c r="H2173" s="75"/>
      <c r="I2173" s="75"/>
      <c r="J2173" s="75"/>
      <c r="K2173" s="75"/>
      <c r="L2173" s="75"/>
      <c r="M2173" s="75"/>
      <c r="N2173" s="75"/>
      <c r="O2173" s="75"/>
      <c r="P2173" s="75"/>
      <c r="Q2173" s="75"/>
      <c r="R2173" s="75"/>
      <c r="S2173" s="75"/>
      <c r="T2173" s="75"/>
      <c r="U2173" s="75"/>
      <c r="V2173" s="75"/>
      <c r="W2173" s="75"/>
      <c r="X2173" s="75"/>
      <c r="Y2173" s="8"/>
      <c r="Z2173" s="8"/>
      <c r="AA2173" s="22"/>
      <c r="AB2173" s="22"/>
      <c r="AC2173" s="22"/>
    </row>
    <row r="2174" spans="1:29" ht="15" hidden="1" customHeight="1" x14ac:dyDescent="0.2">
      <c r="A2174" s="5"/>
      <c r="B2174" s="5"/>
      <c r="C2174" s="5"/>
      <c r="D2174" s="6"/>
      <c r="E2174" s="7"/>
      <c r="F2174" s="7"/>
      <c r="G2174" s="82"/>
      <c r="H2174" s="75"/>
      <c r="I2174" s="75"/>
      <c r="J2174" s="75"/>
      <c r="K2174" s="75"/>
      <c r="L2174" s="75"/>
      <c r="M2174" s="75"/>
      <c r="N2174" s="75"/>
      <c r="O2174" s="75"/>
      <c r="P2174" s="75"/>
      <c r="Q2174" s="75"/>
      <c r="R2174" s="75"/>
      <c r="S2174" s="75"/>
      <c r="T2174" s="75"/>
      <c r="U2174" s="75"/>
      <c r="V2174" s="75"/>
      <c r="W2174" s="75"/>
      <c r="X2174" s="75"/>
      <c r="Y2174" s="8"/>
      <c r="Z2174" s="8"/>
      <c r="AA2174" s="22"/>
      <c r="AB2174" s="22"/>
      <c r="AC2174" s="22"/>
    </row>
    <row r="2175" spans="1:29" ht="15" hidden="1" customHeight="1" x14ac:dyDescent="0.2">
      <c r="A2175" s="5"/>
      <c r="B2175" s="5"/>
      <c r="C2175" s="5"/>
      <c r="D2175" s="6"/>
      <c r="E2175" s="7"/>
      <c r="F2175" s="7"/>
      <c r="G2175" s="82"/>
      <c r="H2175" s="75"/>
      <c r="I2175" s="75"/>
      <c r="J2175" s="75"/>
      <c r="K2175" s="75"/>
      <c r="L2175" s="75"/>
      <c r="M2175" s="75"/>
      <c r="N2175" s="75"/>
      <c r="O2175" s="75"/>
      <c r="P2175" s="75"/>
      <c r="Q2175" s="75"/>
      <c r="R2175" s="75"/>
      <c r="S2175" s="75"/>
      <c r="T2175" s="75"/>
      <c r="U2175" s="75"/>
      <c r="V2175" s="75"/>
      <c r="W2175" s="75"/>
      <c r="X2175" s="75"/>
      <c r="Y2175" s="8"/>
      <c r="Z2175" s="8"/>
      <c r="AA2175" s="22"/>
      <c r="AB2175" s="22"/>
      <c r="AC2175" s="22"/>
    </row>
    <row r="2176" spans="1:29" ht="15" hidden="1" customHeight="1" x14ac:dyDescent="0.2">
      <c r="A2176" s="5"/>
      <c r="B2176" s="5"/>
      <c r="C2176" s="5"/>
      <c r="D2176" s="6"/>
      <c r="E2176" s="7"/>
      <c r="F2176" s="7"/>
      <c r="G2176" s="82"/>
      <c r="H2176" s="75"/>
      <c r="I2176" s="75"/>
      <c r="J2176" s="75"/>
      <c r="K2176" s="75"/>
      <c r="L2176" s="75"/>
      <c r="M2176" s="75"/>
      <c r="N2176" s="75"/>
      <c r="O2176" s="75"/>
      <c r="P2176" s="75"/>
      <c r="Q2176" s="75"/>
      <c r="R2176" s="75"/>
      <c r="S2176" s="75"/>
      <c r="T2176" s="75"/>
      <c r="U2176" s="75"/>
      <c r="V2176" s="75"/>
      <c r="W2176" s="75"/>
      <c r="X2176" s="75"/>
      <c r="Y2176" s="8"/>
      <c r="Z2176" s="8"/>
      <c r="AA2176" s="22"/>
      <c r="AB2176" s="22"/>
      <c r="AC2176" s="22"/>
    </row>
    <row r="2177" spans="1:29" ht="15" hidden="1" customHeight="1" x14ac:dyDescent="0.2">
      <c r="A2177" s="5"/>
      <c r="B2177" s="5"/>
      <c r="C2177" s="5"/>
      <c r="D2177" s="6"/>
      <c r="E2177" s="7"/>
      <c r="F2177" s="7"/>
      <c r="G2177" s="82"/>
      <c r="H2177" s="75"/>
      <c r="I2177" s="75"/>
      <c r="J2177" s="75"/>
      <c r="K2177" s="75"/>
      <c r="L2177" s="75"/>
      <c r="M2177" s="75"/>
      <c r="N2177" s="75"/>
      <c r="O2177" s="75"/>
      <c r="P2177" s="75"/>
      <c r="Q2177" s="75"/>
      <c r="R2177" s="75"/>
      <c r="S2177" s="75"/>
      <c r="T2177" s="75"/>
      <c r="U2177" s="75"/>
      <c r="V2177" s="75"/>
      <c r="W2177" s="75"/>
      <c r="X2177" s="75"/>
      <c r="Y2177" s="8"/>
      <c r="Z2177" s="8"/>
      <c r="AA2177" s="22"/>
      <c r="AB2177" s="22"/>
      <c r="AC2177" s="22"/>
    </row>
    <row r="2178" spans="1:29" ht="15" hidden="1" customHeight="1" x14ac:dyDescent="0.2">
      <c r="A2178" s="5"/>
      <c r="B2178" s="5"/>
      <c r="C2178" s="5"/>
      <c r="D2178" s="6"/>
      <c r="E2178" s="7"/>
      <c r="F2178" s="7"/>
      <c r="G2178" s="82"/>
      <c r="H2178" s="75"/>
      <c r="I2178" s="75"/>
      <c r="J2178" s="75"/>
      <c r="K2178" s="75"/>
      <c r="L2178" s="75"/>
      <c r="M2178" s="75"/>
      <c r="N2178" s="75"/>
      <c r="O2178" s="75"/>
      <c r="P2178" s="75"/>
      <c r="Q2178" s="75"/>
      <c r="R2178" s="75"/>
      <c r="S2178" s="75"/>
      <c r="T2178" s="75"/>
      <c r="U2178" s="75"/>
      <c r="V2178" s="75"/>
      <c r="W2178" s="75"/>
      <c r="X2178" s="75"/>
      <c r="Y2178" s="8"/>
      <c r="Z2178" s="8"/>
      <c r="AA2178" s="22"/>
      <c r="AB2178" s="22"/>
      <c r="AC2178" s="22"/>
    </row>
    <row r="2179" spans="1:29" ht="15" hidden="1" customHeight="1" x14ac:dyDescent="0.2">
      <c r="A2179" s="5"/>
      <c r="B2179" s="5"/>
      <c r="C2179" s="5"/>
      <c r="D2179" s="6"/>
      <c r="E2179" s="7"/>
      <c r="F2179" s="7"/>
      <c r="G2179" s="82"/>
      <c r="H2179" s="75"/>
      <c r="I2179" s="75"/>
      <c r="J2179" s="75"/>
      <c r="K2179" s="75"/>
      <c r="L2179" s="75"/>
      <c r="M2179" s="75"/>
      <c r="N2179" s="75"/>
      <c r="O2179" s="75"/>
      <c r="P2179" s="75"/>
      <c r="Q2179" s="75"/>
      <c r="R2179" s="75"/>
      <c r="S2179" s="75"/>
      <c r="T2179" s="75"/>
      <c r="U2179" s="75"/>
      <c r="V2179" s="75"/>
      <c r="W2179" s="75"/>
      <c r="X2179" s="75"/>
      <c r="Y2179" s="8"/>
      <c r="Z2179" s="8"/>
      <c r="AA2179" s="22"/>
      <c r="AB2179" s="22"/>
      <c r="AC2179" s="22"/>
    </row>
    <row r="2180" spans="1:29" ht="15" hidden="1" customHeight="1" x14ac:dyDescent="0.2">
      <c r="A2180" s="5"/>
      <c r="B2180" s="5"/>
      <c r="C2180" s="5"/>
      <c r="D2180" s="6"/>
      <c r="E2180" s="7"/>
      <c r="F2180" s="7"/>
      <c r="G2180" s="82"/>
      <c r="H2180" s="75"/>
      <c r="I2180" s="75"/>
      <c r="J2180" s="75"/>
      <c r="K2180" s="75"/>
      <c r="L2180" s="75"/>
      <c r="M2180" s="75"/>
      <c r="N2180" s="75"/>
      <c r="O2180" s="75"/>
      <c r="P2180" s="75"/>
      <c r="Q2180" s="75"/>
      <c r="R2180" s="75"/>
      <c r="S2180" s="75"/>
      <c r="T2180" s="75"/>
      <c r="U2180" s="75"/>
      <c r="V2180" s="75"/>
      <c r="W2180" s="75"/>
      <c r="X2180" s="75"/>
      <c r="Y2180" s="8"/>
      <c r="Z2180" s="8"/>
      <c r="AA2180" s="22"/>
      <c r="AB2180" s="22"/>
      <c r="AC2180" s="22"/>
    </row>
    <row r="2181" spans="1:29" ht="15" hidden="1" customHeight="1" x14ac:dyDescent="0.2">
      <c r="A2181" s="5"/>
      <c r="B2181" s="5"/>
      <c r="C2181" s="5"/>
      <c r="D2181" s="6"/>
      <c r="E2181" s="7"/>
      <c r="F2181" s="7"/>
      <c r="G2181" s="82"/>
      <c r="H2181" s="75"/>
      <c r="I2181" s="75"/>
      <c r="J2181" s="75"/>
      <c r="K2181" s="75"/>
      <c r="L2181" s="75"/>
      <c r="M2181" s="75"/>
      <c r="N2181" s="75"/>
      <c r="O2181" s="75"/>
      <c r="P2181" s="75"/>
      <c r="Q2181" s="75"/>
      <c r="R2181" s="75"/>
      <c r="S2181" s="75"/>
      <c r="T2181" s="75"/>
      <c r="U2181" s="75"/>
      <c r="V2181" s="75"/>
      <c r="W2181" s="75"/>
      <c r="X2181" s="75"/>
      <c r="Y2181" s="8"/>
      <c r="Z2181" s="8"/>
      <c r="AA2181" s="22"/>
      <c r="AB2181" s="22"/>
      <c r="AC2181" s="22"/>
    </row>
    <row r="2182" spans="1:29" ht="15" hidden="1" customHeight="1" x14ac:dyDescent="0.2">
      <c r="A2182" s="5"/>
      <c r="B2182" s="5"/>
      <c r="C2182" s="5"/>
      <c r="D2182" s="6"/>
      <c r="E2182" s="7"/>
      <c r="F2182" s="7"/>
      <c r="G2182" s="82"/>
      <c r="H2182" s="75"/>
      <c r="I2182" s="75"/>
      <c r="J2182" s="75"/>
      <c r="K2182" s="75"/>
      <c r="L2182" s="75"/>
      <c r="M2182" s="75"/>
      <c r="N2182" s="75"/>
      <c r="O2182" s="75"/>
      <c r="P2182" s="75"/>
      <c r="Q2182" s="75"/>
      <c r="R2182" s="75"/>
      <c r="S2182" s="75"/>
      <c r="T2182" s="75"/>
      <c r="U2182" s="75"/>
      <c r="V2182" s="75"/>
      <c r="W2182" s="75"/>
      <c r="X2182" s="75"/>
      <c r="Y2182" s="8"/>
      <c r="Z2182" s="8"/>
      <c r="AA2182" s="22"/>
      <c r="AB2182" s="22"/>
      <c r="AC2182" s="22"/>
    </row>
    <row r="2183" spans="1:29" ht="15" hidden="1" customHeight="1" x14ac:dyDescent="0.2">
      <c r="A2183" s="5"/>
      <c r="B2183" s="5"/>
      <c r="C2183" s="5"/>
      <c r="D2183" s="6"/>
      <c r="E2183" s="7"/>
      <c r="F2183" s="7"/>
      <c r="G2183" s="82"/>
      <c r="H2183" s="75"/>
      <c r="I2183" s="75"/>
      <c r="J2183" s="75"/>
      <c r="K2183" s="75"/>
      <c r="L2183" s="75"/>
      <c r="M2183" s="75"/>
      <c r="N2183" s="75"/>
      <c r="O2183" s="75"/>
      <c r="P2183" s="75"/>
      <c r="Q2183" s="75"/>
      <c r="R2183" s="75"/>
      <c r="S2183" s="75"/>
      <c r="T2183" s="75"/>
      <c r="U2183" s="75"/>
      <c r="V2183" s="75"/>
      <c r="W2183" s="75"/>
      <c r="X2183" s="75"/>
      <c r="Y2183" s="8"/>
      <c r="Z2183" s="8"/>
      <c r="AA2183" s="22"/>
      <c r="AB2183" s="22"/>
      <c r="AC2183" s="22"/>
    </row>
    <row r="2184" spans="1:29" ht="15" hidden="1" customHeight="1" x14ac:dyDescent="0.2">
      <c r="A2184" s="5"/>
      <c r="B2184" s="5"/>
      <c r="C2184" s="5"/>
      <c r="D2184" s="6"/>
      <c r="E2184" s="7"/>
      <c r="F2184" s="7"/>
      <c r="G2184" s="82"/>
      <c r="H2184" s="75"/>
      <c r="I2184" s="75"/>
      <c r="J2184" s="75"/>
      <c r="K2184" s="75"/>
      <c r="L2184" s="75"/>
      <c r="M2184" s="75"/>
      <c r="N2184" s="75"/>
      <c r="O2184" s="75"/>
      <c r="P2184" s="75"/>
      <c r="Q2184" s="75"/>
      <c r="R2184" s="75"/>
      <c r="S2184" s="75"/>
      <c r="T2184" s="75"/>
      <c r="U2184" s="75"/>
      <c r="V2184" s="75"/>
      <c r="W2184" s="75"/>
      <c r="X2184" s="75"/>
      <c r="Y2184" s="8"/>
      <c r="Z2184" s="8"/>
      <c r="AA2184" s="22"/>
      <c r="AB2184" s="22"/>
      <c r="AC2184" s="22"/>
    </row>
    <row r="2185" spans="1:29" ht="15" hidden="1" customHeight="1" x14ac:dyDescent="0.2">
      <c r="A2185" s="5"/>
      <c r="B2185" s="5"/>
      <c r="C2185" s="5"/>
      <c r="D2185" s="6"/>
      <c r="E2185" s="7"/>
      <c r="F2185" s="7"/>
      <c r="G2185" s="82"/>
      <c r="H2185" s="75"/>
      <c r="I2185" s="75"/>
      <c r="J2185" s="75"/>
      <c r="K2185" s="75"/>
      <c r="L2185" s="75"/>
      <c r="M2185" s="75"/>
      <c r="N2185" s="75"/>
      <c r="O2185" s="75"/>
      <c r="P2185" s="75"/>
      <c r="Q2185" s="75"/>
      <c r="R2185" s="75"/>
      <c r="S2185" s="75"/>
      <c r="T2185" s="75"/>
      <c r="U2185" s="75"/>
      <c r="V2185" s="75"/>
      <c r="W2185" s="75"/>
      <c r="X2185" s="75"/>
      <c r="Y2185" s="8"/>
      <c r="Z2185" s="8"/>
      <c r="AA2185" s="22"/>
      <c r="AB2185" s="22"/>
      <c r="AC2185" s="22"/>
    </row>
    <row r="2186" spans="1:29" ht="15" hidden="1" customHeight="1" x14ac:dyDescent="0.2">
      <c r="A2186" s="5"/>
      <c r="B2186" s="5"/>
      <c r="C2186" s="5"/>
      <c r="D2186" s="6"/>
      <c r="E2186" s="7"/>
      <c r="F2186" s="7"/>
      <c r="G2186" s="82"/>
      <c r="H2186" s="75"/>
      <c r="I2186" s="75"/>
      <c r="J2186" s="75"/>
      <c r="K2186" s="75"/>
      <c r="L2186" s="75"/>
      <c r="M2186" s="75"/>
      <c r="N2186" s="75"/>
      <c r="O2186" s="75"/>
      <c r="P2186" s="75"/>
      <c r="Q2186" s="75"/>
      <c r="R2186" s="75"/>
      <c r="S2186" s="75"/>
      <c r="T2186" s="75"/>
      <c r="U2186" s="75"/>
      <c r="V2186" s="75"/>
      <c r="W2186" s="75"/>
      <c r="X2186" s="75"/>
      <c r="Y2186" s="8"/>
      <c r="Z2186" s="8"/>
      <c r="AA2186" s="22"/>
      <c r="AB2186" s="22"/>
      <c r="AC2186" s="22"/>
    </row>
    <row r="2187" spans="1:29" ht="15" hidden="1" customHeight="1" x14ac:dyDescent="0.2">
      <c r="A2187" s="5"/>
      <c r="B2187" s="5"/>
      <c r="C2187" s="5"/>
      <c r="D2187" s="6"/>
      <c r="E2187" s="7"/>
      <c r="F2187" s="7"/>
      <c r="G2187" s="82"/>
      <c r="H2187" s="75"/>
      <c r="I2187" s="75"/>
      <c r="J2187" s="75"/>
      <c r="K2187" s="75"/>
      <c r="L2187" s="75"/>
      <c r="M2187" s="75"/>
      <c r="N2187" s="75"/>
      <c r="O2187" s="75"/>
      <c r="P2187" s="75"/>
      <c r="Q2187" s="75"/>
      <c r="R2187" s="75"/>
      <c r="S2187" s="75"/>
      <c r="T2187" s="75"/>
      <c r="U2187" s="75"/>
      <c r="V2187" s="75"/>
      <c r="W2187" s="75"/>
      <c r="X2187" s="75"/>
      <c r="Y2187" s="8"/>
      <c r="Z2187" s="8"/>
      <c r="AA2187" s="22"/>
      <c r="AB2187" s="22"/>
      <c r="AC2187" s="22"/>
    </row>
    <row r="2188" spans="1:29" ht="15" hidden="1" customHeight="1" x14ac:dyDescent="0.2">
      <c r="A2188" s="5"/>
      <c r="B2188" s="5"/>
      <c r="C2188" s="5"/>
      <c r="D2188" s="6"/>
      <c r="E2188" s="7"/>
      <c r="F2188" s="7"/>
      <c r="G2188" s="82"/>
      <c r="H2188" s="75"/>
      <c r="I2188" s="75"/>
      <c r="J2188" s="75"/>
      <c r="K2188" s="75"/>
      <c r="L2188" s="75"/>
      <c r="M2188" s="75"/>
      <c r="N2188" s="75"/>
      <c r="O2188" s="75"/>
      <c r="P2188" s="75"/>
      <c r="Q2188" s="75"/>
      <c r="R2188" s="75"/>
      <c r="S2188" s="75"/>
      <c r="T2188" s="75"/>
      <c r="U2188" s="75"/>
      <c r="V2188" s="75"/>
      <c r="W2188" s="75"/>
      <c r="X2188" s="75"/>
      <c r="Y2188" s="8"/>
      <c r="Z2188" s="8"/>
      <c r="AA2188" s="22"/>
      <c r="AB2188" s="22"/>
      <c r="AC2188" s="22"/>
    </row>
    <row r="2189" spans="1:29" ht="15" hidden="1" customHeight="1" x14ac:dyDescent="0.2">
      <c r="A2189" s="5"/>
      <c r="B2189" s="5"/>
      <c r="C2189" s="5"/>
      <c r="D2189" s="6"/>
      <c r="E2189" s="7"/>
      <c r="F2189" s="7"/>
      <c r="G2189" s="82"/>
      <c r="H2189" s="75"/>
      <c r="I2189" s="75"/>
      <c r="J2189" s="75"/>
      <c r="K2189" s="75"/>
      <c r="L2189" s="75"/>
      <c r="M2189" s="75"/>
      <c r="N2189" s="75"/>
      <c r="O2189" s="75"/>
      <c r="P2189" s="75"/>
      <c r="Q2189" s="75"/>
      <c r="R2189" s="75"/>
      <c r="S2189" s="75"/>
      <c r="T2189" s="75"/>
      <c r="U2189" s="75"/>
      <c r="V2189" s="75"/>
      <c r="W2189" s="75"/>
      <c r="X2189" s="75"/>
      <c r="Y2189" s="8"/>
      <c r="Z2189" s="8"/>
      <c r="AA2189" s="22"/>
      <c r="AB2189" s="22"/>
      <c r="AC2189" s="22"/>
    </row>
    <row r="2190" spans="1:29" ht="15" hidden="1" customHeight="1" x14ac:dyDescent="0.2">
      <c r="A2190" s="5"/>
      <c r="B2190" s="5"/>
      <c r="C2190" s="5"/>
      <c r="D2190" s="6"/>
      <c r="E2190" s="7"/>
      <c r="F2190" s="7"/>
      <c r="G2190" s="82"/>
      <c r="H2190" s="75"/>
      <c r="I2190" s="75"/>
      <c r="J2190" s="75"/>
      <c r="K2190" s="75"/>
      <c r="L2190" s="75"/>
      <c r="M2190" s="75"/>
      <c r="N2190" s="75"/>
      <c r="O2190" s="75"/>
      <c r="P2190" s="75"/>
      <c r="Q2190" s="75"/>
      <c r="R2190" s="75"/>
      <c r="S2190" s="75"/>
      <c r="T2190" s="75"/>
      <c r="U2190" s="75"/>
      <c r="V2190" s="75"/>
      <c r="W2190" s="75"/>
      <c r="X2190" s="75"/>
      <c r="Y2190" s="8"/>
      <c r="Z2190" s="8"/>
      <c r="AA2190" s="22"/>
      <c r="AB2190" s="22"/>
      <c r="AC2190" s="22"/>
    </row>
    <row r="2191" spans="1:29" ht="15" hidden="1" customHeight="1" x14ac:dyDescent="0.2">
      <c r="A2191" s="5"/>
      <c r="B2191" s="5"/>
      <c r="C2191" s="5"/>
      <c r="D2191" s="6"/>
      <c r="E2191" s="7"/>
      <c r="F2191" s="7"/>
      <c r="G2191" s="82"/>
      <c r="H2191" s="75"/>
      <c r="I2191" s="75"/>
      <c r="J2191" s="75"/>
      <c r="K2191" s="75"/>
      <c r="L2191" s="75"/>
      <c r="M2191" s="75"/>
      <c r="N2191" s="75"/>
      <c r="O2191" s="75"/>
      <c r="P2191" s="75"/>
      <c r="Q2191" s="75"/>
      <c r="R2191" s="75"/>
      <c r="S2191" s="75"/>
      <c r="T2191" s="75"/>
      <c r="U2191" s="75"/>
      <c r="V2191" s="75"/>
      <c r="W2191" s="75"/>
      <c r="X2191" s="75"/>
      <c r="Y2191" s="8"/>
      <c r="Z2191" s="8"/>
      <c r="AA2191" s="22"/>
      <c r="AB2191" s="22"/>
      <c r="AC2191" s="22"/>
    </row>
    <row r="2192" spans="1:29" ht="15" hidden="1" customHeight="1" x14ac:dyDescent="0.2">
      <c r="A2192" s="5"/>
      <c r="B2192" s="5"/>
      <c r="C2192" s="5"/>
      <c r="D2192" s="6"/>
      <c r="E2192" s="7"/>
      <c r="F2192" s="7"/>
      <c r="G2192" s="82"/>
      <c r="H2192" s="75"/>
      <c r="I2192" s="75"/>
      <c r="J2192" s="75"/>
      <c r="K2192" s="75"/>
      <c r="L2192" s="75"/>
      <c r="M2192" s="75"/>
      <c r="N2192" s="75"/>
      <c r="O2192" s="75"/>
      <c r="P2192" s="75"/>
      <c r="Q2192" s="75"/>
      <c r="R2192" s="75"/>
      <c r="S2192" s="75"/>
      <c r="T2192" s="75"/>
      <c r="U2192" s="75"/>
      <c r="V2192" s="75"/>
      <c r="W2192" s="75"/>
      <c r="X2192" s="75"/>
      <c r="Y2192" s="8"/>
      <c r="Z2192" s="8"/>
      <c r="AA2192" s="22"/>
      <c r="AB2192" s="22"/>
      <c r="AC2192" s="22"/>
    </row>
    <row r="2193" spans="1:29" ht="15" hidden="1" customHeight="1" x14ac:dyDescent="0.2">
      <c r="A2193" s="5"/>
      <c r="B2193" s="5"/>
      <c r="C2193" s="5"/>
      <c r="D2193" s="6"/>
      <c r="E2193" s="7"/>
      <c r="F2193" s="7"/>
      <c r="G2193" s="82"/>
      <c r="H2193" s="75"/>
      <c r="I2193" s="75"/>
      <c r="J2193" s="75"/>
      <c r="K2193" s="75"/>
      <c r="L2193" s="75"/>
      <c r="M2193" s="75"/>
      <c r="N2193" s="75"/>
      <c r="O2193" s="75"/>
      <c r="P2193" s="75"/>
      <c r="Q2193" s="75"/>
      <c r="R2193" s="75"/>
      <c r="S2193" s="75"/>
      <c r="T2193" s="75"/>
      <c r="U2193" s="75"/>
      <c r="V2193" s="75"/>
      <c r="W2193" s="75"/>
      <c r="X2193" s="75"/>
      <c r="Y2193" s="8"/>
      <c r="Z2193" s="8"/>
      <c r="AA2193" s="22"/>
      <c r="AB2193" s="22"/>
      <c r="AC2193" s="22"/>
    </row>
    <row r="2194" spans="1:29" ht="15" hidden="1" customHeight="1" x14ac:dyDescent="0.2">
      <c r="A2194" s="5"/>
      <c r="B2194" s="5"/>
      <c r="C2194" s="5"/>
      <c r="D2194" s="6"/>
      <c r="E2194" s="7"/>
      <c r="F2194" s="7"/>
      <c r="G2194" s="82"/>
      <c r="H2194" s="75"/>
      <c r="I2194" s="75"/>
      <c r="J2194" s="75"/>
      <c r="K2194" s="75"/>
      <c r="L2194" s="75"/>
      <c r="M2194" s="75"/>
      <c r="N2194" s="75"/>
      <c r="O2194" s="75"/>
      <c r="P2194" s="75"/>
      <c r="Q2194" s="75"/>
      <c r="R2194" s="75"/>
      <c r="S2194" s="75"/>
      <c r="T2194" s="75"/>
      <c r="U2194" s="75"/>
      <c r="V2194" s="75"/>
      <c r="W2194" s="75"/>
      <c r="X2194" s="75"/>
      <c r="Y2194" s="8"/>
      <c r="Z2194" s="8"/>
      <c r="AA2194" s="22"/>
      <c r="AB2194" s="22"/>
      <c r="AC2194" s="22"/>
    </row>
    <row r="2195" spans="1:29" ht="15" hidden="1" customHeight="1" x14ac:dyDescent="0.2">
      <c r="A2195" s="5"/>
      <c r="B2195" s="5"/>
      <c r="C2195" s="5"/>
      <c r="D2195" s="6"/>
      <c r="E2195" s="7"/>
      <c r="F2195" s="7"/>
      <c r="G2195" s="82"/>
      <c r="H2195" s="75"/>
      <c r="I2195" s="75"/>
      <c r="J2195" s="75"/>
      <c r="K2195" s="75"/>
      <c r="L2195" s="75"/>
      <c r="M2195" s="75"/>
      <c r="N2195" s="75"/>
      <c r="O2195" s="75"/>
      <c r="P2195" s="75"/>
      <c r="Q2195" s="75"/>
      <c r="R2195" s="75"/>
      <c r="S2195" s="75"/>
      <c r="T2195" s="75"/>
      <c r="U2195" s="75"/>
      <c r="V2195" s="75"/>
      <c r="W2195" s="75"/>
      <c r="X2195" s="75"/>
      <c r="Y2195" s="8"/>
      <c r="Z2195" s="8"/>
      <c r="AA2195" s="22"/>
      <c r="AB2195" s="22"/>
      <c r="AC2195" s="22"/>
    </row>
    <row r="2196" spans="1:29" ht="15" hidden="1" customHeight="1" x14ac:dyDescent="0.2">
      <c r="A2196" s="5"/>
      <c r="B2196" s="5"/>
      <c r="C2196" s="5"/>
      <c r="D2196" s="6"/>
      <c r="E2196" s="7"/>
      <c r="F2196" s="7"/>
      <c r="G2196" s="82"/>
      <c r="H2196" s="75"/>
      <c r="I2196" s="75"/>
      <c r="J2196" s="75"/>
      <c r="K2196" s="75"/>
      <c r="L2196" s="75"/>
      <c r="M2196" s="75"/>
      <c r="N2196" s="75"/>
      <c r="O2196" s="75"/>
      <c r="P2196" s="75"/>
      <c r="Q2196" s="75"/>
      <c r="R2196" s="75"/>
      <c r="S2196" s="75"/>
      <c r="T2196" s="75"/>
      <c r="U2196" s="75"/>
      <c r="V2196" s="75"/>
      <c r="W2196" s="75"/>
      <c r="X2196" s="75"/>
      <c r="Y2196" s="8"/>
      <c r="Z2196" s="8"/>
      <c r="AA2196" s="22"/>
      <c r="AB2196" s="22"/>
      <c r="AC2196" s="22"/>
    </row>
    <row r="2197" spans="1:29" ht="15" hidden="1" customHeight="1" x14ac:dyDescent="0.2">
      <c r="A2197" s="5"/>
      <c r="B2197" s="5"/>
      <c r="C2197" s="5"/>
      <c r="D2197" s="6"/>
      <c r="E2197" s="7"/>
      <c r="F2197" s="7"/>
      <c r="G2197" s="82"/>
      <c r="H2197" s="75"/>
      <c r="I2197" s="75"/>
      <c r="J2197" s="75"/>
      <c r="K2197" s="75"/>
      <c r="L2197" s="75"/>
      <c r="M2197" s="75"/>
      <c r="N2197" s="75"/>
      <c r="O2197" s="75"/>
      <c r="P2197" s="75"/>
      <c r="Q2197" s="75"/>
      <c r="R2197" s="75"/>
      <c r="S2197" s="75"/>
      <c r="T2197" s="75"/>
      <c r="U2197" s="75"/>
      <c r="V2197" s="75"/>
      <c r="W2197" s="75"/>
      <c r="X2197" s="75"/>
      <c r="Y2197" s="8"/>
      <c r="Z2197" s="8"/>
      <c r="AA2197" s="22"/>
      <c r="AB2197" s="22"/>
      <c r="AC2197" s="22"/>
    </row>
    <row r="2198" spans="1:29" ht="15" hidden="1" customHeight="1" x14ac:dyDescent="0.2">
      <c r="A2198" s="5"/>
      <c r="B2198" s="5"/>
      <c r="C2198" s="5"/>
      <c r="D2198" s="6"/>
      <c r="E2198" s="7"/>
      <c r="F2198" s="7"/>
      <c r="G2198" s="82"/>
      <c r="H2198" s="75"/>
      <c r="I2198" s="75"/>
      <c r="J2198" s="75"/>
      <c r="K2198" s="75"/>
      <c r="L2198" s="75"/>
      <c r="M2198" s="75"/>
      <c r="N2198" s="75"/>
      <c r="O2198" s="75"/>
      <c r="P2198" s="75"/>
      <c r="Q2198" s="75"/>
      <c r="R2198" s="75"/>
      <c r="S2198" s="75"/>
      <c r="T2198" s="75"/>
      <c r="U2198" s="75"/>
      <c r="V2198" s="75"/>
      <c r="W2198" s="75"/>
      <c r="X2198" s="75"/>
      <c r="Y2198" s="8"/>
      <c r="Z2198" s="8"/>
      <c r="AA2198" s="22"/>
      <c r="AB2198" s="22"/>
      <c r="AC2198" s="22"/>
    </row>
    <row r="2199" spans="1:29" ht="15" hidden="1" customHeight="1" x14ac:dyDescent="0.2">
      <c r="A2199" s="5"/>
      <c r="B2199" s="5"/>
      <c r="C2199" s="5"/>
      <c r="D2199" s="6"/>
      <c r="E2199" s="7"/>
      <c r="F2199" s="7"/>
      <c r="G2199" s="82"/>
      <c r="H2199" s="75"/>
      <c r="I2199" s="75"/>
      <c r="J2199" s="75"/>
      <c r="K2199" s="75"/>
      <c r="L2199" s="75"/>
      <c r="M2199" s="75"/>
      <c r="N2199" s="75"/>
      <c r="O2199" s="75"/>
      <c r="P2199" s="75"/>
      <c r="Q2199" s="75"/>
      <c r="R2199" s="75"/>
      <c r="S2199" s="75"/>
      <c r="T2199" s="75"/>
      <c r="U2199" s="75"/>
      <c r="V2199" s="75"/>
      <c r="W2199" s="75"/>
      <c r="X2199" s="75"/>
      <c r="Y2199" s="8"/>
      <c r="Z2199" s="8"/>
      <c r="AA2199" s="22"/>
      <c r="AB2199" s="22"/>
      <c r="AC2199" s="22"/>
    </row>
    <row r="2200" spans="1:29" ht="15" hidden="1" customHeight="1" x14ac:dyDescent="0.2">
      <c r="A2200" s="5"/>
      <c r="B2200" s="5"/>
      <c r="C2200" s="5"/>
      <c r="D2200" s="6"/>
      <c r="E2200" s="7"/>
      <c r="F2200" s="7"/>
      <c r="G2200" s="82"/>
      <c r="H2200" s="75"/>
      <c r="I2200" s="75"/>
      <c r="J2200" s="75"/>
      <c r="K2200" s="75"/>
      <c r="L2200" s="75"/>
      <c r="M2200" s="75"/>
      <c r="N2200" s="75"/>
      <c r="O2200" s="75"/>
      <c r="P2200" s="75"/>
      <c r="Q2200" s="75"/>
      <c r="R2200" s="75"/>
      <c r="S2200" s="75"/>
      <c r="T2200" s="75"/>
      <c r="U2200" s="75"/>
      <c r="V2200" s="75"/>
      <c r="W2200" s="75"/>
      <c r="X2200" s="75"/>
      <c r="Y2200" s="8"/>
      <c r="Z2200" s="8"/>
      <c r="AA2200" s="22"/>
      <c r="AB2200" s="22"/>
      <c r="AC2200" s="22"/>
    </row>
    <row r="2201" spans="1:29" ht="15" hidden="1" customHeight="1" x14ac:dyDescent="0.2">
      <c r="A2201" s="5"/>
      <c r="B2201" s="5"/>
      <c r="C2201" s="5"/>
      <c r="D2201" s="6"/>
      <c r="E2201" s="7"/>
      <c r="F2201" s="7"/>
      <c r="G2201" s="82"/>
      <c r="H2201" s="75"/>
      <c r="I2201" s="75"/>
      <c r="J2201" s="75"/>
      <c r="K2201" s="75"/>
      <c r="L2201" s="75"/>
      <c r="M2201" s="75"/>
      <c r="N2201" s="75"/>
      <c r="O2201" s="75"/>
      <c r="P2201" s="75"/>
      <c r="Q2201" s="75"/>
      <c r="R2201" s="75"/>
      <c r="S2201" s="75"/>
      <c r="T2201" s="75"/>
      <c r="U2201" s="75"/>
      <c r="V2201" s="75"/>
      <c r="W2201" s="75"/>
      <c r="X2201" s="75"/>
      <c r="Y2201" s="8"/>
      <c r="Z2201" s="8"/>
      <c r="AA2201" s="22"/>
      <c r="AB2201" s="22"/>
      <c r="AC2201" s="22"/>
    </row>
    <row r="2202" spans="1:29" ht="15" hidden="1" customHeight="1" x14ac:dyDescent="0.2">
      <c r="A2202" s="5"/>
      <c r="B2202" s="5"/>
      <c r="C2202" s="5"/>
      <c r="D2202" s="6"/>
      <c r="E2202" s="7"/>
      <c r="F2202" s="7"/>
      <c r="G2202" s="82"/>
      <c r="H2202" s="75"/>
      <c r="I2202" s="75"/>
      <c r="J2202" s="75"/>
      <c r="K2202" s="75"/>
      <c r="L2202" s="75"/>
      <c r="M2202" s="75"/>
      <c r="N2202" s="75"/>
      <c r="O2202" s="75"/>
      <c r="P2202" s="75"/>
      <c r="Q2202" s="75"/>
      <c r="R2202" s="75"/>
      <c r="S2202" s="75"/>
      <c r="T2202" s="75"/>
      <c r="U2202" s="75"/>
      <c r="V2202" s="75"/>
      <c r="W2202" s="75"/>
      <c r="X2202" s="75"/>
      <c r="Y2202" s="8"/>
      <c r="Z2202" s="8"/>
      <c r="AA2202" s="22"/>
      <c r="AB2202" s="22"/>
      <c r="AC2202" s="22"/>
    </row>
    <row r="2203" spans="1:29" ht="15" hidden="1" customHeight="1" x14ac:dyDescent="0.2">
      <c r="A2203" s="5"/>
      <c r="B2203" s="5"/>
      <c r="C2203" s="5"/>
      <c r="D2203" s="6"/>
      <c r="E2203" s="7"/>
      <c r="F2203" s="7"/>
      <c r="G2203" s="82"/>
      <c r="H2203" s="75"/>
      <c r="I2203" s="75"/>
      <c r="J2203" s="75"/>
      <c r="K2203" s="75"/>
      <c r="L2203" s="75"/>
      <c r="M2203" s="75"/>
      <c r="N2203" s="75"/>
      <c r="O2203" s="75"/>
      <c r="P2203" s="75"/>
      <c r="Q2203" s="75"/>
      <c r="R2203" s="75"/>
      <c r="S2203" s="75"/>
      <c r="T2203" s="75"/>
      <c r="U2203" s="75"/>
      <c r="V2203" s="75"/>
      <c r="W2203" s="75"/>
      <c r="X2203" s="75"/>
      <c r="Y2203" s="8"/>
      <c r="Z2203" s="8"/>
      <c r="AA2203" s="22"/>
      <c r="AB2203" s="22"/>
      <c r="AC2203" s="22"/>
    </row>
    <row r="2204" spans="1:29" ht="15" hidden="1" customHeight="1" x14ac:dyDescent="0.2">
      <c r="A2204" s="5"/>
      <c r="B2204" s="5"/>
      <c r="C2204" s="5"/>
      <c r="D2204" s="6"/>
      <c r="E2204" s="7"/>
      <c r="F2204" s="7"/>
      <c r="G2204" s="82"/>
      <c r="H2204" s="75"/>
      <c r="I2204" s="75"/>
      <c r="J2204" s="75"/>
      <c r="K2204" s="75"/>
      <c r="L2204" s="75"/>
      <c r="M2204" s="75"/>
      <c r="N2204" s="75"/>
      <c r="O2204" s="75"/>
      <c r="P2204" s="75"/>
      <c r="Q2204" s="75"/>
      <c r="R2204" s="75"/>
      <c r="S2204" s="75"/>
      <c r="T2204" s="75"/>
      <c r="U2204" s="75"/>
      <c r="V2204" s="75"/>
      <c r="W2204" s="75"/>
      <c r="X2204" s="75"/>
      <c r="Y2204" s="8"/>
      <c r="Z2204" s="8"/>
      <c r="AA2204" s="22"/>
      <c r="AB2204" s="22"/>
      <c r="AC2204" s="22"/>
    </row>
    <row r="2205" spans="1:29" ht="15" hidden="1" customHeight="1" x14ac:dyDescent="0.2">
      <c r="A2205" s="5"/>
      <c r="B2205" s="5"/>
      <c r="C2205" s="5"/>
      <c r="D2205" s="6"/>
      <c r="E2205" s="7"/>
      <c r="F2205" s="7"/>
      <c r="G2205" s="82"/>
      <c r="H2205" s="75"/>
      <c r="I2205" s="75"/>
      <c r="J2205" s="75"/>
      <c r="K2205" s="75"/>
      <c r="L2205" s="75"/>
      <c r="M2205" s="75"/>
      <c r="N2205" s="75"/>
      <c r="O2205" s="75"/>
      <c r="P2205" s="75"/>
      <c r="Q2205" s="75"/>
      <c r="R2205" s="75"/>
      <c r="S2205" s="75"/>
      <c r="T2205" s="75"/>
      <c r="U2205" s="75"/>
      <c r="V2205" s="75"/>
      <c r="W2205" s="75"/>
      <c r="X2205" s="75"/>
      <c r="Y2205" s="8"/>
      <c r="Z2205" s="8"/>
      <c r="AA2205" s="22"/>
      <c r="AB2205" s="22"/>
      <c r="AC2205" s="22"/>
    </row>
    <row r="2206" spans="1:29" ht="15" hidden="1" customHeight="1" x14ac:dyDescent="0.2">
      <c r="A2206" s="5"/>
      <c r="B2206" s="5"/>
      <c r="C2206" s="5"/>
      <c r="D2206" s="6"/>
      <c r="E2206" s="7"/>
      <c r="F2206" s="7"/>
      <c r="G2206" s="82"/>
      <c r="H2206" s="75"/>
      <c r="I2206" s="75"/>
      <c r="J2206" s="75"/>
      <c r="K2206" s="75"/>
      <c r="L2206" s="75"/>
      <c r="M2206" s="75"/>
      <c r="N2206" s="75"/>
      <c r="O2206" s="75"/>
      <c r="P2206" s="75"/>
      <c r="Q2206" s="75"/>
      <c r="R2206" s="75"/>
      <c r="S2206" s="75"/>
      <c r="T2206" s="75"/>
      <c r="U2206" s="75"/>
      <c r="V2206" s="75"/>
      <c r="W2206" s="75"/>
      <c r="X2206" s="75"/>
      <c r="Y2206" s="8"/>
      <c r="Z2206" s="8"/>
      <c r="AA2206" s="22"/>
      <c r="AB2206" s="22"/>
      <c r="AC2206" s="22"/>
    </row>
    <row r="2207" spans="1:29" ht="15" hidden="1" customHeight="1" x14ac:dyDescent="0.2">
      <c r="A2207" s="5"/>
      <c r="B2207" s="5"/>
      <c r="C2207" s="5"/>
      <c r="D2207" s="6"/>
      <c r="E2207" s="7"/>
      <c r="F2207" s="7"/>
      <c r="G2207" s="82"/>
      <c r="H2207" s="75"/>
      <c r="I2207" s="75"/>
      <c r="J2207" s="75"/>
      <c r="K2207" s="75"/>
      <c r="L2207" s="75"/>
      <c r="M2207" s="75"/>
      <c r="N2207" s="75"/>
      <c r="O2207" s="75"/>
      <c r="P2207" s="75"/>
      <c r="Q2207" s="75"/>
      <c r="R2207" s="75"/>
      <c r="S2207" s="75"/>
      <c r="T2207" s="75"/>
      <c r="U2207" s="75"/>
      <c r="V2207" s="75"/>
      <c r="W2207" s="75"/>
      <c r="X2207" s="75"/>
      <c r="Y2207" s="8"/>
      <c r="Z2207" s="8"/>
      <c r="AA2207" s="22"/>
      <c r="AB2207" s="22"/>
      <c r="AC2207" s="22"/>
    </row>
    <row r="2208" spans="1:29" ht="15" hidden="1" customHeight="1" x14ac:dyDescent="0.2">
      <c r="A2208" s="5"/>
      <c r="B2208" s="5"/>
      <c r="C2208" s="5"/>
      <c r="D2208" s="6"/>
      <c r="E2208" s="7"/>
      <c r="F2208" s="7"/>
      <c r="G2208" s="82"/>
      <c r="H2208" s="75"/>
      <c r="I2208" s="75"/>
      <c r="J2208" s="75"/>
      <c r="K2208" s="75"/>
      <c r="L2208" s="75"/>
      <c r="M2208" s="75"/>
      <c r="N2208" s="75"/>
      <c r="O2208" s="75"/>
      <c r="P2208" s="75"/>
      <c r="Q2208" s="75"/>
      <c r="R2208" s="75"/>
      <c r="S2208" s="75"/>
      <c r="T2208" s="75"/>
      <c r="U2208" s="75"/>
      <c r="V2208" s="75"/>
      <c r="W2208" s="75"/>
      <c r="X2208" s="75"/>
      <c r="Y2208" s="8"/>
      <c r="Z2208" s="8"/>
      <c r="AA2208" s="22"/>
      <c r="AB2208" s="22"/>
      <c r="AC2208" s="22"/>
    </row>
    <row r="2209" spans="1:29" ht="15" hidden="1" customHeight="1" x14ac:dyDescent="0.2">
      <c r="A2209" s="5"/>
      <c r="B2209" s="5"/>
      <c r="C2209" s="5"/>
      <c r="D2209" s="6"/>
      <c r="E2209" s="7"/>
      <c r="F2209" s="7"/>
      <c r="G2209" s="82"/>
      <c r="H2209" s="75"/>
      <c r="I2209" s="75"/>
      <c r="J2209" s="75"/>
      <c r="K2209" s="75"/>
      <c r="L2209" s="75"/>
      <c r="M2209" s="75"/>
      <c r="N2209" s="75"/>
      <c r="O2209" s="75"/>
      <c r="P2209" s="75"/>
      <c r="Q2209" s="75"/>
      <c r="R2209" s="75"/>
      <c r="S2209" s="75"/>
      <c r="T2209" s="75"/>
      <c r="U2209" s="75"/>
      <c r="V2209" s="75"/>
      <c r="W2209" s="75"/>
      <c r="X2209" s="75"/>
      <c r="Y2209" s="8"/>
      <c r="Z2209" s="8"/>
      <c r="AA2209" s="22"/>
      <c r="AB2209" s="22"/>
      <c r="AC2209" s="22"/>
    </row>
    <row r="2210" spans="1:29" ht="15" hidden="1" customHeight="1" x14ac:dyDescent="0.2">
      <c r="A2210" s="5"/>
      <c r="B2210" s="5"/>
      <c r="C2210" s="5"/>
      <c r="D2210" s="6"/>
      <c r="E2210" s="7"/>
      <c r="F2210" s="7"/>
      <c r="G2210" s="82"/>
      <c r="H2210" s="75"/>
      <c r="I2210" s="75"/>
      <c r="J2210" s="75"/>
      <c r="K2210" s="75"/>
      <c r="L2210" s="75"/>
      <c r="M2210" s="75"/>
      <c r="N2210" s="75"/>
      <c r="O2210" s="75"/>
      <c r="P2210" s="75"/>
      <c r="Q2210" s="75"/>
      <c r="R2210" s="75"/>
      <c r="S2210" s="75"/>
      <c r="T2210" s="75"/>
      <c r="U2210" s="75"/>
      <c r="V2210" s="75"/>
      <c r="W2210" s="75"/>
      <c r="X2210" s="75"/>
      <c r="Y2210" s="8"/>
      <c r="Z2210" s="8"/>
      <c r="AA2210" s="22"/>
      <c r="AB2210" s="22"/>
      <c r="AC2210" s="22"/>
    </row>
    <row r="2211" spans="1:29" ht="15" hidden="1" customHeight="1" x14ac:dyDescent="0.2">
      <c r="A2211" s="5"/>
      <c r="B2211" s="5"/>
      <c r="C2211" s="5"/>
      <c r="D2211" s="6"/>
      <c r="E2211" s="7"/>
      <c r="F2211" s="7"/>
      <c r="G2211" s="82"/>
      <c r="H2211" s="75"/>
      <c r="I2211" s="75"/>
      <c r="J2211" s="75"/>
      <c r="K2211" s="75"/>
      <c r="L2211" s="75"/>
      <c r="M2211" s="75"/>
      <c r="N2211" s="75"/>
      <c r="O2211" s="75"/>
      <c r="P2211" s="75"/>
      <c r="Q2211" s="75"/>
      <c r="R2211" s="75"/>
      <c r="S2211" s="75"/>
      <c r="T2211" s="75"/>
      <c r="U2211" s="75"/>
      <c r="V2211" s="75"/>
      <c r="W2211" s="75"/>
      <c r="X2211" s="75"/>
      <c r="Y2211" s="8"/>
      <c r="Z2211" s="8"/>
      <c r="AA2211" s="22"/>
      <c r="AB2211" s="22"/>
      <c r="AC2211" s="22"/>
    </row>
    <row r="2212" spans="1:29" ht="15" hidden="1" customHeight="1" x14ac:dyDescent="0.2">
      <c r="A2212" s="5"/>
      <c r="B2212" s="5"/>
      <c r="C2212" s="5"/>
      <c r="D2212" s="6"/>
      <c r="E2212" s="7"/>
      <c r="F2212" s="7"/>
      <c r="G2212" s="82"/>
      <c r="H2212" s="75"/>
      <c r="I2212" s="75"/>
      <c r="J2212" s="75"/>
      <c r="K2212" s="75"/>
      <c r="L2212" s="75"/>
      <c r="M2212" s="75"/>
      <c r="N2212" s="75"/>
      <c r="O2212" s="75"/>
      <c r="P2212" s="75"/>
      <c r="Q2212" s="75"/>
      <c r="R2212" s="75"/>
      <c r="S2212" s="75"/>
      <c r="T2212" s="75"/>
      <c r="U2212" s="75"/>
      <c r="V2212" s="75"/>
      <c r="W2212" s="75"/>
      <c r="X2212" s="75"/>
      <c r="Y2212" s="8"/>
      <c r="Z2212" s="8"/>
      <c r="AA2212" s="22"/>
      <c r="AB2212" s="22"/>
      <c r="AC2212" s="22"/>
    </row>
    <row r="2213" spans="1:29" ht="15" hidden="1" customHeight="1" x14ac:dyDescent="0.2">
      <c r="A2213" s="5"/>
      <c r="B2213" s="5"/>
      <c r="C2213" s="5"/>
      <c r="D2213" s="6"/>
      <c r="E2213" s="7"/>
      <c r="F2213" s="7"/>
      <c r="G2213" s="82"/>
      <c r="H2213" s="75"/>
      <c r="I2213" s="75"/>
      <c r="J2213" s="75"/>
      <c r="K2213" s="75"/>
      <c r="L2213" s="75"/>
      <c r="M2213" s="75"/>
      <c r="N2213" s="75"/>
      <c r="O2213" s="75"/>
      <c r="P2213" s="75"/>
      <c r="Q2213" s="75"/>
      <c r="R2213" s="75"/>
      <c r="S2213" s="75"/>
      <c r="T2213" s="75"/>
      <c r="U2213" s="75"/>
      <c r="V2213" s="75"/>
      <c r="W2213" s="75"/>
      <c r="X2213" s="75"/>
      <c r="Y2213" s="8"/>
      <c r="Z2213" s="8"/>
      <c r="AA2213" s="22"/>
      <c r="AB2213" s="22"/>
      <c r="AC2213" s="22"/>
    </row>
    <row r="2214" spans="1:29" ht="15" hidden="1" customHeight="1" x14ac:dyDescent="0.2">
      <c r="A2214" s="5"/>
      <c r="B2214" s="5"/>
      <c r="C2214" s="5"/>
      <c r="D2214" s="6"/>
      <c r="E2214" s="7"/>
      <c r="F2214" s="7"/>
      <c r="G2214" s="82"/>
      <c r="H2214" s="75"/>
      <c r="I2214" s="75"/>
      <c r="J2214" s="75"/>
      <c r="K2214" s="75"/>
      <c r="L2214" s="75"/>
      <c r="M2214" s="75"/>
      <c r="N2214" s="75"/>
      <c r="O2214" s="75"/>
      <c r="P2214" s="75"/>
      <c r="Q2214" s="75"/>
      <c r="R2214" s="75"/>
      <c r="S2214" s="75"/>
      <c r="T2214" s="75"/>
      <c r="U2214" s="75"/>
      <c r="V2214" s="75"/>
      <c r="W2214" s="75"/>
      <c r="X2214" s="75"/>
      <c r="Y2214" s="8"/>
      <c r="Z2214" s="8"/>
      <c r="AA2214" s="22"/>
      <c r="AB2214" s="22"/>
      <c r="AC2214" s="22"/>
    </row>
    <row r="2215" spans="1:29" ht="15" hidden="1" customHeight="1" x14ac:dyDescent="0.2">
      <c r="A2215" s="5"/>
      <c r="B2215" s="5"/>
      <c r="C2215" s="5"/>
      <c r="D2215" s="6"/>
      <c r="E2215" s="7"/>
      <c r="F2215" s="7"/>
      <c r="G2215" s="82"/>
      <c r="H2215" s="75"/>
      <c r="I2215" s="75"/>
      <c r="J2215" s="75"/>
      <c r="K2215" s="75"/>
      <c r="L2215" s="75"/>
      <c r="M2215" s="75"/>
      <c r="N2215" s="75"/>
      <c r="O2215" s="75"/>
      <c r="P2215" s="75"/>
      <c r="Q2215" s="75"/>
      <c r="R2215" s="75"/>
      <c r="S2215" s="75"/>
      <c r="T2215" s="75"/>
      <c r="U2215" s="75"/>
      <c r="V2215" s="75"/>
      <c r="W2215" s="75"/>
      <c r="X2215" s="75"/>
      <c r="Y2215" s="8"/>
      <c r="Z2215" s="8"/>
      <c r="AA2215" s="22"/>
      <c r="AB2215" s="22"/>
      <c r="AC2215" s="22"/>
    </row>
    <row r="2216" spans="1:29" ht="15" hidden="1" customHeight="1" x14ac:dyDescent="0.2">
      <c r="A2216" s="5"/>
      <c r="B2216" s="5"/>
      <c r="C2216" s="5"/>
      <c r="D2216" s="6"/>
      <c r="E2216" s="7"/>
      <c r="F2216" s="7"/>
      <c r="G2216" s="82"/>
      <c r="H2216" s="75"/>
      <c r="I2216" s="75"/>
      <c r="J2216" s="75"/>
      <c r="K2216" s="75"/>
      <c r="L2216" s="75"/>
      <c r="M2216" s="75"/>
      <c r="N2216" s="75"/>
      <c r="O2216" s="75"/>
      <c r="P2216" s="75"/>
      <c r="Q2216" s="75"/>
      <c r="R2216" s="75"/>
      <c r="S2216" s="75"/>
      <c r="T2216" s="75"/>
      <c r="U2216" s="75"/>
      <c r="V2216" s="75"/>
      <c r="W2216" s="75"/>
      <c r="X2216" s="75"/>
      <c r="Y2216" s="8"/>
      <c r="Z2216" s="8"/>
      <c r="AA2216" s="22"/>
      <c r="AB2216" s="22"/>
      <c r="AC2216" s="22"/>
    </row>
    <row r="2217" spans="1:29" ht="15" hidden="1" customHeight="1" x14ac:dyDescent="0.2">
      <c r="A2217" s="5"/>
      <c r="B2217" s="5"/>
      <c r="C2217" s="5"/>
      <c r="D2217" s="6"/>
      <c r="E2217" s="7"/>
      <c r="F2217" s="7"/>
      <c r="G2217" s="82"/>
      <c r="H2217" s="75"/>
      <c r="I2217" s="75"/>
      <c r="J2217" s="75"/>
      <c r="K2217" s="75"/>
      <c r="L2217" s="75"/>
      <c r="M2217" s="75"/>
      <c r="N2217" s="75"/>
      <c r="O2217" s="75"/>
      <c r="P2217" s="75"/>
      <c r="Q2217" s="75"/>
      <c r="R2217" s="75"/>
      <c r="S2217" s="75"/>
      <c r="T2217" s="75"/>
      <c r="U2217" s="75"/>
      <c r="V2217" s="75"/>
      <c r="W2217" s="75"/>
      <c r="X2217" s="75"/>
      <c r="Y2217" s="8"/>
      <c r="Z2217" s="8"/>
      <c r="AA2217" s="22"/>
      <c r="AB2217" s="22"/>
      <c r="AC2217" s="22"/>
    </row>
    <row r="2218" spans="1:29" ht="15" hidden="1" customHeight="1" x14ac:dyDescent="0.2">
      <c r="A2218" s="5"/>
      <c r="B2218" s="5"/>
      <c r="C2218" s="5"/>
      <c r="D2218" s="6"/>
      <c r="E2218" s="7"/>
      <c r="F2218" s="7"/>
      <c r="G2218" s="82"/>
      <c r="H2218" s="75"/>
      <c r="I2218" s="75"/>
      <c r="J2218" s="75"/>
      <c r="K2218" s="75"/>
      <c r="L2218" s="75"/>
      <c r="M2218" s="75"/>
      <c r="N2218" s="75"/>
      <c r="O2218" s="75"/>
      <c r="P2218" s="75"/>
      <c r="Q2218" s="75"/>
      <c r="R2218" s="75"/>
      <c r="S2218" s="75"/>
      <c r="T2218" s="75"/>
      <c r="U2218" s="75"/>
      <c r="V2218" s="75"/>
      <c r="W2218" s="75"/>
      <c r="X2218" s="75"/>
      <c r="Y2218" s="8"/>
      <c r="Z2218" s="8"/>
      <c r="AA2218" s="22"/>
      <c r="AB2218" s="22"/>
      <c r="AC2218" s="22"/>
    </row>
    <row r="2219" spans="1:29" ht="15" hidden="1" customHeight="1" x14ac:dyDescent="0.2">
      <c r="A2219" s="5"/>
      <c r="B2219" s="5"/>
      <c r="C2219" s="5"/>
      <c r="D2219" s="6"/>
      <c r="E2219" s="7"/>
      <c r="F2219" s="7"/>
      <c r="G2219" s="82"/>
      <c r="H2219" s="75"/>
      <c r="I2219" s="75"/>
      <c r="J2219" s="75"/>
      <c r="K2219" s="75"/>
      <c r="L2219" s="75"/>
      <c r="M2219" s="75"/>
      <c r="N2219" s="75"/>
      <c r="O2219" s="75"/>
      <c r="P2219" s="75"/>
      <c r="Q2219" s="75"/>
      <c r="R2219" s="75"/>
      <c r="S2219" s="75"/>
      <c r="T2219" s="75"/>
      <c r="U2219" s="75"/>
      <c r="V2219" s="75"/>
      <c r="W2219" s="75"/>
      <c r="X2219" s="75"/>
      <c r="Y2219" s="8"/>
      <c r="Z2219" s="8"/>
      <c r="AA2219" s="22"/>
      <c r="AB2219" s="22"/>
      <c r="AC2219" s="22"/>
    </row>
    <row r="2220" spans="1:29" ht="15" hidden="1" customHeight="1" x14ac:dyDescent="0.2">
      <c r="A2220" s="5"/>
      <c r="B2220" s="5"/>
      <c r="C2220" s="5"/>
      <c r="D2220" s="6"/>
      <c r="E2220" s="7"/>
      <c r="F2220" s="7"/>
      <c r="G2220" s="82"/>
      <c r="H2220" s="75"/>
      <c r="I2220" s="75"/>
      <c r="J2220" s="75"/>
      <c r="K2220" s="75"/>
      <c r="L2220" s="75"/>
      <c r="M2220" s="75"/>
      <c r="N2220" s="75"/>
      <c r="O2220" s="75"/>
      <c r="P2220" s="75"/>
      <c r="Q2220" s="75"/>
      <c r="R2220" s="75"/>
      <c r="S2220" s="75"/>
      <c r="T2220" s="75"/>
      <c r="U2220" s="75"/>
      <c r="V2220" s="75"/>
      <c r="W2220" s="75"/>
      <c r="X2220" s="75"/>
      <c r="Y2220" s="8"/>
      <c r="Z2220" s="8"/>
      <c r="AA2220" s="22"/>
      <c r="AB2220" s="22"/>
      <c r="AC2220" s="22"/>
    </row>
    <row r="2221" spans="1:29" ht="15" hidden="1" customHeight="1" x14ac:dyDescent="0.2">
      <c r="A2221" s="5"/>
      <c r="B2221" s="5"/>
      <c r="C2221" s="5"/>
      <c r="D2221" s="6"/>
      <c r="E2221" s="7"/>
      <c r="F2221" s="7"/>
      <c r="G2221" s="82"/>
      <c r="H2221" s="75"/>
      <c r="I2221" s="75"/>
      <c r="J2221" s="75"/>
      <c r="K2221" s="75"/>
      <c r="L2221" s="75"/>
      <c r="M2221" s="75"/>
      <c r="N2221" s="75"/>
      <c r="O2221" s="75"/>
      <c r="P2221" s="75"/>
      <c r="Q2221" s="75"/>
      <c r="R2221" s="75"/>
      <c r="S2221" s="75"/>
      <c r="T2221" s="75"/>
      <c r="U2221" s="75"/>
      <c r="V2221" s="75"/>
      <c r="W2221" s="75"/>
      <c r="X2221" s="75"/>
      <c r="Y2221" s="8"/>
      <c r="Z2221" s="8"/>
      <c r="AA2221" s="22"/>
      <c r="AB2221" s="22"/>
      <c r="AC2221" s="22"/>
    </row>
    <row r="2222" spans="1:29" ht="15" hidden="1" customHeight="1" x14ac:dyDescent="0.2">
      <c r="A2222" s="5"/>
      <c r="B2222" s="5"/>
      <c r="C2222" s="5"/>
      <c r="D2222" s="6"/>
      <c r="E2222" s="7"/>
      <c r="F2222" s="7"/>
      <c r="G2222" s="82"/>
      <c r="H2222" s="75"/>
      <c r="I2222" s="75"/>
      <c r="J2222" s="75"/>
      <c r="K2222" s="75"/>
      <c r="L2222" s="75"/>
      <c r="M2222" s="75"/>
      <c r="N2222" s="75"/>
      <c r="O2222" s="75"/>
      <c r="P2222" s="75"/>
      <c r="Q2222" s="75"/>
      <c r="R2222" s="75"/>
      <c r="S2222" s="75"/>
      <c r="T2222" s="75"/>
      <c r="U2222" s="75"/>
      <c r="V2222" s="75"/>
      <c r="W2222" s="75"/>
      <c r="X2222" s="75"/>
      <c r="Y2222" s="8"/>
      <c r="Z2222" s="8"/>
      <c r="AA2222" s="22"/>
      <c r="AB2222" s="22"/>
      <c r="AC2222" s="22"/>
    </row>
    <row r="2223" spans="1:29" ht="15" hidden="1" customHeight="1" x14ac:dyDescent="0.2">
      <c r="A2223" s="5"/>
      <c r="B2223" s="5"/>
      <c r="C2223" s="5"/>
      <c r="D2223" s="6"/>
      <c r="E2223" s="7"/>
      <c r="F2223" s="7"/>
      <c r="G2223" s="82"/>
      <c r="H2223" s="75"/>
      <c r="I2223" s="75"/>
      <c r="J2223" s="75"/>
      <c r="K2223" s="75"/>
      <c r="L2223" s="75"/>
      <c r="M2223" s="75"/>
      <c r="N2223" s="75"/>
      <c r="O2223" s="75"/>
      <c r="P2223" s="75"/>
      <c r="Q2223" s="75"/>
      <c r="R2223" s="75"/>
      <c r="S2223" s="75"/>
      <c r="T2223" s="75"/>
      <c r="U2223" s="75"/>
      <c r="V2223" s="75"/>
      <c r="W2223" s="75"/>
      <c r="X2223" s="75"/>
      <c r="Y2223" s="8"/>
      <c r="Z2223" s="8"/>
      <c r="AA2223" s="22"/>
      <c r="AB2223" s="22"/>
      <c r="AC2223" s="22"/>
    </row>
    <row r="2224" spans="1:29" ht="15" hidden="1" customHeight="1" x14ac:dyDescent="0.2">
      <c r="A2224" s="5"/>
      <c r="B2224" s="5"/>
      <c r="C2224" s="5"/>
      <c r="D2224" s="6"/>
      <c r="E2224" s="7"/>
      <c r="F2224" s="7"/>
      <c r="G2224" s="82"/>
      <c r="H2224" s="75"/>
      <c r="I2224" s="75"/>
      <c r="J2224" s="75"/>
      <c r="K2224" s="75"/>
      <c r="L2224" s="75"/>
      <c r="M2224" s="75"/>
      <c r="N2224" s="75"/>
      <c r="O2224" s="75"/>
      <c r="P2224" s="75"/>
      <c r="Q2224" s="75"/>
      <c r="R2224" s="75"/>
      <c r="S2224" s="75"/>
      <c r="T2224" s="75"/>
      <c r="U2224" s="75"/>
      <c r="V2224" s="75"/>
      <c r="W2224" s="75"/>
      <c r="X2224" s="75"/>
      <c r="Y2224" s="8"/>
      <c r="Z2224" s="8"/>
      <c r="AA2224" s="22"/>
      <c r="AB2224" s="22"/>
      <c r="AC2224" s="22"/>
    </row>
    <row r="2225" spans="1:29" ht="15" hidden="1" customHeight="1" x14ac:dyDescent="0.2">
      <c r="A2225" s="5"/>
      <c r="B2225" s="5"/>
      <c r="C2225" s="5"/>
      <c r="D2225" s="6"/>
      <c r="E2225" s="7"/>
      <c r="F2225" s="7"/>
      <c r="G2225" s="82"/>
      <c r="H2225" s="75"/>
      <c r="I2225" s="75"/>
      <c r="J2225" s="75"/>
      <c r="K2225" s="75"/>
      <c r="L2225" s="75"/>
      <c r="M2225" s="75"/>
      <c r="N2225" s="75"/>
      <c r="O2225" s="75"/>
      <c r="P2225" s="75"/>
      <c r="Q2225" s="75"/>
      <c r="R2225" s="75"/>
      <c r="S2225" s="75"/>
      <c r="T2225" s="75"/>
      <c r="U2225" s="75"/>
      <c r="V2225" s="75"/>
      <c r="W2225" s="75"/>
      <c r="X2225" s="75"/>
      <c r="Y2225" s="8"/>
      <c r="Z2225" s="8"/>
      <c r="AA2225" s="22"/>
      <c r="AB2225" s="22"/>
      <c r="AC2225" s="22"/>
    </row>
    <row r="2226" spans="1:29" ht="15" hidden="1" customHeight="1" x14ac:dyDescent="0.2">
      <c r="A2226" s="5"/>
      <c r="B2226" s="5"/>
      <c r="C2226" s="5"/>
      <c r="D2226" s="6"/>
      <c r="E2226" s="7"/>
      <c r="F2226" s="7"/>
      <c r="G2226" s="82"/>
      <c r="H2226" s="75"/>
      <c r="I2226" s="75"/>
      <c r="J2226" s="75"/>
      <c r="K2226" s="75"/>
      <c r="L2226" s="75"/>
      <c r="M2226" s="75"/>
      <c r="N2226" s="75"/>
      <c r="O2226" s="75"/>
      <c r="P2226" s="75"/>
      <c r="Q2226" s="75"/>
      <c r="R2226" s="75"/>
      <c r="S2226" s="75"/>
      <c r="T2226" s="75"/>
      <c r="U2226" s="75"/>
      <c r="V2226" s="75"/>
      <c r="W2226" s="75"/>
      <c r="X2226" s="75"/>
      <c r="Y2226" s="8"/>
      <c r="Z2226" s="8"/>
      <c r="AA2226" s="22"/>
      <c r="AB2226" s="22"/>
      <c r="AC2226" s="22"/>
    </row>
    <row r="2227" spans="1:29" ht="15" hidden="1" customHeight="1" x14ac:dyDescent="0.2">
      <c r="A2227" s="5"/>
      <c r="B2227" s="5"/>
      <c r="C2227" s="5"/>
      <c r="D2227" s="6"/>
      <c r="E2227" s="7"/>
      <c r="F2227" s="7"/>
      <c r="G2227" s="82"/>
      <c r="H2227" s="75"/>
      <c r="I2227" s="75"/>
      <c r="J2227" s="75"/>
      <c r="K2227" s="75"/>
      <c r="L2227" s="75"/>
      <c r="M2227" s="75"/>
      <c r="N2227" s="75"/>
      <c r="O2227" s="75"/>
      <c r="P2227" s="75"/>
      <c r="Q2227" s="75"/>
      <c r="R2227" s="75"/>
      <c r="S2227" s="75"/>
      <c r="T2227" s="75"/>
      <c r="U2227" s="75"/>
      <c r="V2227" s="75"/>
      <c r="W2227" s="75"/>
      <c r="X2227" s="75"/>
      <c r="Y2227" s="8"/>
      <c r="Z2227" s="8"/>
      <c r="AA2227" s="22"/>
      <c r="AB2227" s="22"/>
      <c r="AC2227" s="22"/>
    </row>
    <row r="2228" spans="1:29" ht="15" hidden="1" customHeight="1" x14ac:dyDescent="0.2">
      <c r="A2228" s="5"/>
      <c r="B2228" s="5"/>
      <c r="C2228" s="5"/>
      <c r="D2228" s="6"/>
      <c r="E2228" s="7"/>
      <c r="F2228" s="7"/>
      <c r="G2228" s="82"/>
      <c r="H2228" s="75"/>
      <c r="I2228" s="75"/>
      <c r="J2228" s="75"/>
      <c r="K2228" s="75"/>
      <c r="L2228" s="75"/>
      <c r="M2228" s="75"/>
      <c r="N2228" s="75"/>
      <c r="O2228" s="75"/>
      <c r="P2228" s="75"/>
      <c r="Q2228" s="75"/>
      <c r="R2228" s="75"/>
      <c r="S2228" s="75"/>
      <c r="T2228" s="75"/>
      <c r="U2228" s="75"/>
      <c r="V2228" s="75"/>
      <c r="W2228" s="75"/>
      <c r="X2228" s="75"/>
      <c r="Y2228" s="8"/>
      <c r="Z2228" s="8"/>
      <c r="AA2228" s="22"/>
      <c r="AB2228" s="22"/>
      <c r="AC2228" s="22"/>
    </row>
    <row r="2229" spans="1:29" ht="15" hidden="1" customHeight="1" x14ac:dyDescent="0.2">
      <c r="A2229" s="5"/>
      <c r="B2229" s="5"/>
      <c r="C2229" s="5"/>
      <c r="D2229" s="6"/>
      <c r="E2229" s="7"/>
      <c r="F2229" s="7"/>
      <c r="G2229" s="82"/>
      <c r="H2229" s="75"/>
      <c r="I2229" s="75"/>
      <c r="J2229" s="75"/>
      <c r="K2229" s="75"/>
      <c r="L2229" s="75"/>
      <c r="M2229" s="75"/>
      <c r="N2229" s="75"/>
      <c r="O2229" s="75"/>
      <c r="P2229" s="75"/>
      <c r="Q2229" s="75"/>
      <c r="R2229" s="75"/>
      <c r="S2229" s="75"/>
      <c r="T2229" s="75"/>
      <c r="U2229" s="75"/>
      <c r="V2229" s="75"/>
      <c r="W2229" s="75"/>
      <c r="X2229" s="75"/>
      <c r="Y2229" s="8"/>
      <c r="Z2229" s="8"/>
      <c r="AA2229" s="22"/>
      <c r="AB2229" s="22"/>
      <c r="AC2229" s="22"/>
    </row>
    <row r="2230" spans="1:29" ht="15" hidden="1" customHeight="1" x14ac:dyDescent="0.2">
      <c r="A2230" s="5"/>
      <c r="B2230" s="5"/>
      <c r="C2230" s="5"/>
      <c r="D2230" s="6"/>
      <c r="E2230" s="7"/>
      <c r="F2230" s="7"/>
      <c r="G2230" s="82"/>
      <c r="H2230" s="75"/>
      <c r="I2230" s="75"/>
      <c r="J2230" s="75"/>
      <c r="K2230" s="75"/>
      <c r="L2230" s="75"/>
      <c r="M2230" s="75"/>
      <c r="N2230" s="75"/>
      <c r="O2230" s="75"/>
      <c r="P2230" s="75"/>
      <c r="Q2230" s="75"/>
      <c r="R2230" s="75"/>
      <c r="S2230" s="75"/>
      <c r="T2230" s="75"/>
      <c r="U2230" s="75"/>
      <c r="V2230" s="75"/>
      <c r="W2230" s="75"/>
      <c r="X2230" s="75"/>
      <c r="Y2230" s="8"/>
      <c r="Z2230" s="8"/>
      <c r="AA2230" s="22"/>
      <c r="AB2230" s="22"/>
      <c r="AC2230" s="22"/>
    </row>
    <row r="2231" spans="1:29" ht="15" hidden="1" customHeight="1" x14ac:dyDescent="0.2">
      <c r="A2231" s="5"/>
      <c r="B2231" s="5"/>
      <c r="C2231" s="5"/>
      <c r="D2231" s="6"/>
      <c r="E2231" s="7"/>
      <c r="F2231" s="7"/>
      <c r="G2231" s="82"/>
      <c r="H2231" s="75"/>
      <c r="I2231" s="75"/>
      <c r="J2231" s="75"/>
      <c r="K2231" s="75"/>
      <c r="L2231" s="75"/>
      <c r="M2231" s="75"/>
      <c r="N2231" s="75"/>
      <c r="O2231" s="75"/>
      <c r="P2231" s="75"/>
      <c r="Q2231" s="75"/>
      <c r="R2231" s="75"/>
      <c r="S2231" s="75"/>
      <c r="T2231" s="75"/>
      <c r="U2231" s="75"/>
      <c r="V2231" s="75"/>
      <c r="W2231" s="75"/>
      <c r="X2231" s="75"/>
      <c r="Y2231" s="8"/>
      <c r="Z2231" s="8"/>
      <c r="AA2231" s="22"/>
      <c r="AB2231" s="22"/>
      <c r="AC2231" s="22"/>
    </row>
    <row r="2232" spans="1:29" ht="15" hidden="1" customHeight="1" x14ac:dyDescent="0.2">
      <c r="A2232" s="5"/>
      <c r="B2232" s="5"/>
      <c r="C2232" s="5"/>
      <c r="D2232" s="6"/>
      <c r="E2232" s="7"/>
      <c r="F2232" s="7"/>
      <c r="G2232" s="82"/>
      <c r="H2232" s="75"/>
      <c r="I2232" s="75"/>
      <c r="J2232" s="75"/>
      <c r="K2232" s="75"/>
      <c r="L2232" s="75"/>
      <c r="M2232" s="75"/>
      <c r="N2232" s="75"/>
      <c r="O2232" s="75"/>
      <c r="P2232" s="75"/>
      <c r="Q2232" s="75"/>
      <c r="R2232" s="75"/>
      <c r="S2232" s="75"/>
      <c r="T2232" s="75"/>
      <c r="U2232" s="75"/>
      <c r="V2232" s="75"/>
      <c r="W2232" s="75"/>
      <c r="X2232" s="75"/>
      <c r="Y2232" s="8"/>
      <c r="Z2232" s="8"/>
      <c r="AA2232" s="22"/>
      <c r="AB2232" s="22"/>
      <c r="AC2232" s="22"/>
    </row>
    <row r="2233" spans="1:29" ht="15" hidden="1" customHeight="1" x14ac:dyDescent="0.2">
      <c r="A2233" s="5"/>
      <c r="B2233" s="5"/>
      <c r="C2233" s="5"/>
      <c r="D2233" s="6"/>
      <c r="E2233" s="7"/>
      <c r="F2233" s="7"/>
      <c r="G2233" s="82"/>
      <c r="H2233" s="75"/>
      <c r="I2233" s="75"/>
      <c r="J2233" s="75"/>
      <c r="K2233" s="75"/>
      <c r="L2233" s="75"/>
      <c r="M2233" s="75"/>
      <c r="N2233" s="75"/>
      <c r="O2233" s="75"/>
      <c r="P2233" s="75"/>
      <c r="Q2233" s="75"/>
      <c r="R2233" s="75"/>
      <c r="S2233" s="75"/>
      <c r="T2233" s="75"/>
      <c r="U2233" s="75"/>
      <c r="V2233" s="75"/>
      <c r="W2233" s="75"/>
      <c r="X2233" s="75"/>
      <c r="Y2233" s="8"/>
      <c r="Z2233" s="8"/>
      <c r="AA2233" s="22"/>
      <c r="AB2233" s="22"/>
      <c r="AC2233" s="22"/>
    </row>
    <row r="2234" spans="1:29" ht="15" hidden="1" customHeight="1" x14ac:dyDescent="0.2">
      <c r="A2234" s="5"/>
      <c r="B2234" s="5"/>
      <c r="C2234" s="5"/>
      <c r="D2234" s="6"/>
      <c r="E2234" s="7"/>
      <c r="F2234" s="7"/>
      <c r="G2234" s="82"/>
      <c r="H2234" s="75"/>
      <c r="I2234" s="75"/>
      <c r="J2234" s="75"/>
      <c r="K2234" s="75"/>
      <c r="L2234" s="75"/>
      <c r="M2234" s="75"/>
      <c r="N2234" s="75"/>
      <c r="O2234" s="75"/>
      <c r="P2234" s="75"/>
      <c r="Q2234" s="75"/>
      <c r="R2234" s="75"/>
      <c r="S2234" s="75"/>
      <c r="T2234" s="75"/>
      <c r="U2234" s="75"/>
      <c r="V2234" s="75"/>
      <c r="W2234" s="75"/>
      <c r="X2234" s="75"/>
      <c r="Y2234" s="8"/>
      <c r="Z2234" s="8"/>
      <c r="AA2234" s="22"/>
      <c r="AB2234" s="22"/>
      <c r="AC2234" s="22"/>
    </row>
    <row r="2235" spans="1:29" ht="15" hidden="1" customHeight="1" x14ac:dyDescent="0.2">
      <c r="A2235" s="5"/>
      <c r="B2235" s="5"/>
      <c r="C2235" s="5"/>
      <c r="D2235" s="6"/>
      <c r="E2235" s="7"/>
      <c r="F2235" s="7"/>
      <c r="G2235" s="82"/>
      <c r="H2235" s="75"/>
      <c r="I2235" s="75"/>
      <c r="J2235" s="75"/>
      <c r="K2235" s="75"/>
      <c r="L2235" s="75"/>
      <c r="M2235" s="75"/>
      <c r="N2235" s="75"/>
      <c r="O2235" s="75"/>
      <c r="P2235" s="75"/>
      <c r="Q2235" s="75"/>
      <c r="R2235" s="75"/>
      <c r="S2235" s="75"/>
      <c r="T2235" s="75"/>
      <c r="U2235" s="75"/>
      <c r="V2235" s="75"/>
      <c r="W2235" s="75"/>
      <c r="X2235" s="75"/>
      <c r="Y2235" s="8"/>
      <c r="Z2235" s="8"/>
      <c r="AA2235" s="22"/>
      <c r="AB2235" s="22"/>
      <c r="AC2235" s="22"/>
    </row>
    <row r="2236" spans="1:29" ht="15" hidden="1" customHeight="1" x14ac:dyDescent="0.2">
      <c r="A2236" s="5"/>
      <c r="B2236" s="5"/>
      <c r="C2236" s="5"/>
      <c r="D2236" s="6"/>
      <c r="E2236" s="7"/>
      <c r="F2236" s="7"/>
      <c r="G2236" s="82"/>
      <c r="H2236" s="75"/>
      <c r="I2236" s="75"/>
      <c r="J2236" s="75"/>
      <c r="K2236" s="75"/>
      <c r="L2236" s="75"/>
      <c r="M2236" s="75"/>
      <c r="N2236" s="75"/>
      <c r="O2236" s="75"/>
      <c r="P2236" s="75"/>
      <c r="Q2236" s="75"/>
      <c r="R2236" s="75"/>
      <c r="S2236" s="75"/>
      <c r="T2236" s="75"/>
      <c r="U2236" s="75"/>
      <c r="V2236" s="75"/>
      <c r="W2236" s="75"/>
      <c r="X2236" s="75"/>
      <c r="Y2236" s="8"/>
      <c r="Z2236" s="8"/>
      <c r="AA2236" s="22"/>
      <c r="AB2236" s="22"/>
      <c r="AC2236" s="22"/>
    </row>
    <row r="2237" spans="1:29" ht="15" hidden="1" customHeight="1" x14ac:dyDescent="0.2">
      <c r="A2237" s="5"/>
      <c r="B2237" s="5"/>
      <c r="C2237" s="5"/>
      <c r="D2237" s="6"/>
      <c r="E2237" s="7"/>
      <c r="F2237" s="7"/>
      <c r="G2237" s="82"/>
      <c r="H2237" s="75"/>
      <c r="I2237" s="75"/>
      <c r="J2237" s="75"/>
      <c r="K2237" s="75"/>
      <c r="L2237" s="75"/>
      <c r="M2237" s="75"/>
      <c r="N2237" s="75"/>
      <c r="O2237" s="75"/>
      <c r="P2237" s="75"/>
      <c r="Q2237" s="75"/>
      <c r="R2237" s="75"/>
      <c r="S2237" s="75"/>
      <c r="T2237" s="75"/>
      <c r="U2237" s="75"/>
      <c r="V2237" s="75"/>
      <c r="W2237" s="75"/>
      <c r="X2237" s="75"/>
      <c r="Y2237" s="8"/>
      <c r="Z2237" s="8"/>
      <c r="AA2237" s="22"/>
      <c r="AB2237" s="22"/>
      <c r="AC2237" s="22"/>
    </row>
    <row r="2238" spans="1:29" ht="15" hidden="1" customHeight="1" x14ac:dyDescent="0.2">
      <c r="A2238" s="5"/>
      <c r="B2238" s="5"/>
      <c r="C2238" s="5"/>
      <c r="D2238" s="6"/>
      <c r="E2238" s="7"/>
      <c r="F2238" s="7"/>
      <c r="G2238" s="82"/>
      <c r="H2238" s="75"/>
      <c r="I2238" s="75"/>
      <c r="J2238" s="75"/>
      <c r="K2238" s="75"/>
      <c r="L2238" s="75"/>
      <c r="M2238" s="75"/>
      <c r="N2238" s="75"/>
      <c r="O2238" s="75"/>
      <c r="P2238" s="75"/>
      <c r="Q2238" s="75"/>
      <c r="R2238" s="75"/>
      <c r="S2238" s="75"/>
      <c r="T2238" s="75"/>
      <c r="U2238" s="75"/>
      <c r="V2238" s="75"/>
      <c r="W2238" s="75"/>
      <c r="X2238" s="75"/>
      <c r="Y2238" s="8"/>
      <c r="Z2238" s="8"/>
      <c r="AA2238" s="22"/>
      <c r="AB2238" s="22"/>
      <c r="AC2238" s="22"/>
    </row>
    <row r="2239" spans="1:29" ht="15" hidden="1" customHeight="1" x14ac:dyDescent="0.2">
      <c r="A2239" s="5"/>
      <c r="B2239" s="5"/>
      <c r="C2239" s="5"/>
      <c r="D2239" s="6"/>
      <c r="E2239" s="7"/>
      <c r="F2239" s="7"/>
      <c r="G2239" s="82"/>
      <c r="H2239" s="75"/>
      <c r="I2239" s="75"/>
      <c r="J2239" s="75"/>
      <c r="K2239" s="75"/>
      <c r="L2239" s="75"/>
      <c r="M2239" s="75"/>
      <c r="N2239" s="75"/>
      <c r="O2239" s="75"/>
      <c r="P2239" s="75"/>
      <c r="Q2239" s="75"/>
      <c r="R2239" s="75"/>
      <c r="S2239" s="75"/>
      <c r="T2239" s="75"/>
      <c r="U2239" s="75"/>
      <c r="V2239" s="75"/>
      <c r="W2239" s="75"/>
      <c r="X2239" s="75"/>
      <c r="Y2239" s="8"/>
      <c r="Z2239" s="8"/>
      <c r="AA2239" s="22"/>
      <c r="AB2239" s="22"/>
      <c r="AC2239" s="22"/>
    </row>
    <row r="2240" spans="1:29" ht="15" hidden="1" customHeight="1" x14ac:dyDescent="0.2">
      <c r="A2240" s="5"/>
      <c r="B2240" s="5"/>
      <c r="C2240" s="5"/>
      <c r="D2240" s="6"/>
      <c r="E2240" s="7"/>
      <c r="F2240" s="7"/>
      <c r="G2240" s="82"/>
      <c r="H2240" s="75"/>
      <c r="I2240" s="75"/>
      <c r="J2240" s="75"/>
      <c r="K2240" s="75"/>
      <c r="L2240" s="75"/>
      <c r="M2240" s="75"/>
      <c r="N2240" s="75"/>
      <c r="O2240" s="75"/>
      <c r="P2240" s="75"/>
      <c r="Q2240" s="75"/>
      <c r="R2240" s="75"/>
      <c r="S2240" s="75"/>
      <c r="T2240" s="75"/>
      <c r="U2240" s="75"/>
      <c r="V2240" s="75"/>
      <c r="W2240" s="75"/>
      <c r="X2240" s="75"/>
      <c r="Y2240" s="8"/>
      <c r="Z2240" s="8"/>
      <c r="AA2240" s="22"/>
      <c r="AB2240" s="22"/>
      <c r="AC2240" s="22"/>
    </row>
    <row r="2241" spans="1:29" ht="15" hidden="1" customHeight="1" x14ac:dyDescent="0.2">
      <c r="A2241" s="5"/>
      <c r="B2241" s="5"/>
      <c r="C2241" s="5"/>
      <c r="D2241" s="6"/>
      <c r="E2241" s="7"/>
      <c r="F2241" s="7"/>
      <c r="G2241" s="82"/>
      <c r="H2241" s="75"/>
      <c r="I2241" s="75"/>
      <c r="J2241" s="75"/>
      <c r="K2241" s="75"/>
      <c r="L2241" s="75"/>
      <c r="M2241" s="75"/>
      <c r="N2241" s="75"/>
      <c r="O2241" s="75"/>
      <c r="P2241" s="75"/>
      <c r="Q2241" s="75"/>
      <c r="R2241" s="75"/>
      <c r="S2241" s="75"/>
      <c r="T2241" s="75"/>
      <c r="U2241" s="75"/>
      <c r="V2241" s="75"/>
      <c r="W2241" s="75"/>
      <c r="X2241" s="75"/>
      <c r="Y2241" s="8"/>
      <c r="Z2241" s="8"/>
      <c r="AA2241" s="22"/>
      <c r="AB2241" s="22"/>
      <c r="AC2241" s="22"/>
    </row>
    <row r="2242" spans="1:29" ht="15" hidden="1" customHeight="1" x14ac:dyDescent="0.2">
      <c r="A2242" s="5"/>
      <c r="B2242" s="5"/>
      <c r="C2242" s="5"/>
      <c r="D2242" s="6"/>
      <c r="E2242" s="7"/>
      <c r="F2242" s="7"/>
      <c r="G2242" s="82"/>
      <c r="H2242" s="75"/>
      <c r="I2242" s="75"/>
      <c r="J2242" s="75"/>
      <c r="K2242" s="75"/>
      <c r="L2242" s="75"/>
      <c r="M2242" s="75"/>
      <c r="N2242" s="75"/>
      <c r="O2242" s="75"/>
      <c r="P2242" s="75"/>
      <c r="Q2242" s="75"/>
      <c r="R2242" s="75"/>
      <c r="S2242" s="75"/>
      <c r="T2242" s="75"/>
      <c r="U2242" s="75"/>
      <c r="V2242" s="75"/>
      <c r="W2242" s="75"/>
      <c r="X2242" s="75"/>
      <c r="Y2242" s="8"/>
      <c r="Z2242" s="8"/>
      <c r="AA2242" s="22"/>
      <c r="AB2242" s="22"/>
      <c r="AC2242" s="22"/>
    </row>
    <row r="2243" spans="1:29" ht="15" hidden="1" customHeight="1" x14ac:dyDescent="0.2">
      <c r="A2243" s="5"/>
      <c r="B2243" s="5"/>
      <c r="C2243" s="5"/>
      <c r="D2243" s="6"/>
      <c r="E2243" s="7"/>
      <c r="F2243" s="7"/>
      <c r="G2243" s="82"/>
      <c r="H2243" s="75"/>
      <c r="I2243" s="75"/>
      <c r="J2243" s="75"/>
      <c r="K2243" s="75"/>
      <c r="L2243" s="75"/>
      <c r="M2243" s="75"/>
      <c r="N2243" s="75"/>
      <c r="O2243" s="75"/>
      <c r="P2243" s="75"/>
      <c r="Q2243" s="75"/>
      <c r="R2243" s="75"/>
      <c r="S2243" s="75"/>
      <c r="T2243" s="75"/>
      <c r="U2243" s="75"/>
      <c r="V2243" s="75"/>
      <c r="W2243" s="75"/>
      <c r="X2243" s="75"/>
      <c r="Y2243" s="8"/>
      <c r="Z2243" s="8"/>
      <c r="AA2243" s="22"/>
      <c r="AB2243" s="22"/>
      <c r="AC2243" s="22"/>
    </row>
    <row r="2244" spans="1:29" ht="15" hidden="1" customHeight="1" x14ac:dyDescent="0.2">
      <c r="A2244" s="5"/>
      <c r="B2244" s="5"/>
      <c r="C2244" s="5"/>
      <c r="D2244" s="6"/>
      <c r="E2244" s="7"/>
      <c r="F2244" s="7"/>
      <c r="G2244" s="82"/>
      <c r="H2244" s="75"/>
      <c r="I2244" s="75"/>
      <c r="J2244" s="75"/>
      <c r="K2244" s="75"/>
      <c r="L2244" s="75"/>
      <c r="M2244" s="75"/>
      <c r="N2244" s="75"/>
      <c r="O2244" s="75"/>
      <c r="P2244" s="75"/>
      <c r="Q2244" s="75"/>
      <c r="R2244" s="75"/>
      <c r="S2244" s="75"/>
      <c r="T2244" s="75"/>
      <c r="U2244" s="75"/>
      <c r="V2244" s="75"/>
      <c r="W2244" s="75"/>
      <c r="X2244" s="75"/>
      <c r="Y2244" s="8"/>
      <c r="Z2244" s="8"/>
      <c r="AA2244" s="22"/>
      <c r="AB2244" s="22"/>
      <c r="AC2244" s="22"/>
    </row>
    <row r="2245" spans="1:29" ht="15" hidden="1" customHeight="1" x14ac:dyDescent="0.2">
      <c r="A2245" s="5"/>
      <c r="B2245" s="5"/>
      <c r="C2245" s="5"/>
      <c r="D2245" s="6"/>
      <c r="E2245" s="7"/>
      <c r="F2245" s="7"/>
      <c r="G2245" s="82"/>
      <c r="H2245" s="75"/>
      <c r="I2245" s="75"/>
      <c r="J2245" s="75"/>
      <c r="K2245" s="75"/>
      <c r="L2245" s="75"/>
      <c r="M2245" s="75"/>
      <c r="N2245" s="75"/>
      <c r="O2245" s="75"/>
      <c r="P2245" s="75"/>
      <c r="Q2245" s="75"/>
      <c r="R2245" s="75"/>
      <c r="S2245" s="75"/>
      <c r="T2245" s="75"/>
      <c r="U2245" s="75"/>
      <c r="V2245" s="75"/>
      <c r="W2245" s="75"/>
      <c r="X2245" s="75"/>
      <c r="Y2245" s="8"/>
      <c r="Z2245" s="8"/>
      <c r="AA2245" s="22"/>
      <c r="AB2245" s="22"/>
      <c r="AC2245" s="22"/>
    </row>
    <row r="2246" spans="1:29" ht="15" hidden="1" customHeight="1" x14ac:dyDescent="0.2">
      <c r="A2246" s="5"/>
      <c r="B2246" s="5"/>
      <c r="C2246" s="5"/>
      <c r="D2246" s="6"/>
      <c r="E2246" s="7"/>
      <c r="F2246" s="7"/>
      <c r="G2246" s="82"/>
      <c r="H2246" s="75"/>
      <c r="I2246" s="75"/>
      <c r="J2246" s="75"/>
      <c r="K2246" s="75"/>
      <c r="L2246" s="75"/>
      <c r="M2246" s="75"/>
      <c r="N2246" s="75"/>
      <c r="O2246" s="75"/>
      <c r="P2246" s="75"/>
      <c r="Q2246" s="75"/>
      <c r="R2246" s="75"/>
      <c r="S2246" s="75"/>
      <c r="T2246" s="75"/>
      <c r="U2246" s="75"/>
      <c r="V2246" s="75"/>
      <c r="W2246" s="75"/>
      <c r="X2246" s="75"/>
      <c r="Y2246" s="8"/>
      <c r="Z2246" s="8"/>
      <c r="AA2246" s="22"/>
      <c r="AB2246" s="22"/>
      <c r="AC2246" s="22"/>
    </row>
    <row r="2247" spans="1:29" ht="15" hidden="1" customHeight="1" x14ac:dyDescent="0.2">
      <c r="A2247" s="5"/>
      <c r="B2247" s="5"/>
      <c r="C2247" s="5"/>
      <c r="D2247" s="6"/>
      <c r="E2247" s="7"/>
      <c r="F2247" s="7"/>
      <c r="G2247" s="82"/>
      <c r="H2247" s="75"/>
      <c r="I2247" s="75"/>
      <c r="J2247" s="75"/>
      <c r="K2247" s="75"/>
      <c r="L2247" s="75"/>
      <c r="M2247" s="75"/>
      <c r="N2247" s="75"/>
      <c r="O2247" s="75"/>
      <c r="P2247" s="75"/>
      <c r="Q2247" s="75"/>
      <c r="R2247" s="75"/>
      <c r="S2247" s="75"/>
      <c r="T2247" s="75"/>
      <c r="U2247" s="75"/>
      <c r="V2247" s="75"/>
      <c r="W2247" s="75"/>
      <c r="X2247" s="75"/>
      <c r="Y2247" s="8"/>
      <c r="Z2247" s="8"/>
      <c r="AA2247" s="22"/>
      <c r="AB2247" s="22"/>
      <c r="AC2247" s="22"/>
    </row>
    <row r="2248" spans="1:29" ht="15" hidden="1" customHeight="1" x14ac:dyDescent="0.2">
      <c r="A2248" s="5"/>
      <c r="B2248" s="5"/>
      <c r="C2248" s="5"/>
      <c r="D2248" s="6"/>
      <c r="E2248" s="7"/>
      <c r="F2248" s="7"/>
      <c r="G2248" s="82"/>
      <c r="H2248" s="75"/>
      <c r="I2248" s="75"/>
      <c r="J2248" s="75"/>
      <c r="K2248" s="75"/>
      <c r="L2248" s="75"/>
      <c r="M2248" s="75"/>
      <c r="N2248" s="75"/>
      <c r="O2248" s="75"/>
      <c r="P2248" s="75"/>
      <c r="Q2248" s="75"/>
      <c r="R2248" s="75"/>
      <c r="S2248" s="75"/>
      <c r="T2248" s="75"/>
      <c r="U2248" s="75"/>
      <c r="V2248" s="75"/>
      <c r="W2248" s="75"/>
      <c r="X2248" s="75"/>
      <c r="Y2248" s="8"/>
      <c r="Z2248" s="8"/>
      <c r="AA2248" s="22"/>
      <c r="AB2248" s="22"/>
      <c r="AC2248" s="22"/>
    </row>
    <row r="2249" spans="1:29" ht="15" hidden="1" customHeight="1" x14ac:dyDescent="0.2">
      <c r="A2249" s="5"/>
      <c r="B2249" s="5"/>
      <c r="C2249" s="5"/>
      <c r="D2249" s="6"/>
      <c r="E2249" s="7"/>
      <c r="F2249" s="7"/>
      <c r="G2249" s="82"/>
      <c r="H2249" s="75"/>
      <c r="I2249" s="75"/>
      <c r="J2249" s="75"/>
      <c r="K2249" s="75"/>
      <c r="L2249" s="75"/>
      <c r="M2249" s="75"/>
      <c r="N2249" s="75"/>
      <c r="O2249" s="75"/>
      <c r="P2249" s="75"/>
      <c r="Q2249" s="75"/>
      <c r="R2249" s="75"/>
      <c r="S2249" s="75"/>
      <c r="T2249" s="75"/>
      <c r="U2249" s="75"/>
      <c r="V2249" s="75"/>
      <c r="W2249" s="75"/>
      <c r="X2249" s="75"/>
      <c r="Y2249" s="8"/>
      <c r="Z2249" s="8"/>
      <c r="AA2249" s="22"/>
      <c r="AB2249" s="22"/>
      <c r="AC2249" s="22"/>
    </row>
    <row r="2250" spans="1:29" ht="15" hidden="1" customHeight="1" x14ac:dyDescent="0.2">
      <c r="A2250" s="5"/>
      <c r="B2250" s="5"/>
      <c r="C2250" s="5"/>
      <c r="D2250" s="6"/>
      <c r="E2250" s="7"/>
      <c r="F2250" s="7"/>
      <c r="G2250" s="82"/>
      <c r="H2250" s="75"/>
      <c r="I2250" s="75"/>
      <c r="J2250" s="75"/>
      <c r="K2250" s="75"/>
      <c r="L2250" s="75"/>
      <c r="M2250" s="75"/>
      <c r="N2250" s="75"/>
      <c r="O2250" s="75"/>
      <c r="P2250" s="75"/>
      <c r="Q2250" s="75"/>
      <c r="R2250" s="75"/>
      <c r="S2250" s="75"/>
      <c r="T2250" s="75"/>
      <c r="U2250" s="75"/>
      <c r="V2250" s="75"/>
      <c r="W2250" s="75"/>
      <c r="X2250" s="75"/>
      <c r="Y2250" s="8"/>
      <c r="Z2250" s="8"/>
      <c r="AA2250" s="22"/>
      <c r="AB2250" s="22"/>
      <c r="AC2250" s="22"/>
    </row>
    <row r="2251" spans="1:29" ht="15" hidden="1" customHeight="1" x14ac:dyDescent="0.2">
      <c r="A2251" s="5"/>
      <c r="B2251" s="5"/>
      <c r="C2251" s="5"/>
      <c r="D2251" s="6"/>
      <c r="E2251" s="7"/>
      <c r="F2251" s="7"/>
      <c r="G2251" s="82"/>
      <c r="H2251" s="75"/>
      <c r="I2251" s="75"/>
      <c r="J2251" s="75"/>
      <c r="K2251" s="75"/>
      <c r="L2251" s="75"/>
      <c r="M2251" s="75"/>
      <c r="N2251" s="75"/>
      <c r="O2251" s="75"/>
      <c r="P2251" s="75"/>
      <c r="Q2251" s="75"/>
      <c r="R2251" s="75"/>
      <c r="S2251" s="75"/>
      <c r="T2251" s="75"/>
      <c r="U2251" s="75"/>
      <c r="V2251" s="75"/>
      <c r="W2251" s="75"/>
      <c r="X2251" s="75"/>
      <c r="Y2251" s="8"/>
      <c r="Z2251" s="8"/>
      <c r="AA2251" s="22"/>
      <c r="AB2251" s="22"/>
      <c r="AC2251" s="22"/>
    </row>
    <row r="2252" spans="1:29" ht="15" hidden="1" customHeight="1" x14ac:dyDescent="0.2">
      <c r="A2252" s="5"/>
      <c r="B2252" s="5"/>
      <c r="C2252" s="5"/>
      <c r="D2252" s="6"/>
      <c r="E2252" s="7"/>
      <c r="F2252" s="7"/>
      <c r="G2252" s="82"/>
      <c r="H2252" s="75"/>
      <c r="I2252" s="75"/>
      <c r="J2252" s="75"/>
      <c r="K2252" s="75"/>
      <c r="L2252" s="75"/>
      <c r="M2252" s="75"/>
      <c r="N2252" s="75"/>
      <c r="O2252" s="75"/>
      <c r="P2252" s="75"/>
      <c r="Q2252" s="75"/>
      <c r="R2252" s="75"/>
      <c r="S2252" s="75"/>
      <c r="T2252" s="75"/>
      <c r="U2252" s="75"/>
      <c r="V2252" s="75"/>
      <c r="W2252" s="75"/>
      <c r="X2252" s="75"/>
      <c r="Y2252" s="8"/>
      <c r="Z2252" s="8"/>
      <c r="AA2252" s="22"/>
      <c r="AB2252" s="22"/>
      <c r="AC2252" s="22"/>
    </row>
    <row r="2253" spans="1:29" ht="15" hidden="1" customHeight="1" x14ac:dyDescent="0.2">
      <c r="A2253" s="5"/>
      <c r="B2253" s="5"/>
      <c r="C2253" s="5"/>
      <c r="D2253" s="6"/>
      <c r="E2253" s="7"/>
      <c r="F2253" s="7"/>
      <c r="G2253" s="82"/>
      <c r="H2253" s="75"/>
      <c r="I2253" s="75"/>
      <c r="J2253" s="75"/>
      <c r="K2253" s="75"/>
      <c r="L2253" s="75"/>
      <c r="M2253" s="75"/>
      <c r="N2253" s="75"/>
      <c r="O2253" s="75"/>
      <c r="P2253" s="75"/>
      <c r="Q2253" s="75"/>
      <c r="R2253" s="75"/>
      <c r="S2253" s="75"/>
      <c r="T2253" s="75"/>
      <c r="U2253" s="75"/>
      <c r="V2253" s="75"/>
      <c r="W2253" s="75"/>
      <c r="X2253" s="75"/>
      <c r="Y2253" s="8"/>
      <c r="Z2253" s="8"/>
      <c r="AA2253" s="22"/>
      <c r="AB2253" s="22"/>
      <c r="AC2253" s="22"/>
    </row>
    <row r="2254" spans="1:29" ht="15" hidden="1" customHeight="1" x14ac:dyDescent="0.2">
      <c r="A2254" s="5"/>
      <c r="B2254" s="5"/>
      <c r="C2254" s="5"/>
      <c r="D2254" s="6"/>
      <c r="E2254" s="7"/>
      <c r="F2254" s="7"/>
      <c r="G2254" s="82"/>
      <c r="H2254" s="75"/>
      <c r="I2254" s="75"/>
      <c r="J2254" s="75"/>
      <c r="K2254" s="75"/>
      <c r="L2254" s="75"/>
      <c r="M2254" s="75"/>
      <c r="N2254" s="75"/>
      <c r="O2254" s="75"/>
      <c r="P2254" s="75"/>
      <c r="Q2254" s="75"/>
      <c r="R2254" s="75"/>
      <c r="S2254" s="75"/>
      <c r="T2254" s="75"/>
      <c r="U2254" s="75"/>
      <c r="V2254" s="75"/>
      <c r="W2254" s="75"/>
      <c r="X2254" s="75"/>
      <c r="Y2254" s="8"/>
      <c r="Z2254" s="8"/>
      <c r="AA2254" s="22"/>
      <c r="AB2254" s="22"/>
      <c r="AC2254" s="22"/>
    </row>
    <row r="2255" spans="1:29" ht="15" hidden="1" customHeight="1" x14ac:dyDescent="0.2">
      <c r="A2255" s="5"/>
      <c r="B2255" s="5"/>
      <c r="C2255" s="5"/>
      <c r="D2255" s="6"/>
      <c r="E2255" s="7"/>
      <c r="F2255" s="7"/>
      <c r="G2255" s="82"/>
      <c r="H2255" s="75"/>
      <c r="I2255" s="75"/>
      <c r="J2255" s="75"/>
      <c r="K2255" s="75"/>
      <c r="L2255" s="75"/>
      <c r="M2255" s="75"/>
      <c r="N2255" s="75"/>
      <c r="O2255" s="75"/>
      <c r="P2255" s="75"/>
      <c r="Q2255" s="75"/>
      <c r="R2255" s="75"/>
      <c r="S2255" s="75"/>
      <c r="T2255" s="75"/>
      <c r="U2255" s="75"/>
      <c r="V2255" s="75"/>
      <c r="W2255" s="75"/>
      <c r="X2255" s="75"/>
      <c r="Y2255" s="8"/>
      <c r="Z2255" s="8"/>
      <c r="AA2255" s="22"/>
      <c r="AB2255" s="22"/>
      <c r="AC2255" s="22"/>
    </row>
    <row r="2256" spans="1:29" ht="15" hidden="1" customHeight="1" x14ac:dyDescent="0.2">
      <c r="A2256" s="5"/>
      <c r="B2256" s="5"/>
      <c r="C2256" s="5"/>
      <c r="D2256" s="6"/>
      <c r="E2256" s="7"/>
      <c r="F2256" s="7"/>
      <c r="G2256" s="82"/>
      <c r="H2256" s="75"/>
      <c r="I2256" s="75"/>
      <c r="J2256" s="75"/>
      <c r="K2256" s="75"/>
      <c r="L2256" s="75"/>
      <c r="M2256" s="75"/>
      <c r="N2256" s="75"/>
      <c r="O2256" s="75"/>
      <c r="P2256" s="75"/>
      <c r="Q2256" s="75"/>
      <c r="R2256" s="75"/>
      <c r="S2256" s="75"/>
      <c r="T2256" s="75"/>
      <c r="U2256" s="75"/>
      <c r="V2256" s="75"/>
      <c r="W2256" s="75"/>
      <c r="X2256" s="75"/>
      <c r="Y2256" s="8"/>
      <c r="Z2256" s="8"/>
      <c r="AA2256" s="22"/>
      <c r="AB2256" s="22"/>
      <c r="AC2256" s="22"/>
    </row>
    <row r="2257" spans="1:29" ht="15" hidden="1" customHeight="1" x14ac:dyDescent="0.2">
      <c r="A2257" s="5"/>
      <c r="B2257" s="5"/>
      <c r="C2257" s="5"/>
      <c r="D2257" s="6"/>
      <c r="E2257" s="7"/>
      <c r="F2257" s="7"/>
      <c r="G2257" s="82"/>
      <c r="H2257" s="75"/>
      <c r="I2257" s="75"/>
      <c r="J2257" s="75"/>
      <c r="K2257" s="75"/>
      <c r="L2257" s="75"/>
      <c r="M2257" s="75"/>
      <c r="N2257" s="75"/>
      <c r="O2257" s="75"/>
      <c r="P2257" s="75"/>
      <c r="Q2257" s="75"/>
      <c r="R2257" s="75"/>
      <c r="S2257" s="75"/>
      <c r="T2257" s="75"/>
      <c r="U2257" s="75"/>
      <c r="V2257" s="75"/>
      <c r="W2257" s="75"/>
      <c r="X2257" s="75"/>
      <c r="Y2257" s="8"/>
      <c r="Z2257" s="8"/>
      <c r="AA2257" s="22"/>
      <c r="AB2257" s="22"/>
      <c r="AC2257" s="22"/>
    </row>
    <row r="2258" spans="1:29" ht="15" hidden="1" customHeight="1" x14ac:dyDescent="0.2">
      <c r="A2258" s="5"/>
      <c r="B2258" s="5"/>
      <c r="C2258" s="5"/>
      <c r="D2258" s="6"/>
      <c r="E2258" s="7"/>
      <c r="F2258" s="7"/>
      <c r="G2258" s="82"/>
      <c r="H2258" s="75"/>
      <c r="I2258" s="75"/>
      <c r="J2258" s="75"/>
      <c r="K2258" s="75"/>
      <c r="L2258" s="75"/>
      <c r="M2258" s="75"/>
      <c r="N2258" s="75"/>
      <c r="O2258" s="75"/>
      <c r="P2258" s="75"/>
      <c r="Q2258" s="75"/>
      <c r="R2258" s="75"/>
      <c r="S2258" s="75"/>
      <c r="T2258" s="75"/>
      <c r="U2258" s="75"/>
      <c r="V2258" s="75"/>
      <c r="W2258" s="75"/>
      <c r="X2258" s="75"/>
      <c r="Y2258" s="8"/>
      <c r="Z2258" s="8"/>
      <c r="AA2258" s="22"/>
      <c r="AB2258" s="22"/>
      <c r="AC2258" s="22"/>
    </row>
    <row r="2259" spans="1:29" ht="15" hidden="1" customHeight="1" x14ac:dyDescent="0.2">
      <c r="A2259" s="5"/>
      <c r="B2259" s="5"/>
      <c r="C2259" s="5"/>
      <c r="D2259" s="6"/>
      <c r="E2259" s="7"/>
      <c r="F2259" s="7"/>
      <c r="G2259" s="82"/>
      <c r="H2259" s="75"/>
      <c r="I2259" s="75"/>
      <c r="J2259" s="75"/>
      <c r="K2259" s="75"/>
      <c r="L2259" s="75"/>
      <c r="M2259" s="75"/>
      <c r="N2259" s="75"/>
      <c r="O2259" s="75"/>
      <c r="P2259" s="75"/>
      <c r="Q2259" s="75"/>
      <c r="R2259" s="75"/>
      <c r="S2259" s="75"/>
      <c r="T2259" s="75"/>
      <c r="U2259" s="75"/>
      <c r="V2259" s="75"/>
      <c r="W2259" s="75"/>
      <c r="X2259" s="75"/>
      <c r="Y2259" s="8"/>
      <c r="Z2259" s="8"/>
      <c r="AA2259" s="22"/>
      <c r="AB2259" s="22"/>
      <c r="AC2259" s="22"/>
    </row>
    <row r="2260" spans="1:29" ht="15" hidden="1" customHeight="1" x14ac:dyDescent="0.2">
      <c r="A2260" s="5"/>
      <c r="B2260" s="5"/>
      <c r="C2260" s="5"/>
      <c r="D2260" s="6"/>
      <c r="E2260" s="7"/>
      <c r="F2260" s="7"/>
      <c r="G2260" s="82"/>
      <c r="H2260" s="75"/>
      <c r="I2260" s="75"/>
      <c r="J2260" s="75"/>
      <c r="K2260" s="75"/>
      <c r="L2260" s="75"/>
      <c r="M2260" s="75"/>
      <c r="N2260" s="75"/>
      <c r="O2260" s="75"/>
      <c r="P2260" s="75"/>
      <c r="Q2260" s="75"/>
      <c r="R2260" s="75"/>
      <c r="S2260" s="75"/>
      <c r="T2260" s="75"/>
      <c r="U2260" s="75"/>
      <c r="V2260" s="75"/>
      <c r="W2260" s="75"/>
      <c r="X2260" s="75"/>
      <c r="Y2260" s="8"/>
      <c r="Z2260" s="8"/>
      <c r="AA2260" s="22"/>
      <c r="AB2260" s="22"/>
      <c r="AC2260" s="22"/>
    </row>
    <row r="2261" spans="1:29" ht="15" hidden="1" customHeight="1" x14ac:dyDescent="0.2">
      <c r="A2261" s="5"/>
      <c r="B2261" s="5"/>
      <c r="C2261" s="5"/>
      <c r="D2261" s="6"/>
      <c r="E2261" s="7"/>
      <c r="F2261" s="7"/>
      <c r="G2261" s="82"/>
      <c r="H2261" s="75"/>
      <c r="I2261" s="75"/>
      <c r="J2261" s="75"/>
      <c r="K2261" s="75"/>
      <c r="L2261" s="75"/>
      <c r="M2261" s="75"/>
      <c r="N2261" s="75"/>
      <c r="O2261" s="75"/>
      <c r="P2261" s="75"/>
      <c r="Q2261" s="75"/>
      <c r="R2261" s="75"/>
      <c r="S2261" s="75"/>
      <c r="T2261" s="75"/>
      <c r="U2261" s="75"/>
      <c r="V2261" s="75"/>
      <c r="W2261" s="75"/>
      <c r="X2261" s="75"/>
      <c r="Y2261" s="8"/>
      <c r="Z2261" s="8"/>
      <c r="AA2261" s="22"/>
      <c r="AB2261" s="22"/>
      <c r="AC2261" s="22"/>
    </row>
    <row r="2262" spans="1:29" ht="15" hidden="1" customHeight="1" x14ac:dyDescent="0.2">
      <c r="A2262" s="5"/>
      <c r="B2262" s="5"/>
      <c r="C2262" s="5"/>
      <c r="D2262" s="6"/>
      <c r="E2262" s="7"/>
      <c r="F2262" s="7"/>
      <c r="G2262" s="82"/>
      <c r="H2262" s="75"/>
      <c r="I2262" s="75"/>
      <c r="J2262" s="75"/>
      <c r="K2262" s="75"/>
      <c r="L2262" s="75"/>
      <c r="M2262" s="75"/>
      <c r="N2262" s="75"/>
      <c r="O2262" s="75"/>
      <c r="P2262" s="75"/>
      <c r="Q2262" s="75"/>
      <c r="R2262" s="75"/>
      <c r="S2262" s="75"/>
      <c r="T2262" s="75"/>
      <c r="U2262" s="75"/>
      <c r="V2262" s="75"/>
      <c r="W2262" s="75"/>
      <c r="X2262" s="75"/>
      <c r="Y2262" s="8"/>
      <c r="Z2262" s="8"/>
      <c r="AA2262" s="22"/>
      <c r="AB2262" s="22"/>
      <c r="AC2262" s="22"/>
    </row>
    <row r="2263" spans="1:29" ht="15" hidden="1" customHeight="1" x14ac:dyDescent="0.2">
      <c r="A2263" s="5"/>
      <c r="B2263" s="5"/>
      <c r="C2263" s="5"/>
      <c r="D2263" s="6"/>
      <c r="E2263" s="7"/>
      <c r="F2263" s="7"/>
      <c r="G2263" s="82"/>
      <c r="H2263" s="75"/>
      <c r="I2263" s="75"/>
      <c r="J2263" s="75"/>
      <c r="K2263" s="75"/>
      <c r="L2263" s="75"/>
      <c r="M2263" s="75"/>
      <c r="N2263" s="75"/>
      <c r="O2263" s="75"/>
      <c r="P2263" s="75"/>
      <c r="Q2263" s="75"/>
      <c r="R2263" s="75"/>
      <c r="S2263" s="75"/>
      <c r="T2263" s="75"/>
      <c r="U2263" s="75"/>
      <c r="V2263" s="75"/>
      <c r="W2263" s="75"/>
      <c r="X2263" s="75"/>
      <c r="Y2263" s="8"/>
      <c r="Z2263" s="8"/>
      <c r="AA2263" s="22"/>
      <c r="AB2263" s="22"/>
      <c r="AC2263" s="22"/>
    </row>
    <row r="2264" spans="1:29" ht="15" hidden="1" customHeight="1" x14ac:dyDescent="0.2">
      <c r="A2264" s="5"/>
      <c r="B2264" s="5"/>
      <c r="C2264" s="5"/>
      <c r="D2264" s="6"/>
      <c r="E2264" s="7"/>
      <c r="F2264" s="7"/>
      <c r="G2264" s="82"/>
      <c r="H2264" s="75"/>
      <c r="I2264" s="75"/>
      <c r="J2264" s="75"/>
      <c r="K2264" s="75"/>
      <c r="L2264" s="75"/>
      <c r="M2264" s="75"/>
      <c r="N2264" s="75"/>
      <c r="O2264" s="75"/>
      <c r="P2264" s="75"/>
      <c r="Q2264" s="75"/>
      <c r="R2264" s="75"/>
      <c r="S2264" s="75"/>
      <c r="T2264" s="75"/>
      <c r="U2264" s="75"/>
      <c r="V2264" s="75"/>
      <c r="W2264" s="75"/>
      <c r="X2264" s="75"/>
      <c r="Y2264" s="8"/>
      <c r="Z2264" s="8"/>
      <c r="AA2264" s="22"/>
      <c r="AB2264" s="22"/>
      <c r="AC2264" s="22"/>
    </row>
    <row r="2265" spans="1:29" ht="15" hidden="1" customHeight="1" x14ac:dyDescent="0.2">
      <c r="A2265" s="5"/>
      <c r="B2265" s="5"/>
      <c r="C2265" s="5"/>
      <c r="D2265" s="6"/>
      <c r="E2265" s="7"/>
      <c r="F2265" s="7"/>
      <c r="G2265" s="82"/>
      <c r="H2265" s="75"/>
      <c r="I2265" s="75"/>
      <c r="J2265" s="75"/>
      <c r="K2265" s="75"/>
      <c r="L2265" s="75"/>
      <c r="M2265" s="75"/>
      <c r="N2265" s="75"/>
      <c r="O2265" s="75"/>
      <c r="P2265" s="75"/>
      <c r="Q2265" s="75"/>
      <c r="R2265" s="75"/>
      <c r="S2265" s="75"/>
      <c r="T2265" s="75"/>
      <c r="U2265" s="75"/>
      <c r="V2265" s="75"/>
      <c r="W2265" s="75"/>
      <c r="X2265" s="75"/>
      <c r="Y2265" s="8"/>
      <c r="Z2265" s="8"/>
      <c r="AA2265" s="22"/>
      <c r="AB2265" s="22"/>
      <c r="AC2265" s="22"/>
    </row>
    <row r="2266" spans="1:29" ht="15" hidden="1" customHeight="1" x14ac:dyDescent="0.2">
      <c r="A2266" s="5"/>
      <c r="B2266" s="5"/>
      <c r="C2266" s="5"/>
      <c r="D2266" s="6"/>
      <c r="E2266" s="7"/>
      <c r="F2266" s="7"/>
      <c r="G2266" s="82"/>
      <c r="H2266" s="75"/>
      <c r="I2266" s="75"/>
      <c r="J2266" s="75"/>
      <c r="K2266" s="75"/>
      <c r="L2266" s="75"/>
      <c r="M2266" s="75"/>
      <c r="N2266" s="75"/>
      <c r="O2266" s="75"/>
      <c r="P2266" s="75"/>
      <c r="Q2266" s="75"/>
      <c r="R2266" s="75"/>
      <c r="S2266" s="75"/>
      <c r="T2266" s="75"/>
      <c r="U2266" s="75"/>
      <c r="V2266" s="75"/>
      <c r="W2266" s="75"/>
      <c r="X2266" s="75"/>
      <c r="Y2266" s="8"/>
      <c r="Z2266" s="8"/>
      <c r="AA2266" s="22"/>
      <c r="AB2266" s="22"/>
      <c r="AC2266" s="22"/>
    </row>
    <row r="2267" spans="1:29" ht="15" hidden="1" customHeight="1" x14ac:dyDescent="0.2">
      <c r="A2267" s="5"/>
      <c r="B2267" s="5"/>
      <c r="C2267" s="5"/>
      <c r="D2267" s="6"/>
      <c r="E2267" s="7"/>
      <c r="F2267" s="7"/>
      <c r="G2267" s="82"/>
      <c r="H2267" s="75"/>
      <c r="I2267" s="75"/>
      <c r="J2267" s="75"/>
      <c r="K2267" s="75"/>
      <c r="L2267" s="75"/>
      <c r="M2267" s="75"/>
      <c r="N2267" s="75"/>
      <c r="O2267" s="75"/>
      <c r="P2267" s="75"/>
      <c r="Q2267" s="75"/>
      <c r="R2267" s="75"/>
      <c r="S2267" s="75"/>
      <c r="T2267" s="75"/>
      <c r="U2267" s="75"/>
      <c r="V2267" s="75"/>
      <c r="W2267" s="75"/>
      <c r="X2267" s="75"/>
      <c r="Y2267" s="8"/>
      <c r="Z2267" s="8"/>
      <c r="AA2267" s="22"/>
      <c r="AB2267" s="22"/>
      <c r="AC2267" s="22"/>
    </row>
    <row r="2268" spans="1:29" ht="15" hidden="1" customHeight="1" x14ac:dyDescent="0.2">
      <c r="A2268" s="5"/>
      <c r="B2268" s="5"/>
      <c r="C2268" s="5"/>
      <c r="D2268" s="6"/>
      <c r="E2268" s="7"/>
      <c r="F2268" s="7"/>
      <c r="G2268" s="82"/>
      <c r="H2268" s="75"/>
      <c r="I2268" s="75"/>
      <c r="J2268" s="75"/>
      <c r="K2268" s="75"/>
      <c r="L2268" s="75"/>
      <c r="M2268" s="75"/>
      <c r="N2268" s="75"/>
      <c r="O2268" s="75"/>
      <c r="P2268" s="75"/>
      <c r="Q2268" s="75"/>
      <c r="R2268" s="75"/>
      <c r="S2268" s="75"/>
      <c r="T2268" s="75"/>
      <c r="U2268" s="75"/>
      <c r="V2268" s="75"/>
      <c r="W2268" s="75"/>
      <c r="X2268" s="75"/>
      <c r="Y2268" s="8"/>
      <c r="Z2268" s="8"/>
      <c r="AA2268" s="22"/>
      <c r="AB2268" s="22"/>
      <c r="AC2268" s="22"/>
    </row>
    <row r="2269" spans="1:29" ht="15" hidden="1" customHeight="1" x14ac:dyDescent="0.2">
      <c r="A2269" s="5"/>
      <c r="B2269" s="5"/>
      <c r="C2269" s="5"/>
      <c r="D2269" s="6"/>
      <c r="E2269" s="7"/>
      <c r="F2269" s="7"/>
      <c r="G2269" s="82"/>
      <c r="H2269" s="75"/>
      <c r="I2269" s="75"/>
      <c r="J2269" s="75"/>
      <c r="K2269" s="75"/>
      <c r="L2269" s="75"/>
      <c r="M2269" s="75"/>
      <c r="N2269" s="75"/>
      <c r="O2269" s="75"/>
      <c r="P2269" s="75"/>
      <c r="Q2269" s="75"/>
      <c r="R2269" s="75"/>
      <c r="S2269" s="75"/>
      <c r="T2269" s="75"/>
      <c r="U2269" s="75"/>
      <c r="V2269" s="75"/>
      <c r="W2269" s="75"/>
      <c r="X2269" s="75"/>
      <c r="Y2269" s="8"/>
      <c r="Z2269" s="8"/>
      <c r="AA2269" s="22"/>
      <c r="AB2269" s="22"/>
      <c r="AC2269" s="22"/>
    </row>
    <row r="2270" spans="1:29" ht="15" hidden="1" customHeight="1" x14ac:dyDescent="0.2">
      <c r="A2270" s="5"/>
      <c r="B2270" s="5"/>
      <c r="C2270" s="5"/>
      <c r="D2270" s="6"/>
      <c r="E2270" s="7"/>
      <c r="F2270" s="7"/>
      <c r="G2270" s="82"/>
      <c r="H2270" s="75"/>
      <c r="I2270" s="75"/>
      <c r="J2270" s="75"/>
      <c r="K2270" s="75"/>
      <c r="L2270" s="75"/>
      <c r="M2270" s="75"/>
      <c r="N2270" s="75"/>
      <c r="O2270" s="75"/>
      <c r="P2270" s="75"/>
      <c r="Q2270" s="75"/>
      <c r="R2270" s="75"/>
      <c r="S2270" s="75"/>
      <c r="T2270" s="75"/>
      <c r="U2270" s="75"/>
      <c r="V2270" s="75"/>
      <c r="W2270" s="75"/>
      <c r="X2270" s="75"/>
      <c r="Y2270" s="8"/>
      <c r="Z2270" s="8"/>
      <c r="AA2270" s="22"/>
      <c r="AB2270" s="22"/>
      <c r="AC2270" s="22"/>
    </row>
    <row r="2271" spans="1:29" ht="15" hidden="1" customHeight="1" x14ac:dyDescent="0.2">
      <c r="A2271" s="5"/>
      <c r="B2271" s="5"/>
      <c r="C2271" s="5"/>
      <c r="D2271" s="6"/>
      <c r="E2271" s="7"/>
      <c r="F2271" s="7"/>
      <c r="G2271" s="82"/>
      <c r="H2271" s="75"/>
      <c r="I2271" s="75"/>
      <c r="J2271" s="75"/>
      <c r="K2271" s="75"/>
      <c r="L2271" s="75"/>
      <c r="M2271" s="75"/>
      <c r="N2271" s="75"/>
      <c r="O2271" s="75"/>
      <c r="P2271" s="75"/>
      <c r="Q2271" s="75"/>
      <c r="R2271" s="75"/>
      <c r="S2271" s="75"/>
      <c r="T2271" s="75"/>
      <c r="U2271" s="75"/>
      <c r="V2271" s="75"/>
      <c r="W2271" s="75"/>
      <c r="X2271" s="75"/>
      <c r="Y2271" s="8"/>
      <c r="Z2271" s="8"/>
      <c r="AA2271" s="22"/>
      <c r="AB2271" s="22"/>
      <c r="AC2271" s="22"/>
    </row>
    <row r="2272" spans="1:29" ht="15" hidden="1" customHeight="1" x14ac:dyDescent="0.2">
      <c r="A2272" s="5"/>
      <c r="B2272" s="5"/>
      <c r="C2272" s="5"/>
      <c r="D2272" s="6"/>
      <c r="E2272" s="7"/>
      <c r="F2272" s="7"/>
      <c r="G2272" s="82"/>
      <c r="H2272" s="75"/>
      <c r="I2272" s="75"/>
      <c r="J2272" s="75"/>
      <c r="K2272" s="75"/>
      <c r="L2272" s="75"/>
      <c r="M2272" s="75"/>
      <c r="N2272" s="75"/>
      <c r="O2272" s="75"/>
      <c r="P2272" s="75"/>
      <c r="Q2272" s="75"/>
      <c r="R2272" s="75"/>
      <c r="S2272" s="75"/>
      <c r="T2272" s="75"/>
      <c r="U2272" s="75"/>
      <c r="V2272" s="75"/>
      <c r="W2272" s="75"/>
      <c r="X2272" s="75"/>
      <c r="Y2272" s="8"/>
      <c r="Z2272" s="8"/>
      <c r="AA2272" s="22"/>
      <c r="AB2272" s="22"/>
      <c r="AC2272" s="22"/>
    </row>
    <row r="2273" spans="1:29" ht="15" hidden="1" customHeight="1" x14ac:dyDescent="0.2">
      <c r="A2273" s="5"/>
      <c r="B2273" s="5"/>
      <c r="C2273" s="5"/>
      <c r="D2273" s="6"/>
      <c r="E2273" s="7"/>
      <c r="F2273" s="7"/>
      <c r="G2273" s="82"/>
      <c r="H2273" s="75"/>
      <c r="I2273" s="75"/>
      <c r="J2273" s="75"/>
      <c r="K2273" s="75"/>
      <c r="L2273" s="75"/>
      <c r="M2273" s="75"/>
      <c r="N2273" s="75"/>
      <c r="O2273" s="75"/>
      <c r="P2273" s="75"/>
      <c r="Q2273" s="75"/>
      <c r="R2273" s="75"/>
      <c r="S2273" s="75"/>
      <c r="T2273" s="75"/>
      <c r="U2273" s="75"/>
      <c r="V2273" s="75"/>
      <c r="W2273" s="75"/>
      <c r="X2273" s="75"/>
      <c r="Y2273" s="8"/>
      <c r="Z2273" s="8"/>
      <c r="AA2273" s="22"/>
      <c r="AB2273" s="22"/>
      <c r="AC2273" s="22"/>
    </row>
    <row r="2274" spans="1:29" ht="15" hidden="1" customHeight="1" x14ac:dyDescent="0.2">
      <c r="A2274" s="5"/>
      <c r="B2274" s="5"/>
      <c r="C2274" s="5"/>
      <c r="D2274" s="6"/>
      <c r="E2274" s="7"/>
      <c r="F2274" s="7"/>
      <c r="G2274" s="82"/>
      <c r="H2274" s="75"/>
      <c r="I2274" s="75"/>
      <c r="J2274" s="75"/>
      <c r="K2274" s="75"/>
      <c r="L2274" s="75"/>
      <c r="M2274" s="75"/>
      <c r="N2274" s="75"/>
      <c r="O2274" s="75"/>
      <c r="P2274" s="75"/>
      <c r="Q2274" s="75"/>
      <c r="R2274" s="75"/>
      <c r="S2274" s="75"/>
      <c r="T2274" s="75"/>
      <c r="U2274" s="75"/>
      <c r="V2274" s="75"/>
      <c r="W2274" s="75"/>
      <c r="X2274" s="75"/>
      <c r="Y2274" s="8"/>
      <c r="Z2274" s="8"/>
      <c r="AA2274" s="22"/>
      <c r="AB2274" s="22"/>
      <c r="AC2274" s="22"/>
    </row>
    <row r="2275" spans="1:29" ht="15" hidden="1" customHeight="1" x14ac:dyDescent="0.2">
      <c r="A2275" s="5"/>
      <c r="B2275" s="5"/>
      <c r="C2275" s="5"/>
      <c r="D2275" s="6"/>
      <c r="E2275" s="7"/>
      <c r="F2275" s="7"/>
      <c r="G2275" s="82"/>
      <c r="H2275" s="75"/>
      <c r="I2275" s="75"/>
      <c r="J2275" s="75"/>
      <c r="K2275" s="75"/>
      <c r="L2275" s="75"/>
      <c r="M2275" s="75"/>
      <c r="N2275" s="75"/>
      <c r="O2275" s="75"/>
      <c r="P2275" s="75"/>
      <c r="Q2275" s="75"/>
      <c r="R2275" s="75"/>
      <c r="S2275" s="75"/>
      <c r="T2275" s="75"/>
      <c r="U2275" s="75"/>
      <c r="V2275" s="75"/>
      <c r="W2275" s="75"/>
      <c r="X2275" s="75"/>
      <c r="Y2275" s="8"/>
      <c r="Z2275" s="8"/>
      <c r="AA2275" s="22"/>
      <c r="AB2275" s="22"/>
      <c r="AC2275" s="22"/>
    </row>
    <row r="2276" spans="1:29" ht="15" hidden="1" customHeight="1" x14ac:dyDescent="0.2">
      <c r="A2276" s="5"/>
      <c r="B2276" s="5"/>
      <c r="C2276" s="5"/>
      <c r="D2276" s="6"/>
      <c r="E2276" s="7"/>
      <c r="F2276" s="7"/>
      <c r="G2276" s="82"/>
      <c r="H2276" s="75"/>
      <c r="I2276" s="75"/>
      <c r="J2276" s="75"/>
      <c r="K2276" s="75"/>
      <c r="L2276" s="75"/>
      <c r="M2276" s="75"/>
      <c r="N2276" s="75"/>
      <c r="O2276" s="75"/>
      <c r="P2276" s="75"/>
      <c r="Q2276" s="75"/>
      <c r="R2276" s="75"/>
      <c r="S2276" s="75"/>
      <c r="T2276" s="75"/>
      <c r="U2276" s="75"/>
      <c r="V2276" s="75"/>
      <c r="W2276" s="75"/>
      <c r="X2276" s="75"/>
      <c r="Y2276" s="8"/>
      <c r="Z2276" s="8"/>
      <c r="AA2276" s="22"/>
      <c r="AB2276" s="22"/>
      <c r="AC2276" s="22"/>
    </row>
    <row r="2277" spans="1:29" ht="15" hidden="1" customHeight="1" x14ac:dyDescent="0.2">
      <c r="A2277" s="5"/>
      <c r="B2277" s="5"/>
      <c r="C2277" s="5"/>
      <c r="D2277" s="6"/>
      <c r="E2277" s="7"/>
      <c r="F2277" s="7"/>
      <c r="G2277" s="82"/>
      <c r="H2277" s="75"/>
      <c r="I2277" s="75"/>
      <c r="J2277" s="75"/>
      <c r="K2277" s="75"/>
      <c r="L2277" s="75"/>
      <c r="M2277" s="75"/>
      <c r="N2277" s="75"/>
      <c r="O2277" s="75"/>
      <c r="P2277" s="75"/>
      <c r="Q2277" s="75"/>
      <c r="R2277" s="75"/>
      <c r="S2277" s="75"/>
      <c r="T2277" s="75"/>
      <c r="U2277" s="75"/>
      <c r="V2277" s="75"/>
      <c r="W2277" s="75"/>
      <c r="X2277" s="75"/>
      <c r="Y2277" s="8"/>
      <c r="Z2277" s="8"/>
      <c r="AA2277" s="22"/>
      <c r="AB2277" s="22"/>
      <c r="AC2277" s="22"/>
    </row>
    <row r="2278" spans="1:29" ht="15" hidden="1" customHeight="1" x14ac:dyDescent="0.2">
      <c r="A2278" s="5"/>
      <c r="B2278" s="5"/>
      <c r="C2278" s="5"/>
      <c r="D2278" s="6"/>
      <c r="E2278" s="7"/>
      <c r="F2278" s="7"/>
      <c r="G2278" s="82"/>
      <c r="H2278" s="75"/>
      <c r="I2278" s="75"/>
      <c r="J2278" s="75"/>
      <c r="K2278" s="75"/>
      <c r="L2278" s="75"/>
      <c r="M2278" s="75"/>
      <c r="N2278" s="75"/>
      <c r="O2278" s="75"/>
      <c r="P2278" s="75"/>
      <c r="Q2278" s="75"/>
      <c r="R2278" s="75"/>
      <c r="S2278" s="75"/>
      <c r="T2278" s="75"/>
      <c r="U2278" s="75"/>
      <c r="V2278" s="75"/>
      <c r="W2278" s="75"/>
      <c r="X2278" s="75"/>
      <c r="Y2278" s="8"/>
      <c r="Z2278" s="8"/>
      <c r="AA2278" s="22"/>
      <c r="AB2278" s="22"/>
      <c r="AC2278" s="22"/>
    </row>
    <row r="2279" spans="1:29" ht="15" hidden="1" customHeight="1" x14ac:dyDescent="0.2">
      <c r="A2279" s="5"/>
      <c r="B2279" s="5"/>
      <c r="C2279" s="5"/>
      <c r="D2279" s="6"/>
      <c r="E2279" s="7"/>
      <c r="F2279" s="7"/>
      <c r="G2279" s="82"/>
      <c r="H2279" s="75"/>
      <c r="I2279" s="75"/>
      <c r="J2279" s="75"/>
      <c r="K2279" s="75"/>
      <c r="L2279" s="75"/>
      <c r="M2279" s="75"/>
      <c r="N2279" s="75"/>
      <c r="O2279" s="75"/>
      <c r="P2279" s="75"/>
      <c r="Q2279" s="75"/>
      <c r="R2279" s="75"/>
      <c r="S2279" s="75"/>
      <c r="T2279" s="75"/>
      <c r="U2279" s="75"/>
      <c r="V2279" s="75"/>
      <c r="W2279" s="75"/>
      <c r="X2279" s="75"/>
      <c r="Y2279" s="8"/>
      <c r="Z2279" s="8"/>
      <c r="AA2279" s="22"/>
      <c r="AB2279" s="22"/>
      <c r="AC2279" s="22"/>
    </row>
    <row r="2280" spans="1:29" ht="15" hidden="1" customHeight="1" x14ac:dyDescent="0.2">
      <c r="A2280" s="5"/>
      <c r="B2280" s="5"/>
      <c r="C2280" s="5"/>
      <c r="D2280" s="6"/>
      <c r="E2280" s="7"/>
      <c r="F2280" s="7"/>
      <c r="G2280" s="82"/>
      <c r="H2280" s="75"/>
      <c r="I2280" s="75"/>
      <c r="J2280" s="75"/>
      <c r="K2280" s="75"/>
      <c r="L2280" s="75"/>
      <c r="M2280" s="75"/>
      <c r="N2280" s="75"/>
      <c r="O2280" s="75"/>
      <c r="P2280" s="75"/>
      <c r="Q2280" s="75"/>
      <c r="R2280" s="75"/>
      <c r="S2280" s="75"/>
      <c r="T2280" s="75"/>
      <c r="U2280" s="75"/>
      <c r="V2280" s="75"/>
      <c r="W2280" s="75"/>
      <c r="X2280" s="75"/>
      <c r="Y2280" s="8"/>
      <c r="Z2280" s="8"/>
      <c r="AA2280" s="22"/>
      <c r="AB2280" s="22"/>
      <c r="AC2280" s="22"/>
    </row>
    <row r="2281" spans="1:29" ht="15" hidden="1" customHeight="1" x14ac:dyDescent="0.2">
      <c r="A2281" s="5"/>
      <c r="B2281" s="5"/>
      <c r="C2281" s="5"/>
      <c r="D2281" s="6"/>
      <c r="E2281" s="7"/>
      <c r="F2281" s="7"/>
      <c r="G2281" s="82"/>
      <c r="H2281" s="75"/>
      <c r="I2281" s="75"/>
      <c r="J2281" s="75"/>
      <c r="K2281" s="75"/>
      <c r="L2281" s="75"/>
      <c r="M2281" s="75"/>
      <c r="N2281" s="75"/>
      <c r="O2281" s="75"/>
      <c r="P2281" s="75"/>
      <c r="Q2281" s="75"/>
      <c r="R2281" s="75"/>
      <c r="S2281" s="75"/>
      <c r="T2281" s="75"/>
      <c r="U2281" s="75"/>
      <c r="V2281" s="75"/>
      <c r="W2281" s="75"/>
      <c r="X2281" s="75"/>
      <c r="Y2281" s="8"/>
      <c r="Z2281" s="8"/>
      <c r="AA2281" s="22"/>
      <c r="AB2281" s="22"/>
      <c r="AC2281" s="22"/>
    </row>
    <row r="2282" spans="1:29" ht="15" hidden="1" customHeight="1" x14ac:dyDescent="0.2">
      <c r="A2282" s="5"/>
      <c r="B2282" s="5"/>
      <c r="C2282" s="5"/>
      <c r="D2282" s="6"/>
      <c r="E2282" s="7"/>
      <c r="F2282" s="7"/>
      <c r="G2282" s="82"/>
      <c r="H2282" s="75"/>
      <c r="I2282" s="75"/>
      <c r="J2282" s="75"/>
      <c r="K2282" s="75"/>
      <c r="L2282" s="75"/>
      <c r="M2282" s="75"/>
      <c r="N2282" s="75"/>
      <c r="O2282" s="75"/>
      <c r="P2282" s="75"/>
      <c r="Q2282" s="75"/>
      <c r="R2282" s="75"/>
      <c r="S2282" s="75"/>
      <c r="T2282" s="75"/>
      <c r="U2282" s="75"/>
      <c r="V2282" s="75"/>
      <c r="W2282" s="75"/>
      <c r="X2282" s="75"/>
      <c r="Y2282" s="8"/>
      <c r="Z2282" s="8"/>
      <c r="AA2282" s="22"/>
      <c r="AB2282" s="22"/>
      <c r="AC2282" s="22"/>
    </row>
    <row r="2283" spans="1:29" ht="15" hidden="1" customHeight="1" x14ac:dyDescent="0.2">
      <c r="A2283" s="5"/>
      <c r="B2283" s="5"/>
      <c r="C2283" s="5"/>
      <c r="D2283" s="6"/>
      <c r="E2283" s="7"/>
      <c r="F2283" s="7"/>
      <c r="G2283" s="82"/>
      <c r="H2283" s="75"/>
      <c r="I2283" s="75"/>
      <c r="J2283" s="75"/>
      <c r="K2283" s="75"/>
      <c r="L2283" s="75"/>
      <c r="M2283" s="75"/>
      <c r="N2283" s="75"/>
      <c r="O2283" s="75"/>
      <c r="P2283" s="75"/>
      <c r="Q2283" s="75"/>
      <c r="R2283" s="75"/>
      <c r="S2283" s="75"/>
      <c r="T2283" s="75"/>
      <c r="U2283" s="75"/>
      <c r="V2283" s="75"/>
      <c r="W2283" s="75"/>
      <c r="X2283" s="75"/>
      <c r="Y2283" s="8"/>
      <c r="Z2283" s="8"/>
      <c r="AA2283" s="22"/>
      <c r="AB2283" s="22"/>
      <c r="AC2283" s="22"/>
    </row>
    <row r="2284" spans="1:29" ht="15" hidden="1" customHeight="1" x14ac:dyDescent="0.2">
      <c r="A2284" s="5"/>
      <c r="B2284" s="5"/>
      <c r="C2284" s="5"/>
      <c r="D2284" s="6"/>
      <c r="E2284" s="7"/>
      <c r="F2284" s="7"/>
      <c r="G2284" s="82"/>
      <c r="H2284" s="75"/>
      <c r="I2284" s="75"/>
      <c r="J2284" s="75"/>
      <c r="K2284" s="75"/>
      <c r="L2284" s="75"/>
      <c r="M2284" s="75"/>
      <c r="N2284" s="75"/>
      <c r="O2284" s="75"/>
      <c r="P2284" s="75"/>
      <c r="Q2284" s="75"/>
      <c r="R2284" s="75"/>
      <c r="S2284" s="75"/>
      <c r="T2284" s="75"/>
      <c r="U2284" s="75"/>
      <c r="V2284" s="75"/>
      <c r="W2284" s="75"/>
      <c r="X2284" s="75"/>
      <c r="Y2284" s="8"/>
      <c r="Z2284" s="8"/>
      <c r="AA2284" s="22"/>
      <c r="AB2284" s="22"/>
      <c r="AC2284" s="22"/>
    </row>
    <row r="2285" spans="1:29" ht="15" hidden="1" customHeight="1" x14ac:dyDescent="0.2">
      <c r="A2285" s="5"/>
      <c r="B2285" s="5"/>
      <c r="C2285" s="5"/>
      <c r="D2285" s="6"/>
      <c r="E2285" s="7"/>
      <c r="F2285" s="7"/>
      <c r="G2285" s="82"/>
      <c r="H2285" s="75"/>
      <c r="I2285" s="75"/>
      <c r="J2285" s="75"/>
      <c r="K2285" s="75"/>
      <c r="L2285" s="75"/>
      <c r="M2285" s="75"/>
      <c r="N2285" s="75"/>
      <c r="O2285" s="75"/>
      <c r="P2285" s="75"/>
      <c r="Q2285" s="75"/>
      <c r="R2285" s="75"/>
      <c r="S2285" s="75"/>
      <c r="T2285" s="75"/>
      <c r="U2285" s="75"/>
      <c r="V2285" s="75"/>
      <c r="W2285" s="75"/>
      <c r="X2285" s="75"/>
      <c r="Y2285" s="8"/>
      <c r="Z2285" s="8"/>
      <c r="AA2285" s="22"/>
      <c r="AB2285" s="22"/>
      <c r="AC2285" s="22"/>
    </row>
    <row r="2286" spans="1:29" ht="15" hidden="1" customHeight="1" x14ac:dyDescent="0.2">
      <c r="A2286" s="5"/>
      <c r="B2286" s="5"/>
      <c r="C2286" s="5"/>
      <c r="D2286" s="6"/>
      <c r="E2286" s="7"/>
      <c r="F2286" s="7"/>
      <c r="G2286" s="82"/>
      <c r="H2286" s="75"/>
      <c r="I2286" s="75"/>
      <c r="J2286" s="75"/>
      <c r="K2286" s="75"/>
      <c r="L2286" s="75"/>
      <c r="M2286" s="75"/>
      <c r="N2286" s="75"/>
      <c r="O2286" s="75"/>
      <c r="P2286" s="75"/>
      <c r="Q2286" s="75"/>
      <c r="R2286" s="75"/>
      <c r="S2286" s="75"/>
      <c r="T2286" s="75"/>
      <c r="U2286" s="75"/>
      <c r="V2286" s="75"/>
      <c r="W2286" s="75"/>
      <c r="X2286" s="75"/>
      <c r="Y2286" s="8"/>
      <c r="Z2286" s="8"/>
      <c r="AA2286" s="22"/>
      <c r="AB2286" s="22"/>
      <c r="AC2286" s="22"/>
    </row>
    <row r="2287" spans="1:29" ht="15" hidden="1" customHeight="1" x14ac:dyDescent="0.2">
      <c r="A2287" s="5"/>
      <c r="B2287" s="5"/>
      <c r="C2287" s="5"/>
      <c r="D2287" s="6"/>
      <c r="E2287" s="7"/>
      <c r="F2287" s="7"/>
      <c r="G2287" s="82"/>
      <c r="H2287" s="75"/>
      <c r="I2287" s="75"/>
      <c r="J2287" s="75"/>
      <c r="K2287" s="75"/>
      <c r="L2287" s="75"/>
      <c r="M2287" s="75"/>
      <c r="N2287" s="75"/>
      <c r="O2287" s="75"/>
      <c r="P2287" s="75"/>
      <c r="Q2287" s="75"/>
      <c r="R2287" s="75"/>
      <c r="S2287" s="75"/>
      <c r="T2287" s="75"/>
      <c r="U2287" s="75"/>
      <c r="V2287" s="75"/>
      <c r="W2287" s="75"/>
      <c r="X2287" s="75"/>
      <c r="Y2287" s="8"/>
      <c r="Z2287" s="8"/>
      <c r="AA2287" s="22"/>
      <c r="AB2287" s="22"/>
      <c r="AC2287" s="22"/>
    </row>
    <row r="2288" spans="1:29" ht="15" hidden="1" customHeight="1" x14ac:dyDescent="0.2">
      <c r="A2288" s="5"/>
      <c r="B2288" s="5"/>
      <c r="C2288" s="5"/>
      <c r="D2288" s="6"/>
      <c r="E2288" s="7"/>
      <c r="F2288" s="7"/>
      <c r="G2288" s="82"/>
      <c r="H2288" s="75"/>
      <c r="I2288" s="75"/>
      <c r="J2288" s="75"/>
      <c r="K2288" s="75"/>
      <c r="L2288" s="75"/>
      <c r="M2288" s="75"/>
      <c r="N2288" s="75"/>
      <c r="O2288" s="75"/>
      <c r="P2288" s="75"/>
      <c r="Q2288" s="75"/>
      <c r="R2288" s="75"/>
      <c r="S2288" s="75"/>
      <c r="T2288" s="75"/>
      <c r="U2288" s="75"/>
      <c r="V2288" s="75"/>
      <c r="W2288" s="75"/>
      <c r="X2288" s="75"/>
      <c r="Y2288" s="8"/>
      <c r="Z2288" s="8"/>
      <c r="AA2288" s="22"/>
      <c r="AB2288" s="22"/>
      <c r="AC2288" s="22"/>
    </row>
    <row r="2289" spans="1:29" ht="15" hidden="1" customHeight="1" x14ac:dyDescent="0.2">
      <c r="A2289" s="5"/>
      <c r="B2289" s="5"/>
      <c r="C2289" s="5"/>
      <c r="D2289" s="6"/>
      <c r="E2289" s="7"/>
      <c r="F2289" s="7"/>
      <c r="G2289" s="82"/>
      <c r="H2289" s="75"/>
      <c r="I2289" s="75"/>
      <c r="J2289" s="75"/>
      <c r="K2289" s="75"/>
      <c r="L2289" s="75"/>
      <c r="M2289" s="75"/>
      <c r="N2289" s="75"/>
      <c r="O2289" s="75"/>
      <c r="P2289" s="75"/>
      <c r="Q2289" s="75"/>
      <c r="R2289" s="75"/>
      <c r="S2289" s="75"/>
      <c r="T2289" s="75"/>
      <c r="U2289" s="75"/>
      <c r="V2289" s="75"/>
      <c r="W2289" s="75"/>
      <c r="X2289" s="75"/>
      <c r="Y2289" s="8"/>
      <c r="Z2289" s="8"/>
      <c r="AA2289" s="22"/>
      <c r="AB2289" s="22"/>
      <c r="AC2289" s="22"/>
    </row>
    <row r="2290" spans="1:29" ht="15" hidden="1" customHeight="1" x14ac:dyDescent="0.2">
      <c r="A2290" s="5"/>
      <c r="B2290" s="5"/>
      <c r="C2290" s="5"/>
      <c r="D2290" s="6"/>
      <c r="E2290" s="7"/>
      <c r="F2290" s="7"/>
      <c r="G2290" s="82"/>
      <c r="H2290" s="75"/>
      <c r="I2290" s="75"/>
      <c r="J2290" s="75"/>
      <c r="K2290" s="75"/>
      <c r="L2290" s="75"/>
      <c r="M2290" s="75"/>
      <c r="N2290" s="75"/>
      <c r="O2290" s="75"/>
      <c r="P2290" s="75"/>
      <c r="Q2290" s="75"/>
      <c r="R2290" s="75"/>
      <c r="S2290" s="75"/>
      <c r="T2290" s="75"/>
      <c r="U2290" s="75"/>
      <c r="V2290" s="75"/>
      <c r="W2290" s="75"/>
      <c r="X2290" s="75"/>
      <c r="Y2290" s="8"/>
      <c r="Z2290" s="8"/>
      <c r="AA2290" s="22"/>
      <c r="AB2290" s="22"/>
      <c r="AC2290" s="22"/>
    </row>
    <row r="2291" spans="1:29" ht="15" hidden="1" customHeight="1" x14ac:dyDescent="0.2">
      <c r="A2291" s="5"/>
      <c r="B2291" s="5"/>
      <c r="C2291" s="5"/>
      <c r="D2291" s="6"/>
      <c r="E2291" s="7"/>
      <c r="F2291" s="7"/>
      <c r="G2291" s="82"/>
      <c r="H2291" s="75"/>
      <c r="I2291" s="75"/>
      <c r="J2291" s="75"/>
      <c r="K2291" s="75"/>
      <c r="L2291" s="75"/>
      <c r="M2291" s="75"/>
      <c r="N2291" s="75"/>
      <c r="O2291" s="75"/>
      <c r="P2291" s="75"/>
      <c r="Q2291" s="75"/>
      <c r="R2291" s="75"/>
      <c r="S2291" s="75"/>
      <c r="T2291" s="75"/>
      <c r="U2291" s="75"/>
      <c r="V2291" s="75"/>
      <c r="W2291" s="75"/>
      <c r="X2291" s="75"/>
      <c r="Y2291" s="8"/>
      <c r="Z2291" s="8"/>
      <c r="AA2291" s="22"/>
      <c r="AB2291" s="22"/>
      <c r="AC2291" s="22"/>
    </row>
    <row r="2292" spans="1:29" ht="15" hidden="1" customHeight="1" x14ac:dyDescent="0.2">
      <c r="A2292" s="5"/>
      <c r="B2292" s="5"/>
      <c r="C2292" s="5"/>
      <c r="D2292" s="6"/>
      <c r="E2292" s="7"/>
      <c r="F2292" s="7"/>
      <c r="G2292" s="82"/>
      <c r="H2292" s="75"/>
      <c r="I2292" s="75"/>
      <c r="J2292" s="75"/>
      <c r="K2292" s="75"/>
      <c r="L2292" s="75"/>
      <c r="M2292" s="75"/>
      <c r="N2292" s="75"/>
      <c r="O2292" s="75"/>
      <c r="P2292" s="75"/>
      <c r="Q2292" s="75"/>
      <c r="R2292" s="75"/>
      <c r="S2292" s="75"/>
      <c r="T2292" s="75"/>
      <c r="U2292" s="75"/>
      <c r="V2292" s="75"/>
      <c r="W2292" s="75"/>
      <c r="X2292" s="75"/>
      <c r="Y2292" s="8"/>
      <c r="Z2292" s="8"/>
      <c r="AA2292" s="22"/>
      <c r="AB2292" s="22"/>
      <c r="AC2292" s="22"/>
    </row>
    <row r="2293" spans="1:29" ht="15" hidden="1" customHeight="1" x14ac:dyDescent="0.2">
      <c r="A2293" s="5"/>
      <c r="B2293" s="5"/>
      <c r="C2293" s="5"/>
      <c r="D2293" s="6"/>
      <c r="E2293" s="7"/>
      <c r="F2293" s="7"/>
      <c r="G2293" s="82"/>
      <c r="H2293" s="75"/>
      <c r="I2293" s="75"/>
      <c r="J2293" s="75"/>
      <c r="K2293" s="75"/>
      <c r="L2293" s="75"/>
      <c r="M2293" s="75"/>
      <c r="N2293" s="75"/>
      <c r="O2293" s="75"/>
      <c r="P2293" s="75"/>
      <c r="Q2293" s="75"/>
      <c r="R2293" s="75"/>
      <c r="S2293" s="75"/>
      <c r="T2293" s="75"/>
      <c r="U2293" s="75"/>
      <c r="V2293" s="75"/>
      <c r="W2293" s="75"/>
      <c r="X2293" s="75"/>
      <c r="Y2293" s="8"/>
      <c r="Z2293" s="8"/>
      <c r="AA2293" s="22"/>
      <c r="AB2293" s="22"/>
      <c r="AC2293" s="22"/>
    </row>
    <row r="2294" spans="1:29" ht="15" hidden="1" customHeight="1" x14ac:dyDescent="0.2">
      <c r="A2294" s="5"/>
      <c r="B2294" s="5"/>
      <c r="C2294" s="5"/>
      <c r="D2294" s="6"/>
      <c r="E2294" s="7"/>
      <c r="F2294" s="7"/>
      <c r="G2294" s="82"/>
      <c r="H2294" s="75"/>
      <c r="I2294" s="75"/>
      <c r="J2294" s="75"/>
      <c r="K2294" s="75"/>
      <c r="L2294" s="75"/>
      <c r="M2294" s="75"/>
      <c r="N2294" s="75"/>
      <c r="O2294" s="75"/>
      <c r="P2294" s="75"/>
      <c r="Q2294" s="75"/>
      <c r="R2294" s="75"/>
      <c r="S2294" s="75"/>
      <c r="T2294" s="75"/>
      <c r="U2294" s="75"/>
      <c r="V2294" s="75"/>
      <c r="W2294" s="75"/>
      <c r="X2294" s="75"/>
      <c r="Y2294" s="8"/>
      <c r="Z2294" s="8"/>
      <c r="AA2294" s="22"/>
      <c r="AB2294" s="22"/>
      <c r="AC2294" s="22"/>
    </row>
    <row r="2295" spans="1:29" ht="15" hidden="1" customHeight="1" x14ac:dyDescent="0.2">
      <c r="A2295" s="5"/>
      <c r="B2295" s="5"/>
      <c r="C2295" s="5"/>
      <c r="D2295" s="6"/>
      <c r="E2295" s="7"/>
      <c r="F2295" s="7"/>
      <c r="G2295" s="82"/>
      <c r="H2295" s="75"/>
      <c r="I2295" s="75"/>
      <c r="J2295" s="75"/>
      <c r="K2295" s="75"/>
      <c r="L2295" s="75"/>
      <c r="M2295" s="75"/>
      <c r="N2295" s="75"/>
      <c r="O2295" s="75"/>
      <c r="P2295" s="75"/>
      <c r="Q2295" s="75"/>
      <c r="R2295" s="75"/>
      <c r="S2295" s="75"/>
      <c r="T2295" s="75"/>
      <c r="U2295" s="75"/>
      <c r="V2295" s="75"/>
      <c r="W2295" s="75"/>
      <c r="X2295" s="75"/>
      <c r="Y2295" s="8"/>
      <c r="Z2295" s="8"/>
      <c r="AA2295" s="22"/>
      <c r="AB2295" s="22"/>
      <c r="AC2295" s="22"/>
    </row>
    <row r="2296" spans="1:29" ht="15" hidden="1" customHeight="1" x14ac:dyDescent="0.2">
      <c r="A2296" s="5"/>
      <c r="B2296" s="5"/>
      <c r="C2296" s="5"/>
      <c r="D2296" s="6"/>
      <c r="E2296" s="7"/>
      <c r="F2296" s="7"/>
      <c r="G2296" s="82"/>
      <c r="H2296" s="75"/>
      <c r="I2296" s="75"/>
      <c r="J2296" s="75"/>
      <c r="K2296" s="75"/>
      <c r="L2296" s="75"/>
      <c r="M2296" s="75"/>
      <c r="N2296" s="75"/>
      <c r="O2296" s="75"/>
      <c r="P2296" s="75"/>
      <c r="Q2296" s="75"/>
      <c r="R2296" s="75"/>
      <c r="S2296" s="75"/>
      <c r="T2296" s="75"/>
      <c r="U2296" s="75"/>
      <c r="V2296" s="75"/>
      <c r="W2296" s="75"/>
      <c r="X2296" s="75"/>
      <c r="Y2296" s="8"/>
      <c r="Z2296" s="8"/>
      <c r="AA2296" s="22"/>
      <c r="AB2296" s="22"/>
      <c r="AC2296" s="22"/>
    </row>
    <row r="2297" spans="1:29" ht="15" hidden="1" customHeight="1" x14ac:dyDescent="0.2">
      <c r="A2297" s="5"/>
      <c r="B2297" s="5"/>
      <c r="C2297" s="5"/>
      <c r="D2297" s="6"/>
      <c r="E2297" s="7"/>
      <c r="F2297" s="7"/>
      <c r="G2297" s="82"/>
      <c r="H2297" s="75"/>
      <c r="I2297" s="75"/>
      <c r="J2297" s="75"/>
      <c r="K2297" s="75"/>
      <c r="L2297" s="75"/>
      <c r="M2297" s="75"/>
      <c r="N2297" s="75"/>
      <c r="O2297" s="75"/>
      <c r="P2297" s="75"/>
      <c r="Q2297" s="75"/>
      <c r="R2297" s="75"/>
      <c r="S2297" s="75"/>
      <c r="T2297" s="75"/>
      <c r="U2297" s="75"/>
      <c r="V2297" s="75"/>
      <c r="W2297" s="75"/>
      <c r="X2297" s="75"/>
      <c r="Y2297" s="8"/>
      <c r="Z2297" s="8"/>
      <c r="AA2297" s="22"/>
      <c r="AB2297" s="22"/>
      <c r="AC2297" s="22"/>
    </row>
    <row r="2298" spans="1:29" ht="15" hidden="1" customHeight="1" x14ac:dyDescent="0.2">
      <c r="A2298" s="5"/>
      <c r="B2298" s="5"/>
      <c r="C2298" s="5"/>
      <c r="D2298" s="6"/>
      <c r="E2298" s="7"/>
      <c r="F2298" s="7"/>
      <c r="G2298" s="82"/>
      <c r="H2298" s="75"/>
      <c r="I2298" s="75"/>
      <c r="J2298" s="75"/>
      <c r="K2298" s="75"/>
      <c r="L2298" s="75"/>
      <c r="M2298" s="75"/>
      <c r="N2298" s="75"/>
      <c r="O2298" s="75"/>
      <c r="P2298" s="75"/>
      <c r="Q2298" s="75"/>
      <c r="R2298" s="75"/>
      <c r="S2298" s="75"/>
      <c r="T2298" s="75"/>
      <c r="U2298" s="75"/>
      <c r="V2298" s="75"/>
      <c r="W2298" s="75"/>
      <c r="X2298" s="75"/>
      <c r="Y2298" s="8"/>
      <c r="Z2298" s="8"/>
      <c r="AA2298" s="22"/>
      <c r="AB2298" s="22"/>
      <c r="AC2298" s="22"/>
    </row>
    <row r="2299" spans="1:29" ht="15" hidden="1" customHeight="1" x14ac:dyDescent="0.2">
      <c r="A2299" s="5"/>
      <c r="B2299" s="5"/>
      <c r="C2299" s="5"/>
      <c r="D2299" s="6"/>
      <c r="E2299" s="7"/>
      <c r="F2299" s="7"/>
      <c r="G2299" s="82"/>
      <c r="H2299" s="75"/>
      <c r="I2299" s="75"/>
      <c r="J2299" s="75"/>
      <c r="K2299" s="75"/>
      <c r="L2299" s="75"/>
      <c r="M2299" s="75"/>
      <c r="N2299" s="75"/>
      <c r="O2299" s="75"/>
      <c r="P2299" s="75"/>
      <c r="Q2299" s="75"/>
      <c r="R2299" s="75"/>
      <c r="S2299" s="75"/>
      <c r="T2299" s="75"/>
      <c r="U2299" s="75"/>
      <c r="V2299" s="75"/>
      <c r="W2299" s="75"/>
      <c r="X2299" s="75"/>
      <c r="Y2299" s="8"/>
      <c r="Z2299" s="8"/>
      <c r="AA2299" s="22"/>
      <c r="AB2299" s="22"/>
      <c r="AC2299" s="22"/>
    </row>
    <row r="2300" spans="1:29" ht="15" hidden="1" customHeight="1" x14ac:dyDescent="0.2">
      <c r="A2300" s="5"/>
      <c r="B2300" s="5"/>
      <c r="C2300" s="5"/>
      <c r="D2300" s="6"/>
      <c r="E2300" s="7"/>
      <c r="F2300" s="7"/>
      <c r="G2300" s="82"/>
      <c r="H2300" s="75"/>
      <c r="I2300" s="75"/>
      <c r="J2300" s="75"/>
      <c r="K2300" s="75"/>
      <c r="L2300" s="75"/>
      <c r="M2300" s="75"/>
      <c r="N2300" s="75"/>
      <c r="O2300" s="75"/>
      <c r="P2300" s="75"/>
      <c r="Q2300" s="75"/>
      <c r="R2300" s="75"/>
      <c r="S2300" s="75"/>
      <c r="T2300" s="75"/>
      <c r="U2300" s="75"/>
      <c r="V2300" s="75"/>
      <c r="W2300" s="75"/>
      <c r="X2300" s="75"/>
      <c r="Y2300" s="8"/>
      <c r="Z2300" s="8"/>
      <c r="AA2300" s="22"/>
      <c r="AB2300" s="22"/>
      <c r="AC2300" s="22"/>
    </row>
    <row r="2301" spans="1:29" ht="15" hidden="1" customHeight="1" x14ac:dyDescent="0.2">
      <c r="A2301" s="5"/>
      <c r="B2301" s="5"/>
      <c r="C2301" s="5"/>
      <c r="D2301" s="6"/>
      <c r="E2301" s="7"/>
      <c r="F2301" s="7"/>
      <c r="G2301" s="82"/>
      <c r="H2301" s="75"/>
      <c r="I2301" s="75"/>
      <c r="J2301" s="75"/>
      <c r="K2301" s="75"/>
      <c r="L2301" s="75"/>
      <c r="M2301" s="75"/>
      <c r="N2301" s="75"/>
      <c r="O2301" s="75"/>
      <c r="P2301" s="75"/>
      <c r="Q2301" s="75"/>
      <c r="R2301" s="75"/>
      <c r="S2301" s="75"/>
      <c r="T2301" s="75"/>
      <c r="U2301" s="75"/>
      <c r="V2301" s="75"/>
      <c r="W2301" s="75"/>
      <c r="X2301" s="75"/>
      <c r="Y2301" s="8"/>
      <c r="Z2301" s="8"/>
      <c r="AA2301" s="22"/>
      <c r="AB2301" s="22"/>
      <c r="AC2301" s="22"/>
    </row>
    <row r="2302" spans="1:29" ht="15" hidden="1" customHeight="1" x14ac:dyDescent="0.2">
      <c r="A2302" s="5"/>
      <c r="B2302" s="5"/>
      <c r="C2302" s="5"/>
      <c r="D2302" s="6"/>
      <c r="E2302" s="7"/>
      <c r="F2302" s="7"/>
      <c r="G2302" s="82"/>
      <c r="H2302" s="75"/>
      <c r="I2302" s="75"/>
      <c r="J2302" s="75"/>
      <c r="K2302" s="75"/>
      <c r="L2302" s="75"/>
      <c r="M2302" s="75"/>
      <c r="N2302" s="75"/>
      <c r="O2302" s="75"/>
      <c r="P2302" s="75"/>
      <c r="Q2302" s="75"/>
      <c r="R2302" s="75"/>
      <c r="S2302" s="75"/>
      <c r="T2302" s="75"/>
      <c r="U2302" s="75"/>
      <c r="V2302" s="75"/>
      <c r="W2302" s="75"/>
      <c r="X2302" s="75"/>
      <c r="Y2302" s="8"/>
      <c r="Z2302" s="8"/>
      <c r="AA2302" s="22"/>
      <c r="AB2302" s="22"/>
      <c r="AC2302" s="22"/>
    </row>
    <row r="2303" spans="1:29" ht="15" hidden="1" customHeight="1" x14ac:dyDescent="0.2">
      <c r="A2303" s="5"/>
      <c r="B2303" s="5"/>
      <c r="C2303" s="5"/>
      <c r="D2303" s="6"/>
      <c r="E2303" s="7"/>
      <c r="F2303" s="7"/>
      <c r="G2303" s="82"/>
      <c r="H2303" s="75"/>
      <c r="I2303" s="75"/>
      <c r="J2303" s="75"/>
      <c r="K2303" s="75"/>
      <c r="L2303" s="75"/>
      <c r="M2303" s="75"/>
      <c r="N2303" s="75"/>
      <c r="O2303" s="75"/>
      <c r="P2303" s="75"/>
      <c r="Q2303" s="75"/>
      <c r="R2303" s="75"/>
      <c r="S2303" s="75"/>
      <c r="T2303" s="75"/>
      <c r="U2303" s="75"/>
      <c r="V2303" s="75"/>
      <c r="W2303" s="75"/>
      <c r="X2303" s="75"/>
      <c r="Y2303" s="8"/>
      <c r="Z2303" s="8"/>
      <c r="AA2303" s="22"/>
      <c r="AB2303" s="22"/>
      <c r="AC2303" s="22"/>
    </row>
    <row r="2304" spans="1:29" ht="15" hidden="1" customHeight="1" x14ac:dyDescent="0.2">
      <c r="A2304" s="5"/>
      <c r="B2304" s="5"/>
      <c r="C2304" s="5"/>
      <c r="D2304" s="6"/>
      <c r="E2304" s="7"/>
      <c r="F2304" s="7"/>
      <c r="G2304" s="82"/>
      <c r="H2304" s="75"/>
      <c r="I2304" s="75"/>
      <c r="J2304" s="75"/>
      <c r="K2304" s="75"/>
      <c r="L2304" s="75"/>
      <c r="M2304" s="75"/>
      <c r="N2304" s="75"/>
      <c r="O2304" s="75"/>
      <c r="P2304" s="75"/>
      <c r="Q2304" s="75"/>
      <c r="R2304" s="75"/>
      <c r="S2304" s="75"/>
      <c r="T2304" s="75"/>
      <c r="U2304" s="75"/>
      <c r="V2304" s="75"/>
      <c r="W2304" s="75"/>
      <c r="X2304" s="75"/>
      <c r="Y2304" s="8"/>
      <c r="Z2304" s="8"/>
      <c r="AA2304" s="22"/>
      <c r="AB2304" s="22"/>
      <c r="AC2304" s="22"/>
    </row>
    <row r="2305" spans="1:29" ht="15" hidden="1" customHeight="1" x14ac:dyDescent="0.2">
      <c r="A2305" s="5"/>
      <c r="B2305" s="5"/>
      <c r="C2305" s="5"/>
      <c r="D2305" s="6"/>
      <c r="E2305" s="7"/>
      <c r="F2305" s="7"/>
      <c r="G2305" s="82"/>
      <c r="H2305" s="75"/>
      <c r="I2305" s="75"/>
      <c r="J2305" s="75"/>
      <c r="K2305" s="75"/>
      <c r="L2305" s="75"/>
      <c r="M2305" s="75"/>
      <c r="N2305" s="75"/>
      <c r="O2305" s="75"/>
      <c r="P2305" s="75"/>
      <c r="Q2305" s="75"/>
      <c r="R2305" s="75"/>
      <c r="S2305" s="75"/>
      <c r="T2305" s="75"/>
      <c r="U2305" s="75"/>
      <c r="V2305" s="75"/>
      <c r="W2305" s="75"/>
      <c r="X2305" s="75"/>
      <c r="Y2305" s="8"/>
      <c r="Z2305" s="8"/>
      <c r="AA2305" s="22"/>
      <c r="AB2305" s="22"/>
      <c r="AC2305" s="22"/>
    </row>
    <row r="2306" spans="1:29" ht="15" hidden="1" customHeight="1" x14ac:dyDescent="0.2">
      <c r="A2306" s="5"/>
      <c r="B2306" s="5"/>
      <c r="C2306" s="5"/>
      <c r="D2306" s="6"/>
      <c r="E2306" s="7"/>
      <c r="F2306" s="7"/>
      <c r="G2306" s="82"/>
      <c r="H2306" s="75"/>
      <c r="I2306" s="75"/>
      <c r="J2306" s="75"/>
      <c r="K2306" s="75"/>
      <c r="L2306" s="75"/>
      <c r="M2306" s="75"/>
      <c r="N2306" s="75"/>
      <c r="O2306" s="75"/>
      <c r="P2306" s="75"/>
      <c r="Q2306" s="75"/>
      <c r="R2306" s="75"/>
      <c r="S2306" s="75"/>
      <c r="T2306" s="75"/>
      <c r="U2306" s="75"/>
      <c r="V2306" s="75"/>
      <c r="W2306" s="75"/>
      <c r="X2306" s="75"/>
      <c r="Y2306" s="8"/>
      <c r="Z2306" s="8"/>
      <c r="AA2306" s="22"/>
      <c r="AB2306" s="22"/>
      <c r="AC2306" s="22"/>
    </row>
    <row r="2307" spans="1:29" ht="15" hidden="1" customHeight="1" x14ac:dyDescent="0.2">
      <c r="A2307" s="5"/>
      <c r="B2307" s="5"/>
      <c r="C2307" s="5"/>
      <c r="D2307" s="6"/>
      <c r="E2307" s="7"/>
      <c r="F2307" s="7"/>
      <c r="G2307" s="82"/>
      <c r="H2307" s="75"/>
      <c r="I2307" s="75"/>
      <c r="J2307" s="75"/>
      <c r="K2307" s="75"/>
      <c r="L2307" s="75"/>
      <c r="M2307" s="75"/>
      <c r="N2307" s="75"/>
      <c r="O2307" s="75"/>
      <c r="P2307" s="75"/>
      <c r="Q2307" s="75"/>
      <c r="R2307" s="75"/>
      <c r="S2307" s="75"/>
      <c r="T2307" s="75"/>
      <c r="U2307" s="75"/>
      <c r="V2307" s="75"/>
      <c r="W2307" s="75"/>
      <c r="X2307" s="75"/>
      <c r="Y2307" s="8"/>
      <c r="Z2307" s="8"/>
      <c r="AA2307" s="22"/>
      <c r="AB2307" s="22"/>
      <c r="AC2307" s="22"/>
    </row>
    <row r="2308" spans="1:29" ht="15" hidden="1" customHeight="1" x14ac:dyDescent="0.2">
      <c r="A2308" s="5"/>
      <c r="B2308" s="5"/>
      <c r="C2308" s="5"/>
      <c r="D2308" s="6"/>
      <c r="E2308" s="7"/>
      <c r="F2308" s="7"/>
      <c r="G2308" s="82"/>
      <c r="H2308" s="75"/>
      <c r="I2308" s="75"/>
      <c r="J2308" s="75"/>
      <c r="K2308" s="75"/>
      <c r="L2308" s="75"/>
      <c r="M2308" s="75"/>
      <c r="N2308" s="75"/>
      <c r="O2308" s="75"/>
      <c r="P2308" s="75"/>
      <c r="Q2308" s="75"/>
      <c r="R2308" s="75"/>
      <c r="S2308" s="75"/>
      <c r="T2308" s="75"/>
      <c r="U2308" s="75"/>
      <c r="V2308" s="75"/>
      <c r="W2308" s="75"/>
      <c r="X2308" s="75"/>
      <c r="Y2308" s="8"/>
      <c r="Z2308" s="8"/>
      <c r="AA2308" s="22"/>
      <c r="AB2308" s="22"/>
      <c r="AC2308" s="22"/>
    </row>
    <row r="2309" spans="1:29" ht="15" hidden="1" customHeight="1" x14ac:dyDescent="0.2">
      <c r="A2309" s="5"/>
      <c r="B2309" s="5"/>
      <c r="C2309" s="5"/>
      <c r="D2309" s="6"/>
      <c r="E2309" s="7"/>
      <c r="F2309" s="7"/>
      <c r="G2309" s="82"/>
      <c r="H2309" s="75"/>
      <c r="I2309" s="75"/>
      <c r="J2309" s="75"/>
      <c r="K2309" s="75"/>
      <c r="L2309" s="75"/>
      <c r="M2309" s="75"/>
      <c r="N2309" s="75"/>
      <c r="O2309" s="75"/>
      <c r="P2309" s="75"/>
      <c r="Q2309" s="75"/>
      <c r="R2309" s="75"/>
      <c r="S2309" s="75"/>
      <c r="T2309" s="75"/>
      <c r="U2309" s="75"/>
      <c r="V2309" s="75"/>
      <c r="W2309" s="75"/>
      <c r="X2309" s="75"/>
      <c r="Y2309" s="8"/>
      <c r="Z2309" s="8"/>
      <c r="AA2309" s="22"/>
      <c r="AB2309" s="22"/>
      <c r="AC2309" s="22"/>
    </row>
    <row r="2310" spans="1:29" ht="15" hidden="1" customHeight="1" x14ac:dyDescent="0.2">
      <c r="A2310" s="5"/>
      <c r="B2310" s="5"/>
      <c r="C2310" s="5"/>
      <c r="D2310" s="6"/>
      <c r="E2310" s="7"/>
      <c r="F2310" s="7"/>
      <c r="G2310" s="82"/>
      <c r="H2310" s="75"/>
      <c r="I2310" s="75"/>
      <c r="J2310" s="75"/>
      <c r="K2310" s="75"/>
      <c r="L2310" s="75"/>
      <c r="M2310" s="75"/>
      <c r="N2310" s="75"/>
      <c r="O2310" s="75"/>
      <c r="P2310" s="75"/>
      <c r="Q2310" s="75"/>
      <c r="R2310" s="75"/>
      <c r="S2310" s="75"/>
      <c r="T2310" s="75"/>
      <c r="U2310" s="75"/>
      <c r="V2310" s="75"/>
      <c r="W2310" s="75"/>
      <c r="X2310" s="75"/>
      <c r="Y2310" s="8"/>
      <c r="Z2310" s="8"/>
      <c r="AA2310" s="22"/>
      <c r="AB2310" s="22"/>
      <c r="AC2310" s="22"/>
    </row>
    <row r="2311" spans="1:29" ht="15" hidden="1" customHeight="1" x14ac:dyDescent="0.2">
      <c r="A2311" s="5"/>
      <c r="B2311" s="5"/>
      <c r="C2311" s="5"/>
      <c r="D2311" s="6"/>
      <c r="E2311" s="7"/>
      <c r="F2311" s="7"/>
      <c r="G2311" s="82"/>
      <c r="H2311" s="75"/>
      <c r="I2311" s="75"/>
      <c r="J2311" s="75"/>
      <c r="K2311" s="75"/>
      <c r="L2311" s="75"/>
      <c r="M2311" s="75"/>
      <c r="N2311" s="75"/>
      <c r="O2311" s="75"/>
      <c r="P2311" s="75"/>
      <c r="Q2311" s="75"/>
      <c r="R2311" s="75"/>
      <c r="S2311" s="75"/>
      <c r="T2311" s="75"/>
      <c r="U2311" s="75"/>
      <c r="V2311" s="75"/>
      <c r="W2311" s="75"/>
      <c r="X2311" s="75"/>
      <c r="Y2311" s="8"/>
      <c r="Z2311" s="8"/>
      <c r="AA2311" s="22"/>
      <c r="AB2311" s="22"/>
      <c r="AC2311" s="22"/>
    </row>
    <row r="2312" spans="1:29" ht="15" hidden="1" customHeight="1" x14ac:dyDescent="0.2">
      <c r="A2312" s="5"/>
      <c r="B2312" s="5"/>
      <c r="C2312" s="5"/>
      <c r="D2312" s="6"/>
      <c r="E2312" s="7"/>
      <c r="F2312" s="7"/>
      <c r="G2312" s="82"/>
      <c r="H2312" s="75"/>
      <c r="I2312" s="75"/>
      <c r="J2312" s="75"/>
      <c r="K2312" s="75"/>
      <c r="L2312" s="75"/>
      <c r="M2312" s="75"/>
      <c r="N2312" s="75"/>
      <c r="O2312" s="75"/>
      <c r="P2312" s="75"/>
      <c r="Q2312" s="75"/>
      <c r="R2312" s="75"/>
      <c r="S2312" s="75"/>
      <c r="T2312" s="75"/>
      <c r="U2312" s="75"/>
      <c r="V2312" s="75"/>
      <c r="W2312" s="75"/>
      <c r="X2312" s="75"/>
      <c r="Y2312" s="8"/>
      <c r="Z2312" s="8"/>
      <c r="AA2312" s="22"/>
      <c r="AB2312" s="22"/>
      <c r="AC2312" s="22"/>
    </row>
    <row r="2313" spans="1:29" ht="15" hidden="1" customHeight="1" x14ac:dyDescent="0.2">
      <c r="A2313" s="5"/>
      <c r="B2313" s="5"/>
      <c r="C2313" s="5"/>
      <c r="D2313" s="6"/>
      <c r="E2313" s="7"/>
      <c r="F2313" s="7"/>
      <c r="G2313" s="82"/>
      <c r="H2313" s="75"/>
      <c r="I2313" s="75"/>
      <c r="J2313" s="75"/>
      <c r="K2313" s="75"/>
      <c r="L2313" s="75"/>
      <c r="M2313" s="75"/>
      <c r="N2313" s="75"/>
      <c r="O2313" s="75"/>
      <c r="P2313" s="75"/>
      <c r="Q2313" s="75"/>
      <c r="R2313" s="75"/>
      <c r="S2313" s="75"/>
      <c r="T2313" s="75"/>
      <c r="U2313" s="75"/>
      <c r="V2313" s="75"/>
      <c r="W2313" s="75"/>
      <c r="X2313" s="75"/>
      <c r="Y2313" s="8"/>
      <c r="Z2313" s="8"/>
      <c r="AA2313" s="22"/>
      <c r="AB2313" s="22"/>
      <c r="AC2313" s="22"/>
    </row>
    <row r="2314" spans="1:29" ht="15" hidden="1" customHeight="1" x14ac:dyDescent="0.2">
      <c r="A2314" s="5"/>
      <c r="B2314" s="5"/>
      <c r="C2314" s="5"/>
      <c r="D2314" s="6"/>
      <c r="E2314" s="7"/>
      <c r="F2314" s="7"/>
      <c r="G2314" s="82"/>
      <c r="H2314" s="75"/>
      <c r="I2314" s="75"/>
      <c r="J2314" s="75"/>
      <c r="K2314" s="75"/>
      <c r="L2314" s="75"/>
      <c r="M2314" s="75"/>
      <c r="N2314" s="75"/>
      <c r="O2314" s="75"/>
      <c r="P2314" s="75"/>
      <c r="Q2314" s="75"/>
      <c r="R2314" s="75"/>
      <c r="S2314" s="75"/>
      <c r="T2314" s="75"/>
      <c r="U2314" s="75"/>
      <c r="V2314" s="75"/>
      <c r="W2314" s="75"/>
      <c r="X2314" s="75"/>
      <c r="Y2314" s="8"/>
      <c r="Z2314" s="8"/>
      <c r="AA2314" s="22"/>
      <c r="AB2314" s="22"/>
      <c r="AC2314" s="22"/>
    </row>
    <row r="2315" spans="1:29" ht="15" hidden="1" customHeight="1" x14ac:dyDescent="0.2">
      <c r="A2315" s="5"/>
      <c r="B2315" s="5"/>
      <c r="C2315" s="5"/>
      <c r="D2315" s="6"/>
      <c r="E2315" s="7"/>
      <c r="F2315" s="7"/>
      <c r="G2315" s="82"/>
      <c r="H2315" s="75"/>
      <c r="I2315" s="75"/>
      <c r="J2315" s="75"/>
      <c r="K2315" s="75"/>
      <c r="L2315" s="75"/>
      <c r="M2315" s="75"/>
      <c r="N2315" s="75"/>
      <c r="O2315" s="75"/>
      <c r="P2315" s="75"/>
      <c r="Q2315" s="75"/>
      <c r="R2315" s="75"/>
      <c r="S2315" s="75"/>
      <c r="T2315" s="75"/>
      <c r="U2315" s="75"/>
      <c r="V2315" s="75"/>
      <c r="W2315" s="75"/>
      <c r="X2315" s="75"/>
      <c r="Y2315" s="8"/>
      <c r="Z2315" s="8"/>
      <c r="AA2315" s="22"/>
      <c r="AB2315" s="22"/>
      <c r="AC2315" s="22"/>
    </row>
    <row r="2316" spans="1:29" ht="15" hidden="1" customHeight="1" x14ac:dyDescent="0.2">
      <c r="A2316" s="5"/>
      <c r="B2316" s="5"/>
      <c r="C2316" s="5"/>
      <c r="D2316" s="6"/>
      <c r="E2316" s="7"/>
      <c r="F2316" s="7"/>
      <c r="G2316" s="82"/>
      <c r="H2316" s="75"/>
      <c r="I2316" s="75"/>
      <c r="J2316" s="75"/>
      <c r="K2316" s="75"/>
      <c r="L2316" s="75"/>
      <c r="M2316" s="75"/>
      <c r="N2316" s="75"/>
      <c r="O2316" s="75"/>
      <c r="P2316" s="75"/>
      <c r="Q2316" s="75"/>
      <c r="R2316" s="75"/>
      <c r="S2316" s="75"/>
      <c r="T2316" s="75"/>
      <c r="U2316" s="75"/>
      <c r="V2316" s="75"/>
      <c r="W2316" s="75"/>
      <c r="X2316" s="75"/>
      <c r="Y2316" s="8"/>
      <c r="Z2316" s="8"/>
      <c r="AA2316" s="22"/>
      <c r="AB2316" s="22"/>
      <c r="AC2316" s="22"/>
    </row>
    <row r="2317" spans="1:29" ht="15" hidden="1" customHeight="1" x14ac:dyDescent="0.2">
      <c r="A2317" s="5"/>
      <c r="B2317" s="5"/>
      <c r="C2317" s="5"/>
      <c r="D2317" s="6"/>
      <c r="E2317" s="7"/>
      <c r="F2317" s="7"/>
      <c r="G2317" s="82"/>
      <c r="H2317" s="75"/>
      <c r="I2317" s="75"/>
      <c r="J2317" s="75"/>
      <c r="K2317" s="75"/>
      <c r="L2317" s="75"/>
      <c r="M2317" s="75"/>
      <c r="N2317" s="75"/>
      <c r="O2317" s="75"/>
      <c r="P2317" s="75"/>
      <c r="Q2317" s="75"/>
      <c r="R2317" s="75"/>
      <c r="S2317" s="75"/>
      <c r="T2317" s="75"/>
      <c r="U2317" s="75"/>
      <c r="V2317" s="75"/>
      <c r="W2317" s="75"/>
      <c r="X2317" s="75"/>
      <c r="Y2317" s="8"/>
      <c r="Z2317" s="8"/>
      <c r="AA2317" s="22"/>
      <c r="AB2317" s="22"/>
      <c r="AC2317" s="22"/>
    </row>
    <row r="2318" spans="1:29" ht="15" hidden="1" customHeight="1" x14ac:dyDescent="0.2">
      <c r="A2318" s="5"/>
      <c r="B2318" s="5"/>
      <c r="C2318" s="5"/>
      <c r="D2318" s="6"/>
      <c r="E2318" s="7"/>
      <c r="F2318" s="7"/>
      <c r="G2318" s="82"/>
      <c r="H2318" s="75"/>
      <c r="I2318" s="75"/>
      <c r="J2318" s="75"/>
      <c r="K2318" s="75"/>
      <c r="L2318" s="75"/>
      <c r="M2318" s="75"/>
      <c r="N2318" s="75"/>
      <c r="O2318" s="75"/>
      <c r="P2318" s="75"/>
      <c r="Q2318" s="75"/>
      <c r="R2318" s="75"/>
      <c r="S2318" s="75"/>
      <c r="T2318" s="75"/>
      <c r="U2318" s="75"/>
      <c r="V2318" s="75"/>
      <c r="W2318" s="75"/>
      <c r="X2318" s="75"/>
      <c r="Y2318" s="8"/>
      <c r="Z2318" s="8"/>
      <c r="AA2318" s="22"/>
      <c r="AB2318" s="22"/>
      <c r="AC2318" s="22"/>
    </row>
    <row r="2319" spans="1:29" ht="15" hidden="1" customHeight="1" x14ac:dyDescent="0.2">
      <c r="A2319" s="5"/>
      <c r="B2319" s="5"/>
      <c r="C2319" s="5"/>
      <c r="D2319" s="6"/>
      <c r="E2319" s="7"/>
      <c r="F2319" s="7"/>
      <c r="G2319" s="82"/>
      <c r="H2319" s="75"/>
      <c r="I2319" s="75"/>
      <c r="J2319" s="75"/>
      <c r="K2319" s="75"/>
      <c r="L2319" s="75"/>
      <c r="M2319" s="75"/>
      <c r="N2319" s="75"/>
      <c r="O2319" s="75"/>
      <c r="P2319" s="75"/>
      <c r="Q2319" s="75"/>
      <c r="R2319" s="75"/>
      <c r="S2319" s="75"/>
      <c r="T2319" s="75"/>
      <c r="U2319" s="75"/>
      <c r="V2319" s="75"/>
      <c r="W2319" s="75"/>
      <c r="X2319" s="75"/>
      <c r="Y2319" s="8"/>
      <c r="Z2319" s="8"/>
      <c r="AA2319" s="22"/>
      <c r="AB2319" s="22"/>
      <c r="AC2319" s="22"/>
    </row>
    <row r="2320" spans="1:29" ht="15" hidden="1" customHeight="1" x14ac:dyDescent="0.2">
      <c r="A2320" s="5"/>
      <c r="B2320" s="5"/>
      <c r="C2320" s="5"/>
      <c r="D2320" s="6"/>
      <c r="E2320" s="7"/>
      <c r="F2320" s="7"/>
      <c r="G2320" s="82"/>
      <c r="H2320" s="75"/>
      <c r="I2320" s="75"/>
      <c r="J2320" s="75"/>
      <c r="K2320" s="75"/>
      <c r="L2320" s="75"/>
      <c r="M2320" s="75"/>
      <c r="N2320" s="75"/>
      <c r="O2320" s="75"/>
      <c r="P2320" s="75"/>
      <c r="Q2320" s="75"/>
      <c r="R2320" s="75"/>
      <c r="S2320" s="75"/>
      <c r="T2320" s="75"/>
      <c r="U2320" s="75"/>
      <c r="V2320" s="75"/>
      <c r="W2320" s="75"/>
      <c r="X2320" s="75"/>
      <c r="Y2320" s="8"/>
      <c r="Z2320" s="8"/>
      <c r="AA2320" s="22"/>
      <c r="AB2320" s="22"/>
      <c r="AC2320" s="22"/>
    </row>
    <row r="2321" spans="1:29" ht="15" hidden="1" customHeight="1" x14ac:dyDescent="0.2">
      <c r="A2321" s="5"/>
      <c r="B2321" s="5"/>
      <c r="C2321" s="5"/>
      <c r="D2321" s="6"/>
      <c r="E2321" s="7"/>
      <c r="F2321" s="7"/>
      <c r="G2321" s="82"/>
      <c r="H2321" s="75"/>
      <c r="I2321" s="75"/>
      <c r="J2321" s="75"/>
      <c r="K2321" s="75"/>
      <c r="L2321" s="75"/>
      <c r="M2321" s="75"/>
      <c r="N2321" s="75"/>
      <c r="O2321" s="75"/>
      <c r="P2321" s="75"/>
      <c r="Q2321" s="75"/>
      <c r="R2321" s="75"/>
      <c r="S2321" s="75"/>
      <c r="T2321" s="75"/>
      <c r="U2321" s="75"/>
      <c r="V2321" s="75"/>
      <c r="W2321" s="75"/>
      <c r="X2321" s="75"/>
      <c r="Y2321" s="8"/>
      <c r="Z2321" s="8"/>
      <c r="AA2321" s="22"/>
      <c r="AB2321" s="22"/>
      <c r="AC2321" s="22"/>
    </row>
    <row r="2322" spans="1:29" ht="15" hidden="1" customHeight="1" x14ac:dyDescent="0.2">
      <c r="A2322" s="5"/>
      <c r="B2322" s="5"/>
      <c r="C2322" s="5"/>
      <c r="D2322" s="6"/>
      <c r="E2322" s="7"/>
      <c r="F2322" s="7"/>
      <c r="G2322" s="82"/>
      <c r="H2322" s="75"/>
      <c r="I2322" s="75"/>
      <c r="J2322" s="75"/>
      <c r="K2322" s="75"/>
      <c r="L2322" s="75"/>
      <c r="M2322" s="75"/>
      <c r="N2322" s="75"/>
      <c r="O2322" s="75"/>
      <c r="P2322" s="75"/>
      <c r="Q2322" s="75"/>
      <c r="R2322" s="75"/>
      <c r="S2322" s="75"/>
      <c r="T2322" s="75"/>
      <c r="U2322" s="75"/>
      <c r="V2322" s="75"/>
      <c r="W2322" s="75"/>
      <c r="X2322" s="75"/>
      <c r="Y2322" s="8"/>
      <c r="Z2322" s="8"/>
      <c r="AA2322" s="22"/>
      <c r="AB2322" s="22"/>
      <c r="AC2322" s="22"/>
    </row>
    <row r="2323" spans="1:29" ht="15" hidden="1" customHeight="1" x14ac:dyDescent="0.2">
      <c r="A2323" s="5"/>
      <c r="B2323" s="5"/>
      <c r="C2323" s="5"/>
      <c r="D2323" s="6"/>
      <c r="E2323" s="7"/>
      <c r="F2323" s="7"/>
      <c r="G2323" s="82"/>
      <c r="H2323" s="75"/>
      <c r="I2323" s="75"/>
      <c r="J2323" s="75"/>
      <c r="K2323" s="75"/>
      <c r="L2323" s="75"/>
      <c r="M2323" s="75"/>
      <c r="N2323" s="75"/>
      <c r="O2323" s="75"/>
      <c r="P2323" s="75"/>
      <c r="Q2323" s="75"/>
      <c r="R2323" s="75"/>
      <c r="S2323" s="75"/>
      <c r="T2323" s="75"/>
      <c r="U2323" s="75"/>
      <c r="V2323" s="75"/>
      <c r="W2323" s="75"/>
      <c r="X2323" s="75"/>
      <c r="Y2323" s="8"/>
      <c r="Z2323" s="8"/>
      <c r="AA2323" s="22"/>
      <c r="AB2323" s="22"/>
      <c r="AC2323" s="22"/>
    </row>
    <row r="2324" spans="1:29" ht="15" hidden="1" customHeight="1" x14ac:dyDescent="0.2">
      <c r="A2324" s="5"/>
      <c r="B2324" s="5"/>
      <c r="C2324" s="5"/>
      <c r="D2324" s="6"/>
      <c r="E2324" s="7"/>
      <c r="F2324" s="7"/>
      <c r="G2324" s="82"/>
      <c r="H2324" s="75"/>
      <c r="I2324" s="75"/>
      <c r="J2324" s="75"/>
      <c r="K2324" s="75"/>
      <c r="L2324" s="75"/>
      <c r="M2324" s="75"/>
      <c r="N2324" s="75"/>
      <c r="O2324" s="75"/>
      <c r="P2324" s="75"/>
      <c r="Q2324" s="75"/>
      <c r="R2324" s="75"/>
      <c r="S2324" s="75"/>
      <c r="T2324" s="75"/>
      <c r="U2324" s="75"/>
      <c r="V2324" s="75"/>
      <c r="W2324" s="75"/>
      <c r="X2324" s="75"/>
      <c r="Y2324" s="8"/>
      <c r="Z2324" s="8"/>
      <c r="AA2324" s="22"/>
      <c r="AB2324" s="22"/>
      <c r="AC2324" s="22"/>
    </row>
    <row r="2325" spans="1:29" ht="15" hidden="1" customHeight="1" x14ac:dyDescent="0.2">
      <c r="A2325" s="5"/>
      <c r="B2325" s="5"/>
      <c r="C2325" s="5"/>
      <c r="D2325" s="6"/>
      <c r="E2325" s="7"/>
      <c r="F2325" s="7"/>
      <c r="G2325" s="82"/>
      <c r="H2325" s="75"/>
      <c r="I2325" s="75"/>
      <c r="J2325" s="75"/>
      <c r="K2325" s="75"/>
      <c r="L2325" s="75"/>
      <c r="M2325" s="75"/>
      <c r="N2325" s="75"/>
      <c r="O2325" s="75"/>
      <c r="P2325" s="75"/>
      <c r="Q2325" s="75"/>
      <c r="R2325" s="75"/>
      <c r="S2325" s="75"/>
      <c r="T2325" s="75"/>
      <c r="U2325" s="75"/>
      <c r="V2325" s="75"/>
      <c r="W2325" s="75"/>
      <c r="X2325" s="75"/>
      <c r="Y2325" s="8"/>
      <c r="Z2325" s="8"/>
      <c r="AA2325" s="22"/>
      <c r="AB2325" s="22"/>
      <c r="AC2325" s="22"/>
    </row>
    <row r="2326" spans="1:29" ht="15" hidden="1" customHeight="1" x14ac:dyDescent="0.2">
      <c r="A2326" s="5"/>
      <c r="B2326" s="5"/>
      <c r="C2326" s="5"/>
      <c r="D2326" s="6"/>
      <c r="E2326" s="7"/>
      <c r="F2326" s="7"/>
      <c r="G2326" s="82"/>
      <c r="H2326" s="75"/>
      <c r="I2326" s="75"/>
      <c r="J2326" s="75"/>
      <c r="K2326" s="75"/>
      <c r="L2326" s="75"/>
      <c r="M2326" s="75"/>
      <c r="N2326" s="75"/>
      <c r="O2326" s="75"/>
      <c r="P2326" s="75"/>
      <c r="Q2326" s="75"/>
      <c r="R2326" s="75"/>
      <c r="S2326" s="75"/>
      <c r="T2326" s="75"/>
      <c r="U2326" s="75"/>
      <c r="V2326" s="75"/>
      <c r="W2326" s="75"/>
      <c r="X2326" s="75"/>
      <c r="Y2326" s="8"/>
      <c r="Z2326" s="8"/>
      <c r="AA2326" s="22"/>
      <c r="AB2326" s="22"/>
      <c r="AC2326" s="22"/>
    </row>
    <row r="2327" spans="1:29" ht="15" hidden="1" customHeight="1" x14ac:dyDescent="0.2">
      <c r="A2327" s="5"/>
      <c r="B2327" s="5"/>
      <c r="C2327" s="5"/>
      <c r="D2327" s="6"/>
      <c r="E2327" s="7"/>
      <c r="F2327" s="7"/>
      <c r="G2327" s="82"/>
      <c r="H2327" s="75"/>
      <c r="I2327" s="75"/>
      <c r="J2327" s="75"/>
      <c r="K2327" s="75"/>
      <c r="L2327" s="75"/>
      <c r="M2327" s="75"/>
      <c r="N2327" s="75"/>
      <c r="O2327" s="75"/>
      <c r="P2327" s="75"/>
      <c r="Q2327" s="75"/>
      <c r="R2327" s="75"/>
      <c r="S2327" s="75"/>
      <c r="T2327" s="75"/>
      <c r="U2327" s="75"/>
      <c r="V2327" s="75"/>
      <c r="W2327" s="75"/>
      <c r="X2327" s="75"/>
      <c r="Y2327" s="8"/>
      <c r="Z2327" s="8"/>
      <c r="AA2327" s="22"/>
      <c r="AB2327" s="22"/>
      <c r="AC2327" s="22"/>
    </row>
    <row r="2328" spans="1:29" ht="15" hidden="1" customHeight="1" x14ac:dyDescent="0.2">
      <c r="A2328" s="5"/>
      <c r="B2328" s="5"/>
      <c r="C2328" s="5"/>
      <c r="D2328" s="6"/>
      <c r="E2328" s="7"/>
      <c r="F2328" s="7"/>
      <c r="G2328" s="82"/>
      <c r="H2328" s="75"/>
      <c r="I2328" s="75"/>
      <c r="J2328" s="75"/>
      <c r="K2328" s="75"/>
      <c r="L2328" s="75"/>
      <c r="M2328" s="75"/>
      <c r="N2328" s="75"/>
      <c r="O2328" s="75"/>
      <c r="P2328" s="75"/>
      <c r="Q2328" s="75"/>
      <c r="R2328" s="75"/>
      <c r="S2328" s="75"/>
      <c r="T2328" s="75"/>
      <c r="U2328" s="75"/>
      <c r="V2328" s="75"/>
      <c r="W2328" s="75"/>
      <c r="X2328" s="75"/>
      <c r="Y2328" s="8"/>
      <c r="Z2328" s="8"/>
      <c r="AA2328" s="22"/>
      <c r="AB2328" s="22"/>
      <c r="AC2328" s="22"/>
    </row>
    <row r="2329" spans="1:29" ht="15" hidden="1" customHeight="1" x14ac:dyDescent="0.2">
      <c r="A2329" s="5"/>
      <c r="B2329" s="5"/>
      <c r="C2329" s="5"/>
      <c r="D2329" s="6"/>
      <c r="E2329" s="7"/>
      <c r="F2329" s="7"/>
      <c r="G2329" s="82"/>
      <c r="H2329" s="75"/>
      <c r="I2329" s="75"/>
      <c r="J2329" s="75"/>
      <c r="K2329" s="75"/>
      <c r="L2329" s="75"/>
      <c r="M2329" s="75"/>
      <c r="N2329" s="75"/>
      <c r="O2329" s="75"/>
      <c r="P2329" s="75"/>
      <c r="Q2329" s="75"/>
      <c r="R2329" s="75"/>
      <c r="S2329" s="75"/>
      <c r="T2329" s="75"/>
      <c r="U2329" s="75"/>
      <c r="V2329" s="75"/>
      <c r="W2329" s="75"/>
      <c r="X2329" s="75"/>
      <c r="Y2329" s="8"/>
      <c r="Z2329" s="8"/>
      <c r="AA2329" s="22"/>
      <c r="AB2329" s="22"/>
      <c r="AC2329" s="22"/>
    </row>
    <row r="2330" spans="1:29" ht="15" hidden="1" customHeight="1" x14ac:dyDescent="0.2">
      <c r="A2330" s="5"/>
      <c r="B2330" s="5"/>
      <c r="C2330" s="5"/>
      <c r="D2330" s="6"/>
      <c r="E2330" s="7"/>
      <c r="F2330" s="7"/>
      <c r="G2330" s="82"/>
      <c r="H2330" s="75"/>
      <c r="I2330" s="75"/>
      <c r="J2330" s="75"/>
      <c r="K2330" s="75"/>
      <c r="L2330" s="75"/>
      <c r="M2330" s="75"/>
      <c r="N2330" s="75"/>
      <c r="O2330" s="75"/>
      <c r="P2330" s="75"/>
      <c r="Q2330" s="75"/>
      <c r="R2330" s="75"/>
      <c r="S2330" s="75"/>
      <c r="T2330" s="75"/>
      <c r="U2330" s="75"/>
      <c r="V2330" s="75"/>
      <c r="W2330" s="75"/>
      <c r="X2330" s="75"/>
      <c r="Y2330" s="8"/>
      <c r="Z2330" s="8"/>
      <c r="AA2330" s="22"/>
      <c r="AB2330" s="22"/>
      <c r="AC2330" s="22"/>
    </row>
    <row r="2331" spans="1:29" ht="15" hidden="1" customHeight="1" x14ac:dyDescent="0.2">
      <c r="A2331" s="5"/>
      <c r="B2331" s="5"/>
      <c r="C2331" s="5"/>
      <c r="D2331" s="6"/>
      <c r="E2331" s="7"/>
      <c r="F2331" s="7"/>
      <c r="G2331" s="82"/>
      <c r="H2331" s="75"/>
      <c r="I2331" s="75"/>
      <c r="J2331" s="75"/>
      <c r="K2331" s="75"/>
      <c r="L2331" s="75"/>
      <c r="M2331" s="75"/>
      <c r="N2331" s="75"/>
      <c r="O2331" s="75"/>
      <c r="P2331" s="75"/>
      <c r="Q2331" s="75"/>
      <c r="R2331" s="75"/>
      <c r="S2331" s="75"/>
      <c r="T2331" s="75"/>
      <c r="U2331" s="75"/>
      <c r="V2331" s="75"/>
      <c r="W2331" s="75"/>
      <c r="X2331" s="75"/>
      <c r="Y2331" s="8"/>
      <c r="Z2331" s="8"/>
      <c r="AA2331" s="22"/>
      <c r="AB2331" s="22"/>
      <c r="AC2331" s="22"/>
    </row>
    <row r="2332" spans="1:29" ht="15" hidden="1" customHeight="1" x14ac:dyDescent="0.2">
      <c r="A2332" s="5"/>
      <c r="B2332" s="5"/>
      <c r="C2332" s="5"/>
      <c r="D2332" s="6"/>
      <c r="E2332" s="7"/>
      <c r="F2332" s="7"/>
      <c r="G2332" s="82"/>
      <c r="H2332" s="75"/>
      <c r="I2332" s="75"/>
      <c r="J2332" s="75"/>
      <c r="K2332" s="75"/>
      <c r="L2332" s="75"/>
      <c r="M2332" s="75"/>
      <c r="N2332" s="75"/>
      <c r="O2332" s="75"/>
      <c r="P2332" s="75"/>
      <c r="Q2332" s="75"/>
      <c r="R2332" s="75"/>
      <c r="S2332" s="75"/>
      <c r="T2332" s="75"/>
      <c r="U2332" s="75"/>
      <c r="V2332" s="75"/>
      <c r="W2332" s="75"/>
      <c r="X2332" s="75"/>
      <c r="Y2332" s="8"/>
      <c r="Z2332" s="8"/>
      <c r="AA2332" s="22"/>
      <c r="AB2332" s="22"/>
      <c r="AC2332" s="22"/>
    </row>
    <row r="2333" spans="1:29" ht="15" hidden="1" customHeight="1" x14ac:dyDescent="0.2">
      <c r="A2333" s="5"/>
      <c r="B2333" s="5"/>
      <c r="C2333" s="5"/>
      <c r="D2333" s="6"/>
      <c r="E2333" s="7"/>
      <c r="F2333" s="7"/>
      <c r="G2333" s="82"/>
      <c r="H2333" s="75"/>
      <c r="I2333" s="75"/>
      <c r="J2333" s="75"/>
      <c r="K2333" s="75"/>
      <c r="L2333" s="75"/>
      <c r="M2333" s="75"/>
      <c r="N2333" s="75"/>
      <c r="O2333" s="75"/>
      <c r="P2333" s="75"/>
      <c r="Q2333" s="75"/>
      <c r="R2333" s="75"/>
      <c r="S2333" s="75"/>
      <c r="T2333" s="75"/>
      <c r="U2333" s="75"/>
      <c r="V2333" s="75"/>
      <c r="W2333" s="75"/>
      <c r="X2333" s="75"/>
      <c r="Y2333" s="8"/>
      <c r="Z2333" s="8"/>
      <c r="AA2333" s="22"/>
      <c r="AB2333" s="22"/>
      <c r="AC2333" s="22"/>
    </row>
    <row r="2334" spans="1:29" ht="15" hidden="1" customHeight="1" x14ac:dyDescent="0.2">
      <c r="A2334" s="5"/>
      <c r="B2334" s="5"/>
      <c r="C2334" s="5"/>
      <c r="D2334" s="6"/>
      <c r="E2334" s="7"/>
      <c r="F2334" s="7"/>
      <c r="G2334" s="82"/>
      <c r="H2334" s="75"/>
      <c r="I2334" s="75"/>
      <c r="J2334" s="75"/>
      <c r="K2334" s="75"/>
      <c r="L2334" s="75"/>
      <c r="M2334" s="75"/>
      <c r="N2334" s="75"/>
      <c r="O2334" s="75"/>
      <c r="P2334" s="75"/>
      <c r="Q2334" s="75"/>
      <c r="R2334" s="75"/>
      <c r="S2334" s="75"/>
      <c r="T2334" s="75"/>
      <c r="U2334" s="75"/>
      <c r="V2334" s="75"/>
      <c r="W2334" s="75"/>
      <c r="X2334" s="75"/>
      <c r="Y2334" s="8"/>
      <c r="Z2334" s="8"/>
      <c r="AA2334" s="22"/>
      <c r="AB2334" s="22"/>
      <c r="AC2334" s="22"/>
    </row>
    <row r="2335" spans="1:29" ht="15" hidden="1" customHeight="1" x14ac:dyDescent="0.2">
      <c r="A2335" s="5"/>
      <c r="B2335" s="5"/>
      <c r="C2335" s="5"/>
      <c r="D2335" s="6"/>
      <c r="E2335" s="7"/>
      <c r="F2335" s="7"/>
      <c r="G2335" s="82"/>
      <c r="H2335" s="75"/>
      <c r="I2335" s="75"/>
      <c r="J2335" s="75"/>
      <c r="K2335" s="75"/>
      <c r="L2335" s="75"/>
      <c r="M2335" s="75"/>
      <c r="N2335" s="75"/>
      <c r="O2335" s="75"/>
      <c r="P2335" s="75"/>
      <c r="Q2335" s="75"/>
      <c r="R2335" s="75"/>
      <c r="S2335" s="75"/>
      <c r="T2335" s="75"/>
      <c r="U2335" s="75"/>
      <c r="V2335" s="75"/>
      <c r="W2335" s="75"/>
      <c r="X2335" s="75"/>
      <c r="Y2335" s="8"/>
      <c r="Z2335" s="8"/>
      <c r="AA2335" s="22"/>
      <c r="AB2335" s="22"/>
      <c r="AC2335" s="22"/>
    </row>
    <row r="2336" spans="1:29" ht="15" hidden="1" customHeight="1" x14ac:dyDescent="0.2">
      <c r="A2336" s="5"/>
      <c r="B2336" s="5"/>
      <c r="C2336" s="5"/>
      <c r="D2336" s="6"/>
      <c r="E2336" s="7"/>
      <c r="F2336" s="7"/>
      <c r="G2336" s="82"/>
      <c r="H2336" s="75"/>
      <c r="I2336" s="75"/>
      <c r="J2336" s="75"/>
      <c r="K2336" s="75"/>
      <c r="L2336" s="75"/>
      <c r="M2336" s="75"/>
      <c r="N2336" s="75"/>
      <c r="O2336" s="75"/>
      <c r="P2336" s="75"/>
      <c r="Q2336" s="75"/>
      <c r="R2336" s="75"/>
      <c r="S2336" s="75"/>
      <c r="T2336" s="75"/>
      <c r="U2336" s="75"/>
      <c r="V2336" s="75"/>
      <c r="W2336" s="75"/>
      <c r="X2336" s="75"/>
      <c r="Y2336" s="8"/>
      <c r="Z2336" s="8"/>
      <c r="AA2336" s="22"/>
      <c r="AB2336" s="22"/>
      <c r="AC2336" s="22"/>
    </row>
    <row r="2337" spans="1:29" ht="15" hidden="1" customHeight="1" x14ac:dyDescent="0.2">
      <c r="A2337" s="5"/>
      <c r="B2337" s="5"/>
      <c r="C2337" s="5"/>
      <c r="D2337" s="6"/>
      <c r="E2337" s="7"/>
      <c r="F2337" s="7"/>
      <c r="G2337" s="82"/>
      <c r="H2337" s="75"/>
      <c r="I2337" s="75"/>
      <c r="J2337" s="75"/>
      <c r="K2337" s="75"/>
      <c r="L2337" s="75"/>
      <c r="M2337" s="75"/>
      <c r="N2337" s="75"/>
      <c r="O2337" s="75"/>
      <c r="P2337" s="75"/>
      <c r="Q2337" s="75"/>
      <c r="R2337" s="75"/>
      <c r="S2337" s="75"/>
      <c r="T2337" s="75"/>
      <c r="U2337" s="75"/>
      <c r="V2337" s="75"/>
      <c r="W2337" s="75"/>
      <c r="X2337" s="75"/>
      <c r="Y2337" s="8"/>
      <c r="Z2337" s="8"/>
      <c r="AA2337" s="22"/>
      <c r="AB2337" s="22"/>
      <c r="AC2337" s="22"/>
    </row>
    <row r="2338" spans="1:29" ht="15" hidden="1" customHeight="1" x14ac:dyDescent="0.2">
      <c r="A2338" s="5"/>
      <c r="B2338" s="5"/>
      <c r="C2338" s="5"/>
      <c r="D2338" s="6"/>
      <c r="E2338" s="7"/>
      <c r="F2338" s="7"/>
      <c r="G2338" s="82"/>
      <c r="H2338" s="75"/>
      <c r="I2338" s="75"/>
      <c r="J2338" s="75"/>
      <c r="K2338" s="75"/>
      <c r="L2338" s="75"/>
      <c r="M2338" s="75"/>
      <c r="N2338" s="75"/>
      <c r="O2338" s="75"/>
      <c r="P2338" s="75"/>
      <c r="Q2338" s="75"/>
      <c r="R2338" s="75"/>
      <c r="S2338" s="75"/>
      <c r="T2338" s="75"/>
      <c r="U2338" s="75"/>
      <c r="V2338" s="75"/>
      <c r="W2338" s="75"/>
      <c r="X2338" s="75"/>
      <c r="Y2338" s="8"/>
      <c r="Z2338" s="8"/>
      <c r="AA2338" s="22"/>
      <c r="AB2338" s="22"/>
      <c r="AC2338" s="22"/>
    </row>
    <row r="2339" spans="1:29" ht="15" hidden="1" customHeight="1" x14ac:dyDescent="0.2">
      <c r="A2339" s="5"/>
      <c r="B2339" s="5"/>
      <c r="C2339" s="5"/>
      <c r="D2339" s="6"/>
      <c r="E2339" s="7"/>
      <c r="F2339" s="7"/>
      <c r="G2339" s="82"/>
      <c r="H2339" s="75"/>
      <c r="I2339" s="75"/>
      <c r="J2339" s="75"/>
      <c r="K2339" s="75"/>
      <c r="L2339" s="75"/>
      <c r="M2339" s="75"/>
      <c r="N2339" s="75"/>
      <c r="O2339" s="75"/>
      <c r="P2339" s="75"/>
      <c r="Q2339" s="75"/>
      <c r="R2339" s="75"/>
      <c r="S2339" s="75"/>
      <c r="T2339" s="75"/>
      <c r="U2339" s="75"/>
      <c r="V2339" s="75"/>
      <c r="W2339" s="75"/>
      <c r="X2339" s="75"/>
      <c r="Y2339" s="8"/>
      <c r="Z2339" s="8"/>
      <c r="AA2339" s="22"/>
      <c r="AB2339" s="22"/>
      <c r="AC2339" s="22"/>
    </row>
    <row r="2340" spans="1:29" ht="15" hidden="1" customHeight="1" x14ac:dyDescent="0.2">
      <c r="A2340" s="5"/>
      <c r="B2340" s="5"/>
      <c r="C2340" s="5"/>
      <c r="D2340" s="6"/>
      <c r="E2340" s="7"/>
      <c r="F2340" s="7"/>
      <c r="G2340" s="82"/>
      <c r="H2340" s="75"/>
      <c r="I2340" s="75"/>
      <c r="J2340" s="75"/>
      <c r="K2340" s="75"/>
      <c r="L2340" s="75"/>
      <c r="M2340" s="75"/>
      <c r="N2340" s="75"/>
      <c r="O2340" s="75"/>
      <c r="P2340" s="75"/>
      <c r="Q2340" s="75"/>
      <c r="R2340" s="75"/>
      <c r="S2340" s="75"/>
      <c r="T2340" s="75"/>
      <c r="U2340" s="75"/>
      <c r="V2340" s="75"/>
      <c r="W2340" s="75"/>
      <c r="X2340" s="75"/>
      <c r="Y2340" s="8"/>
      <c r="Z2340" s="8"/>
      <c r="AA2340" s="22"/>
      <c r="AB2340" s="22"/>
      <c r="AC2340" s="22"/>
    </row>
    <row r="2341" spans="1:29" ht="15" hidden="1" customHeight="1" x14ac:dyDescent="0.2">
      <c r="A2341" s="5"/>
      <c r="B2341" s="5"/>
      <c r="C2341" s="5"/>
      <c r="D2341" s="6"/>
      <c r="E2341" s="7"/>
      <c r="F2341" s="7"/>
      <c r="G2341" s="82"/>
      <c r="H2341" s="75"/>
      <c r="I2341" s="75"/>
      <c r="J2341" s="75"/>
      <c r="K2341" s="75"/>
      <c r="L2341" s="75"/>
      <c r="M2341" s="75"/>
      <c r="N2341" s="75"/>
      <c r="O2341" s="75"/>
      <c r="P2341" s="75"/>
      <c r="Q2341" s="75"/>
      <c r="R2341" s="75"/>
      <c r="S2341" s="75"/>
      <c r="T2341" s="75"/>
      <c r="U2341" s="75"/>
      <c r="V2341" s="75"/>
      <c r="W2341" s="75"/>
      <c r="X2341" s="75"/>
      <c r="Y2341" s="8"/>
      <c r="Z2341" s="8"/>
      <c r="AA2341" s="22"/>
      <c r="AB2341" s="22"/>
      <c r="AC2341" s="22"/>
    </row>
    <row r="2342" spans="1:29" ht="15" hidden="1" customHeight="1" x14ac:dyDescent="0.2">
      <c r="A2342" s="5"/>
      <c r="B2342" s="5"/>
      <c r="C2342" s="5"/>
      <c r="D2342" s="6"/>
      <c r="E2342" s="7"/>
      <c r="F2342" s="7"/>
      <c r="G2342" s="82"/>
      <c r="H2342" s="75"/>
      <c r="I2342" s="75"/>
      <c r="J2342" s="75"/>
      <c r="K2342" s="75"/>
      <c r="L2342" s="75"/>
      <c r="M2342" s="75"/>
      <c r="N2342" s="75"/>
      <c r="O2342" s="75"/>
      <c r="P2342" s="75"/>
      <c r="Q2342" s="75"/>
      <c r="R2342" s="75"/>
      <c r="S2342" s="75"/>
      <c r="T2342" s="75"/>
      <c r="U2342" s="75"/>
      <c r="V2342" s="75"/>
      <c r="W2342" s="75"/>
      <c r="X2342" s="75"/>
      <c r="Y2342" s="8"/>
      <c r="Z2342" s="8"/>
      <c r="AA2342" s="22"/>
      <c r="AB2342" s="22"/>
      <c r="AC2342" s="22"/>
    </row>
    <row r="2343" spans="1:29" ht="15" hidden="1" customHeight="1" x14ac:dyDescent="0.2">
      <c r="A2343" s="5"/>
      <c r="B2343" s="5"/>
      <c r="C2343" s="5"/>
      <c r="D2343" s="6"/>
      <c r="E2343" s="7"/>
      <c r="F2343" s="7"/>
      <c r="G2343" s="82"/>
      <c r="H2343" s="75"/>
      <c r="I2343" s="75"/>
      <c r="J2343" s="75"/>
      <c r="K2343" s="75"/>
      <c r="L2343" s="75"/>
      <c r="M2343" s="75"/>
      <c r="N2343" s="75"/>
      <c r="O2343" s="75"/>
      <c r="P2343" s="75"/>
      <c r="Q2343" s="75"/>
      <c r="R2343" s="75"/>
      <c r="S2343" s="75"/>
      <c r="T2343" s="75"/>
      <c r="U2343" s="75"/>
      <c r="V2343" s="75"/>
      <c r="W2343" s="75"/>
      <c r="X2343" s="75"/>
      <c r="Y2343" s="8"/>
      <c r="Z2343" s="8"/>
      <c r="AA2343" s="22"/>
      <c r="AB2343" s="22"/>
      <c r="AC2343" s="22"/>
    </row>
    <row r="2344" spans="1:29" ht="15" hidden="1" customHeight="1" x14ac:dyDescent="0.2">
      <c r="A2344" s="5"/>
      <c r="B2344" s="5"/>
      <c r="C2344" s="5"/>
      <c r="D2344" s="6"/>
      <c r="E2344" s="7"/>
      <c r="F2344" s="7"/>
      <c r="G2344" s="82"/>
      <c r="H2344" s="75"/>
      <c r="I2344" s="75"/>
      <c r="J2344" s="75"/>
      <c r="K2344" s="75"/>
      <c r="L2344" s="75"/>
      <c r="M2344" s="75"/>
      <c r="N2344" s="75"/>
      <c r="O2344" s="75"/>
      <c r="P2344" s="75"/>
      <c r="Q2344" s="75"/>
      <c r="R2344" s="75"/>
      <c r="S2344" s="75"/>
      <c r="T2344" s="75"/>
      <c r="U2344" s="75"/>
      <c r="V2344" s="75"/>
      <c r="W2344" s="75"/>
      <c r="X2344" s="75"/>
      <c r="Y2344" s="8"/>
      <c r="Z2344" s="8"/>
      <c r="AA2344" s="22"/>
      <c r="AB2344" s="22"/>
      <c r="AC2344" s="22"/>
    </row>
    <row r="2345" spans="1:29" ht="15" hidden="1" customHeight="1" x14ac:dyDescent="0.2">
      <c r="A2345" s="5"/>
      <c r="B2345" s="5"/>
      <c r="C2345" s="5"/>
      <c r="D2345" s="6"/>
      <c r="E2345" s="7"/>
      <c r="F2345" s="7"/>
      <c r="G2345" s="82"/>
      <c r="H2345" s="75"/>
      <c r="I2345" s="75"/>
      <c r="J2345" s="75"/>
      <c r="K2345" s="75"/>
      <c r="L2345" s="75"/>
      <c r="M2345" s="75"/>
      <c r="N2345" s="75"/>
      <c r="O2345" s="75"/>
      <c r="P2345" s="75"/>
      <c r="Q2345" s="75"/>
      <c r="R2345" s="75"/>
      <c r="S2345" s="75"/>
      <c r="T2345" s="75"/>
      <c r="U2345" s="75"/>
      <c r="V2345" s="75"/>
      <c r="W2345" s="75"/>
      <c r="X2345" s="75"/>
      <c r="Y2345" s="8"/>
      <c r="Z2345" s="8"/>
      <c r="AA2345" s="22"/>
      <c r="AB2345" s="22"/>
      <c r="AC2345" s="22"/>
    </row>
    <row r="2346" spans="1:29" ht="15" hidden="1" customHeight="1" x14ac:dyDescent="0.2">
      <c r="A2346" s="5"/>
      <c r="B2346" s="5"/>
      <c r="C2346" s="5"/>
      <c r="D2346" s="6"/>
      <c r="E2346" s="7"/>
      <c r="F2346" s="7"/>
      <c r="G2346" s="82"/>
      <c r="H2346" s="75"/>
      <c r="I2346" s="75"/>
      <c r="J2346" s="75"/>
      <c r="K2346" s="75"/>
      <c r="L2346" s="75"/>
      <c r="M2346" s="75"/>
      <c r="N2346" s="75"/>
      <c r="O2346" s="75"/>
      <c r="P2346" s="75"/>
      <c r="Q2346" s="75"/>
      <c r="R2346" s="75"/>
      <c r="S2346" s="75"/>
      <c r="T2346" s="75"/>
      <c r="U2346" s="75"/>
      <c r="V2346" s="75"/>
      <c r="W2346" s="75"/>
      <c r="X2346" s="75"/>
      <c r="Y2346" s="8"/>
      <c r="Z2346" s="8"/>
      <c r="AA2346" s="22"/>
      <c r="AB2346" s="22"/>
      <c r="AC2346" s="22"/>
    </row>
    <row r="2347" spans="1:29" ht="15" hidden="1" customHeight="1" x14ac:dyDescent="0.2">
      <c r="A2347" s="5"/>
      <c r="B2347" s="5"/>
      <c r="C2347" s="5"/>
      <c r="D2347" s="6"/>
      <c r="E2347" s="7"/>
      <c r="F2347" s="7"/>
      <c r="G2347" s="82"/>
      <c r="H2347" s="75"/>
      <c r="I2347" s="75"/>
      <c r="J2347" s="75"/>
      <c r="K2347" s="75"/>
      <c r="L2347" s="75"/>
      <c r="M2347" s="75"/>
      <c r="N2347" s="75"/>
      <c r="O2347" s="75"/>
      <c r="P2347" s="75"/>
      <c r="Q2347" s="75"/>
      <c r="R2347" s="75"/>
      <c r="S2347" s="75"/>
      <c r="T2347" s="75"/>
      <c r="U2347" s="75"/>
      <c r="V2347" s="75"/>
      <c r="W2347" s="75"/>
      <c r="X2347" s="75"/>
      <c r="Y2347" s="8"/>
      <c r="Z2347" s="8"/>
      <c r="AA2347" s="22"/>
      <c r="AB2347" s="22"/>
      <c r="AC2347" s="22"/>
    </row>
    <row r="2348" spans="1:29" ht="15" hidden="1" customHeight="1" x14ac:dyDescent="0.2"/>
    <row r="2349" spans="1:29" ht="15" hidden="1" customHeight="1" x14ac:dyDescent="0.2"/>
    <row r="2350" spans="1:29" ht="15" hidden="1" customHeight="1" x14ac:dyDescent="0.2"/>
    <row r="2351" spans="1:29" ht="15" hidden="1" customHeight="1" x14ac:dyDescent="0.2"/>
    <row r="2352" spans="1:29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2147">
    <sortState ref="A4:Z2128">
      <sortCondition ref="A1:A2147"/>
    </sortState>
  </autoFilter>
  <sortState ref="A2:AQ2147">
    <sortCondition ref="A2:A2147"/>
    <sortCondition ref="B2:B2147"/>
    <sortCondition ref="C2:C2147"/>
  </sortState>
  <conditionalFormatting sqref="F2:F2147">
    <cfRule type="cellIs" dxfId="0" priority="4" operator="notEqual">
      <formula>#REF!</formula>
    </cfRule>
  </conditionalFormatting>
  <dataValidations count="1">
    <dataValidation type="list" allowBlank="1" showErrorMessage="1" sqref="F2:F2147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ColWidth="0" defaultRowHeight="14.25" zeroHeight="1" x14ac:dyDescent="0.2"/>
  <cols>
    <col min="1" max="1" width="3.125" style="61" customWidth="1"/>
    <col min="2" max="2" width="24" style="24" customWidth="1"/>
    <col min="3" max="8" width="16.875" style="24" customWidth="1"/>
    <col min="9" max="12" width="16.875" style="25" customWidth="1"/>
    <col min="13" max="16384" width="21.625" style="29" hidden="1"/>
  </cols>
  <sheetData>
    <row r="1" spans="1:12" s="54" customFormat="1" ht="17.25" customHeight="1" x14ac:dyDescent="0.2">
      <c r="A1" s="106" t="s">
        <v>6493</v>
      </c>
      <c r="B1" s="114" t="s">
        <v>6492</v>
      </c>
      <c r="C1" s="113" t="s">
        <v>6485</v>
      </c>
      <c r="D1" s="112"/>
      <c r="E1" s="113" t="s">
        <v>6486</v>
      </c>
      <c r="F1" s="112"/>
      <c r="G1" s="113" t="s">
        <v>6487</v>
      </c>
      <c r="H1" s="112"/>
      <c r="I1" s="111" t="s">
        <v>6488</v>
      </c>
      <c r="J1" s="112"/>
      <c r="K1" s="113" t="s">
        <v>6489</v>
      </c>
      <c r="L1" s="112"/>
    </row>
    <row r="2" spans="1:12" s="54" customFormat="1" ht="17.25" customHeight="1" x14ac:dyDescent="0.2">
      <c r="A2" s="107"/>
      <c r="B2" s="115"/>
      <c r="C2" s="113" t="s">
        <v>48</v>
      </c>
      <c r="D2" s="112"/>
      <c r="E2" s="113" t="s">
        <v>33</v>
      </c>
      <c r="F2" s="112"/>
      <c r="G2" s="113" t="s">
        <v>29</v>
      </c>
      <c r="H2" s="112"/>
      <c r="I2" s="113" t="s">
        <v>8</v>
      </c>
      <c r="J2" s="112"/>
      <c r="K2" s="111" t="s">
        <v>17</v>
      </c>
      <c r="L2" s="112"/>
    </row>
    <row r="3" spans="1:12" s="55" customFormat="1" ht="36.75" customHeight="1" x14ac:dyDescent="0.2">
      <c r="A3" s="108"/>
      <c r="B3" s="116"/>
      <c r="C3" s="26" t="s">
        <v>4812</v>
      </c>
      <c r="D3" s="64" t="s">
        <v>6490</v>
      </c>
      <c r="E3" s="26" t="s">
        <v>4812</v>
      </c>
      <c r="F3" s="64" t="s">
        <v>6490</v>
      </c>
      <c r="G3" s="27" t="s">
        <v>4812</v>
      </c>
      <c r="H3" s="64" t="s">
        <v>6490</v>
      </c>
      <c r="I3" s="26" t="s">
        <v>4812</v>
      </c>
      <c r="J3" s="64" t="s">
        <v>6490</v>
      </c>
      <c r="K3" s="27" t="s">
        <v>4812</v>
      </c>
      <c r="L3" s="64" t="s">
        <v>6490</v>
      </c>
    </row>
    <row r="4" spans="1:12" s="30" customFormat="1" ht="21.75" customHeight="1" x14ac:dyDescent="0.2">
      <c r="A4" s="67">
        <v>1</v>
      </c>
      <c r="B4" s="62" t="s">
        <v>3</v>
      </c>
      <c r="C4" s="53">
        <f>SUMIF('Reservatórios (todos)'!$F$2:$F$2147,Lotes!C2,'Reservatórios (todos)'!$G$2:$G$2147)</f>
        <v>5</v>
      </c>
      <c r="D4" s="66">
        <f>C4*2</f>
        <v>10</v>
      </c>
      <c r="E4" s="53">
        <f>SUMIF('Reservatórios (todos)'!$F$2:$F$2147,Lotes!E2,'Reservatórios (todos)'!$G$2:$G$2147)</f>
        <v>4</v>
      </c>
      <c r="F4" s="66">
        <f>E4*2</f>
        <v>8</v>
      </c>
      <c r="G4" s="53">
        <f>SUMIF('Reservatórios (todos)'!$F$2:$F$2147,Lotes!G2,'Reservatórios (todos)'!$G$2:$G$2147)</f>
        <v>20</v>
      </c>
      <c r="H4" s="59">
        <f t="shared" ref="H4:H21" si="0">G4*2</f>
        <v>40</v>
      </c>
      <c r="I4" s="28">
        <f>SUMIF('Reservatórios (todos)'!$F$2:$F$2147,Lotes!I2,'Reservatórios (todos)'!$G$2:$G$2147)</f>
        <v>10</v>
      </c>
      <c r="J4" s="66">
        <f>I4*2</f>
        <v>20</v>
      </c>
      <c r="K4" s="53">
        <f>SUMIF('Reservatórios (todos)'!$F$2:$F$2147,Lotes!K2,'Reservatórios (todos)'!$G$2:$G$2147)</f>
        <v>6</v>
      </c>
      <c r="L4" s="59">
        <f t="shared" ref="L4:L21" si="1">K4*2</f>
        <v>12</v>
      </c>
    </row>
    <row r="5" spans="1:12" s="30" customFormat="1" ht="21.75" customHeight="1" x14ac:dyDescent="0.2">
      <c r="A5" s="67">
        <v>2</v>
      </c>
      <c r="B5" s="63" t="s">
        <v>6494</v>
      </c>
      <c r="C5" s="28">
        <f>SUMIF('Reservatórios (todos)'!$F$2:$F$2147,Lotes!C2,'Reservatórios (todos)'!$H$2:$H$2147)</f>
        <v>36</v>
      </c>
      <c r="D5" s="66">
        <f t="shared" ref="D5" si="2">C5*2</f>
        <v>72</v>
      </c>
      <c r="E5" s="28">
        <f>SUMIF('Reservatórios (todos)'!$F$2:$F$2147,Lotes!E2,'Reservatórios (todos)'!$H$2:$H$2147)</f>
        <v>38</v>
      </c>
      <c r="F5" s="66">
        <f t="shared" ref="F5" si="3">E5*2</f>
        <v>76</v>
      </c>
      <c r="G5" s="28">
        <f>SUMIF('Reservatórios (todos)'!$F$2:$F$2147,Lotes!G2,'Reservatórios (todos)'!$H$2:$H$2147)</f>
        <v>57</v>
      </c>
      <c r="H5" s="66">
        <f t="shared" si="0"/>
        <v>114</v>
      </c>
      <c r="I5" s="28">
        <f>SUMIF('Reservatórios (todos)'!$F$2:$F$2147,Lotes!I2,'Reservatórios (todos)'!$H$2:$H$2147)</f>
        <v>149</v>
      </c>
      <c r="J5" s="66">
        <f t="shared" ref="J5" si="4">I5*2</f>
        <v>298</v>
      </c>
      <c r="K5" s="28">
        <f>SUMIF('Reservatórios (todos)'!$F$2:$F$2147,Lotes!K2,'Reservatórios (todos)'!$H$2:$H$2147)</f>
        <v>167</v>
      </c>
      <c r="L5" s="66">
        <f t="shared" si="1"/>
        <v>334</v>
      </c>
    </row>
    <row r="6" spans="1:12" s="30" customFormat="1" ht="21.75" customHeight="1" x14ac:dyDescent="0.2">
      <c r="A6" s="67">
        <v>3</v>
      </c>
      <c r="B6" s="63" t="s">
        <v>6495</v>
      </c>
      <c r="C6" s="28">
        <f>SUMIF('Reservatórios (todos)'!$F$2:$F$2147,Lotes!C2,'Reservatórios (todos)'!$I$2:$I$2147)</f>
        <v>139</v>
      </c>
      <c r="D6" s="66">
        <f t="shared" ref="D6" si="5">C6*2</f>
        <v>278</v>
      </c>
      <c r="E6" s="28">
        <f>SUMIF('Reservatórios (todos)'!$F$2:$F$2147,Lotes!E2,'Reservatórios (todos)'!$I$2:$I$2147)</f>
        <v>218</v>
      </c>
      <c r="F6" s="66">
        <f t="shared" ref="F6" si="6">E6*2</f>
        <v>436</v>
      </c>
      <c r="G6" s="28">
        <f>SUMIF('Reservatórios (todos)'!$F$2:$F$2147,Lotes!G2,'Reservatórios (todos)'!$I$2:$I$2147)</f>
        <v>252</v>
      </c>
      <c r="H6" s="66">
        <f t="shared" si="0"/>
        <v>504</v>
      </c>
      <c r="I6" s="28">
        <f>SUMIF('Reservatórios (todos)'!$F$2:$F$2147,Lotes!I2,'Reservatórios (todos)'!$I$2:$I$2147)</f>
        <v>551</v>
      </c>
      <c r="J6" s="66">
        <f t="shared" ref="J6" si="7">I6*2</f>
        <v>1102</v>
      </c>
      <c r="K6" s="28">
        <f>SUMIF('Reservatórios (todos)'!$F$2:$F$2147,Lotes!K2,'Reservatórios (todos)'!$I$2:$I$2147)</f>
        <v>860</v>
      </c>
      <c r="L6" s="66">
        <f t="shared" si="1"/>
        <v>1720</v>
      </c>
    </row>
    <row r="7" spans="1:12" s="30" customFormat="1" ht="21.75" customHeight="1" x14ac:dyDescent="0.2">
      <c r="A7" s="67">
        <v>4</v>
      </c>
      <c r="B7" s="63" t="s">
        <v>6496</v>
      </c>
      <c r="C7" s="28">
        <f>SUMIF('Reservatórios (todos)'!$F$2:$F$2147,Lotes!C2,'Reservatórios (todos)'!$J$2:$J$2147)</f>
        <v>14</v>
      </c>
      <c r="D7" s="66">
        <f t="shared" ref="D7" si="8">C7*2</f>
        <v>28</v>
      </c>
      <c r="E7" s="28">
        <f>SUMIF('Reservatórios (todos)'!$F$2:$F$2147,Lotes!E2,'Reservatórios (todos)'!$J$2:$J$2147)</f>
        <v>28</v>
      </c>
      <c r="F7" s="66">
        <f t="shared" ref="F7" si="9">E7*2</f>
        <v>56</v>
      </c>
      <c r="G7" s="28">
        <f>SUMIF('Reservatórios (todos)'!$F$2:$F$2147,Lotes!G2,'Reservatórios (todos)'!$J$2:$J$2147)</f>
        <v>25</v>
      </c>
      <c r="H7" s="66">
        <f t="shared" si="0"/>
        <v>50</v>
      </c>
      <c r="I7" s="28">
        <f>SUMIF('Reservatórios (todos)'!$F$2:$F$2147,Lotes!I2,'Reservatórios (todos)'!$J$2:$J$2147)</f>
        <v>79</v>
      </c>
      <c r="J7" s="66">
        <f t="shared" ref="J7" si="10">I7*2</f>
        <v>158</v>
      </c>
      <c r="K7" s="28">
        <f>SUMIF('Reservatórios (todos)'!$F$2:$F$2147,Lotes!K2,'Reservatórios (todos)'!$J$2:$J$2147)</f>
        <v>66</v>
      </c>
      <c r="L7" s="66">
        <f t="shared" si="1"/>
        <v>132</v>
      </c>
    </row>
    <row r="8" spans="1:12" s="30" customFormat="1" ht="21.75" customHeight="1" x14ac:dyDescent="0.2">
      <c r="A8" s="67">
        <v>5</v>
      </c>
      <c r="B8" s="63" t="s">
        <v>6497</v>
      </c>
      <c r="C8" s="28">
        <f>SUMIF('Reservatórios (todos)'!$F$2:$F$2147,Lotes!C2,'Reservatórios (todos)'!$K$2:$K$2147)</f>
        <v>17</v>
      </c>
      <c r="D8" s="66">
        <f t="shared" ref="D8" si="11">C8*2</f>
        <v>34</v>
      </c>
      <c r="E8" s="28">
        <f>SUMIF('Reservatórios (todos)'!$F$2:$F$2147,Lotes!E2,'Reservatórios (todos)'!$K$2:$K$2147)</f>
        <v>5</v>
      </c>
      <c r="F8" s="66">
        <f t="shared" ref="F8" si="12">E8*2</f>
        <v>10</v>
      </c>
      <c r="G8" s="28">
        <f>SUMIF('Reservatórios (todos)'!$F$2:$F$2147,Lotes!G2,'Reservatórios (todos)'!$K$2:$K$2147)</f>
        <v>49</v>
      </c>
      <c r="H8" s="66">
        <f t="shared" si="0"/>
        <v>98</v>
      </c>
      <c r="I8" s="28">
        <f>SUMIF('Reservatórios (todos)'!$F$2:$F$2147,Lotes!I2,'Reservatórios (todos)'!$K$2:$K$2147)</f>
        <v>19</v>
      </c>
      <c r="J8" s="66">
        <f t="shared" ref="J8" si="13">I8*2</f>
        <v>38</v>
      </c>
      <c r="K8" s="28">
        <f>SUMIF('Reservatórios (todos)'!$F$2:$F$2147,Lotes!K2,'Reservatórios (todos)'!$K$2:$K$2147)</f>
        <v>26</v>
      </c>
      <c r="L8" s="66">
        <f t="shared" si="1"/>
        <v>52</v>
      </c>
    </row>
    <row r="9" spans="1:12" s="30" customFormat="1" ht="21.75" customHeight="1" x14ac:dyDescent="0.2">
      <c r="A9" s="67">
        <v>6</v>
      </c>
      <c r="B9" s="63" t="s">
        <v>6498</v>
      </c>
      <c r="C9" s="28">
        <f>SUMIF('Reservatórios (todos)'!$F$2:$F$2147,Lotes!C2,'Reservatórios (todos)'!$L$2:$L$2147)</f>
        <v>4</v>
      </c>
      <c r="D9" s="66">
        <f t="shared" ref="D9" si="14">C9*2</f>
        <v>8</v>
      </c>
      <c r="E9" s="28">
        <f>SUMIF('Reservatórios (todos)'!$F$2:$F$2147,Lotes!E2,'Reservatórios (todos)'!$L$2:$L$2147)</f>
        <v>4</v>
      </c>
      <c r="F9" s="66">
        <f t="shared" ref="F9" si="15">E9*2</f>
        <v>8</v>
      </c>
      <c r="G9" s="28">
        <f>SUMIF('Reservatórios (todos)'!$F$2:$F$2147,Lotes!G2,'Reservatórios (todos)'!$L$2:$L$2147)</f>
        <v>5</v>
      </c>
      <c r="H9" s="66">
        <f t="shared" si="0"/>
        <v>10</v>
      </c>
      <c r="I9" s="28">
        <f>SUMIF('Reservatórios (todos)'!$F$2:$F$2147,Lotes!I2,'Reservatórios (todos)'!$L$2:$L$2147)</f>
        <v>15</v>
      </c>
      <c r="J9" s="66">
        <f t="shared" ref="J9" si="16">I9*2</f>
        <v>30</v>
      </c>
      <c r="K9" s="28">
        <f>SUMIF('Reservatórios (todos)'!$F$2:$F$2147,Lotes!K2,'Reservatórios (todos)'!$L$2:$L$2147)</f>
        <v>16</v>
      </c>
      <c r="L9" s="66">
        <f t="shared" si="1"/>
        <v>32</v>
      </c>
    </row>
    <row r="10" spans="1:12" s="30" customFormat="1" ht="21.75" customHeight="1" x14ac:dyDescent="0.2">
      <c r="A10" s="67">
        <v>7</v>
      </c>
      <c r="B10" s="63" t="s">
        <v>6499</v>
      </c>
      <c r="C10" s="28">
        <f>SUMIF('Reservatórios (todos)'!$F$2:$F$2147,Lotes!C2,'Reservatórios (todos)'!$M$2:$M$2147)</f>
        <v>6</v>
      </c>
      <c r="D10" s="66">
        <f t="shared" ref="D10" si="17">C10*2</f>
        <v>12</v>
      </c>
      <c r="E10" s="28">
        <f>SUMIF('Reservatórios (todos)'!$F$2:$F$2147,Lotes!E2,'Reservatórios (todos)'!$M$2:$M$2147)</f>
        <v>44</v>
      </c>
      <c r="F10" s="66">
        <f t="shared" ref="F10" si="18">E10*2</f>
        <v>88</v>
      </c>
      <c r="G10" s="28">
        <f>SUMIF('Reservatórios (todos)'!$F$2:$F$2147,Lotes!G2,'Reservatórios (todos)'!$M$2:$M$2147)</f>
        <v>36</v>
      </c>
      <c r="H10" s="66">
        <f t="shared" si="0"/>
        <v>72</v>
      </c>
      <c r="I10" s="28">
        <f>SUMIF('Reservatórios (todos)'!$F$2:$F$2147,Lotes!I2,'Reservatórios (todos)'!$M$2:$M$2147)</f>
        <v>64</v>
      </c>
      <c r="J10" s="66">
        <f t="shared" ref="J10" si="19">I10*2</f>
        <v>128</v>
      </c>
      <c r="K10" s="28">
        <f>SUMIF('Reservatórios (todos)'!$F$2:$F$2147,Lotes!K2,'Reservatórios (todos)'!$M$2:$M$2147)</f>
        <v>147</v>
      </c>
      <c r="L10" s="66">
        <f t="shared" si="1"/>
        <v>294</v>
      </c>
    </row>
    <row r="11" spans="1:12" s="30" customFormat="1" ht="21.75" customHeight="1" x14ac:dyDescent="0.2">
      <c r="A11" s="67">
        <v>8</v>
      </c>
      <c r="B11" s="63" t="s">
        <v>6500</v>
      </c>
      <c r="C11" s="28">
        <f>SUMIF('Reservatórios (todos)'!$F$2:$F$2147,Lotes!C2,'Reservatórios (todos)'!$N$2:$N$2147)</f>
        <v>5</v>
      </c>
      <c r="D11" s="66">
        <f t="shared" ref="D11" si="20">C11*2</f>
        <v>10</v>
      </c>
      <c r="E11" s="28">
        <f>SUMIF('Reservatórios (todos)'!$F$2:$F$2147,Lotes!E2,'Reservatórios (todos)'!$N$2:$N$2147)</f>
        <v>9</v>
      </c>
      <c r="F11" s="66">
        <f t="shared" ref="F11" si="21">E11*2</f>
        <v>18</v>
      </c>
      <c r="G11" s="28">
        <f>SUMIF('Reservatórios (todos)'!$F$2:$F$2147,Lotes!G2,'Reservatórios (todos)'!$N$2:$N$2147)</f>
        <v>20</v>
      </c>
      <c r="H11" s="66">
        <f t="shared" si="0"/>
        <v>40</v>
      </c>
      <c r="I11" s="28">
        <f>SUMIF('Reservatórios (todos)'!$F$2:$F$2147,Lotes!I2,'Reservatórios (todos)'!$N$2:$N$2147)</f>
        <v>21</v>
      </c>
      <c r="J11" s="66">
        <f t="shared" ref="J11" si="22">I11*2</f>
        <v>42</v>
      </c>
      <c r="K11" s="28">
        <f>SUMIF('Reservatórios (todos)'!$F$2:$F$2147,Lotes!K2,'Reservatórios (todos)'!$N$2:$N$2147)</f>
        <v>23</v>
      </c>
      <c r="L11" s="66">
        <f t="shared" si="1"/>
        <v>46</v>
      </c>
    </row>
    <row r="12" spans="1:12" s="30" customFormat="1" ht="21.75" customHeight="1" x14ac:dyDescent="0.2">
      <c r="A12" s="67">
        <v>9</v>
      </c>
      <c r="B12" s="63" t="s">
        <v>6501</v>
      </c>
      <c r="C12" s="28">
        <f>SUMIF('Reservatórios (todos)'!$F$2:$F$2147,Lotes!C2,'Reservatórios (todos)'!$O$2:$O$2147)</f>
        <v>4</v>
      </c>
      <c r="D12" s="66">
        <f t="shared" ref="D12" si="23">C12*2</f>
        <v>8</v>
      </c>
      <c r="E12" s="28">
        <f>SUMIF('Reservatórios (todos)'!$F$2:$F$2147,Lotes!E2,'Reservatórios (todos)'!$O$2:$O$2147)</f>
        <v>5</v>
      </c>
      <c r="F12" s="66">
        <f t="shared" ref="F12" si="24">E12*2</f>
        <v>10</v>
      </c>
      <c r="G12" s="28">
        <f>SUMIF('Reservatórios (todos)'!$F$2:$F$2147,Lotes!G2,'Reservatórios (todos)'!$O$2:$O$2147)</f>
        <v>25</v>
      </c>
      <c r="H12" s="66">
        <f t="shared" si="0"/>
        <v>50</v>
      </c>
      <c r="I12" s="28">
        <f>SUMIF('Reservatórios (todos)'!$F$2:$F$2147,Lotes!I2,'Reservatórios (todos)'!$O$2:$O$2147)</f>
        <v>24</v>
      </c>
      <c r="J12" s="66">
        <f t="shared" ref="J12" si="25">I12*2</f>
        <v>48</v>
      </c>
      <c r="K12" s="28">
        <f>SUMIF('Reservatórios (todos)'!$F$2:$F$2147,Lotes!K2,'Reservatórios (todos)'!$O$2:$O$2147)</f>
        <v>33</v>
      </c>
      <c r="L12" s="66">
        <f t="shared" si="1"/>
        <v>66</v>
      </c>
    </row>
    <row r="13" spans="1:12" s="30" customFormat="1" ht="21.75" customHeight="1" x14ac:dyDescent="0.2">
      <c r="A13" s="67">
        <v>10</v>
      </c>
      <c r="B13" s="63" t="s">
        <v>6502</v>
      </c>
      <c r="C13" s="28">
        <f>SUMIF('Reservatórios (todos)'!$F$2:$F$2147,Lotes!C2,'Reservatórios (todos)'!$P$2:$P$2147)</f>
        <v>26</v>
      </c>
      <c r="D13" s="66">
        <f t="shared" ref="D13" si="26">C13*2</f>
        <v>52</v>
      </c>
      <c r="E13" s="28">
        <f>SUMIF('Reservatórios (todos)'!$F$2:$F$2147,Lotes!E2,'Reservatórios (todos)'!$P$2:$P$2147)</f>
        <v>35</v>
      </c>
      <c r="F13" s="66">
        <f t="shared" ref="F13" si="27">E13*2</f>
        <v>70</v>
      </c>
      <c r="G13" s="28">
        <f>SUMIF('Reservatórios (todos)'!$F$2:$F$2147,Lotes!G2,'Reservatórios (todos)'!$P$2:$P$2147)</f>
        <v>97</v>
      </c>
      <c r="H13" s="66">
        <f t="shared" si="0"/>
        <v>194</v>
      </c>
      <c r="I13" s="28">
        <f>SUMIF('Reservatórios (todos)'!$F$2:$F$2147,Lotes!I2,'Reservatórios (todos)'!$P$2:$P$2147)</f>
        <v>147</v>
      </c>
      <c r="J13" s="66">
        <f t="shared" ref="J13" si="28">I13*2</f>
        <v>294</v>
      </c>
      <c r="K13" s="28">
        <f>SUMIF('Reservatórios (todos)'!$F$2:$F$2147,Lotes!K2,'Reservatórios (todos)'!$P$2:$P$2147)</f>
        <v>123</v>
      </c>
      <c r="L13" s="66">
        <f t="shared" si="1"/>
        <v>246</v>
      </c>
    </row>
    <row r="14" spans="1:12" s="30" customFormat="1" ht="21.75" customHeight="1" x14ac:dyDescent="0.2">
      <c r="A14" s="67">
        <v>11</v>
      </c>
      <c r="B14" s="63" t="s">
        <v>6503</v>
      </c>
      <c r="C14" s="28">
        <f>SUMIF('Reservatórios (todos)'!$F$2:$F$2147,Lotes!C2,'Reservatórios (todos)'!$Q$2:$Q$2147)</f>
        <v>38</v>
      </c>
      <c r="D14" s="66">
        <f t="shared" ref="D14" si="29">C14*2</f>
        <v>76</v>
      </c>
      <c r="E14" s="28">
        <f>SUMIF('Reservatórios (todos)'!$F$2:$F$2147,Lotes!E2,'Reservatórios (todos)'!$Q$2:$Q$2147)</f>
        <v>100</v>
      </c>
      <c r="F14" s="66">
        <f t="shared" ref="F14" si="30">E14*2</f>
        <v>200</v>
      </c>
      <c r="G14" s="28">
        <f>SUMIF('Reservatórios (todos)'!$F$2:$F$2147,Lotes!G2,'Reservatórios (todos)'!$Q$2:$Q$2147)</f>
        <v>151</v>
      </c>
      <c r="H14" s="66">
        <f t="shared" si="0"/>
        <v>302</v>
      </c>
      <c r="I14" s="28">
        <f>SUMIF('Reservatórios (todos)'!$F$2:$F$2147,Lotes!I2,'Reservatórios (todos)'!$Q$2:$Q$2147)</f>
        <v>464</v>
      </c>
      <c r="J14" s="66">
        <f t="shared" ref="J14" si="31">I14*2</f>
        <v>928</v>
      </c>
      <c r="K14" s="28">
        <f>SUMIF('Reservatórios (todos)'!$F$2:$F$2147,Lotes!K2,'Reservatórios (todos)'!$Q$2:$Q$2147)</f>
        <v>313</v>
      </c>
      <c r="L14" s="66">
        <f t="shared" si="1"/>
        <v>626</v>
      </c>
    </row>
    <row r="15" spans="1:12" s="30" customFormat="1" ht="21.75" customHeight="1" x14ac:dyDescent="0.2">
      <c r="A15" s="67">
        <v>12</v>
      </c>
      <c r="B15" s="63" t="s">
        <v>6504</v>
      </c>
      <c r="C15" s="28">
        <f>SUMIF('Reservatórios (todos)'!$F$2:$F$2147,Lotes!C2,'Reservatórios (todos)'!$R$2:$R$2147)</f>
        <v>13</v>
      </c>
      <c r="D15" s="66">
        <f t="shared" ref="D15" si="32">C15*2</f>
        <v>26</v>
      </c>
      <c r="E15" s="28">
        <f>SUMIF('Reservatórios (todos)'!$F$2:$F$2147,Lotes!E2,'Reservatórios (todos)'!$R$2:$R$2147)</f>
        <v>19</v>
      </c>
      <c r="F15" s="66">
        <f t="shared" ref="F15" si="33">E15*2</f>
        <v>38</v>
      </c>
      <c r="G15" s="28">
        <f>SUMIF('Reservatórios (todos)'!$F$2:$F$2147,Lotes!G2,'Reservatórios (todos)'!$R$2:$R$2147)</f>
        <v>49</v>
      </c>
      <c r="H15" s="66">
        <f t="shared" si="0"/>
        <v>98</v>
      </c>
      <c r="I15" s="28">
        <f>SUMIF('Reservatórios (todos)'!$F$2:$F$2147,Lotes!I2,'Reservatórios (todos)'!$R$2:$R$2147)</f>
        <v>71</v>
      </c>
      <c r="J15" s="66">
        <f t="shared" ref="J15" si="34">I15*2</f>
        <v>142</v>
      </c>
      <c r="K15" s="28">
        <f>SUMIF('Reservatórios (todos)'!$F$2:$F$2147,Lotes!K2,'Reservatórios (todos)'!$R$2:$R$2147)</f>
        <v>27</v>
      </c>
      <c r="L15" s="66">
        <f t="shared" si="1"/>
        <v>54</v>
      </c>
    </row>
    <row r="16" spans="1:12" s="30" customFormat="1" ht="21.75" customHeight="1" x14ac:dyDescent="0.2">
      <c r="A16" s="67">
        <v>13</v>
      </c>
      <c r="B16" s="63" t="s">
        <v>6505</v>
      </c>
      <c r="C16" s="28">
        <f>SUMIF('Reservatórios (todos)'!$F$2:$F$2147,Lotes!C2,'Reservatórios (todos)'!$S$2:$S$2147)</f>
        <v>20</v>
      </c>
      <c r="D16" s="66">
        <f t="shared" ref="D16" si="35">C16*2</f>
        <v>40</v>
      </c>
      <c r="E16" s="28">
        <f>SUMIF('Reservatórios (todos)'!$F$2:$F$2147,Lotes!E2,'Reservatórios (todos)'!$S$2:$S$2147)</f>
        <v>28</v>
      </c>
      <c r="F16" s="66">
        <f t="shared" ref="F16" si="36">E16*2</f>
        <v>56</v>
      </c>
      <c r="G16" s="28">
        <f>SUMIF('Reservatórios (todos)'!$F$2:$F$2147,Lotes!G2,'Reservatórios (todos)'!$S$2:$S$2147)</f>
        <v>53</v>
      </c>
      <c r="H16" s="66">
        <f t="shared" si="0"/>
        <v>106</v>
      </c>
      <c r="I16" s="28">
        <f>SUMIF('Reservatórios (todos)'!$F$2:$F$2147,Lotes!I2,'Reservatórios (todos)'!$S$2:$S$2147)</f>
        <v>227</v>
      </c>
      <c r="J16" s="66">
        <f t="shared" ref="J16" si="37">I16*2</f>
        <v>454</v>
      </c>
      <c r="K16" s="28">
        <f>SUMIF('Reservatórios (todos)'!$F$2:$F$2147,Lotes!K2,'Reservatórios (todos)'!$S$2:$S$2147)</f>
        <v>174</v>
      </c>
      <c r="L16" s="66">
        <f t="shared" si="1"/>
        <v>348</v>
      </c>
    </row>
    <row r="17" spans="1:12" s="30" customFormat="1" ht="21.75" customHeight="1" x14ac:dyDescent="0.2">
      <c r="A17" s="67">
        <v>14</v>
      </c>
      <c r="B17" s="63" t="s">
        <v>6506</v>
      </c>
      <c r="C17" s="28">
        <f>SUMIF('Reservatórios (todos)'!$F$2:$F$2147,Lotes!C2,'Reservatórios (todos)'!$T$2:$T$2147)</f>
        <v>2</v>
      </c>
      <c r="D17" s="66">
        <f t="shared" ref="D17" si="38">C17*2</f>
        <v>4</v>
      </c>
      <c r="E17" s="28">
        <f>SUMIF('Reservatórios (todos)'!$F$2:$F$2147,Lotes!E2,'Reservatórios (todos)'!$T$2:$T$2147)</f>
        <v>3</v>
      </c>
      <c r="F17" s="66">
        <f t="shared" ref="F17" si="39">E17*2</f>
        <v>6</v>
      </c>
      <c r="G17" s="28">
        <f>SUMIF('Reservatórios (todos)'!$F$2:$F$2147,Lotes!G2,'Reservatórios (todos)'!$T$2:$T$2147)</f>
        <v>5</v>
      </c>
      <c r="H17" s="66">
        <f t="shared" si="0"/>
        <v>10</v>
      </c>
      <c r="I17" s="28">
        <f>SUMIF('Reservatórios (todos)'!$F$2:$F$2147,Lotes!I2,'Reservatórios (todos)'!$T$2:$T$2147)</f>
        <v>18</v>
      </c>
      <c r="J17" s="66">
        <f t="shared" ref="J17" si="40">I17*2</f>
        <v>36</v>
      </c>
      <c r="K17" s="28">
        <f>SUMIF('Reservatórios (todos)'!$F$2:$F$2147,Lotes!K2,'Reservatórios (todos)'!$T$2:$T$2147)</f>
        <v>12</v>
      </c>
      <c r="L17" s="66">
        <f t="shared" si="1"/>
        <v>24</v>
      </c>
    </row>
    <row r="18" spans="1:12" s="30" customFormat="1" ht="21.75" customHeight="1" x14ac:dyDescent="0.2">
      <c r="A18" s="67">
        <v>15</v>
      </c>
      <c r="B18" s="63" t="s">
        <v>6507</v>
      </c>
      <c r="C18" s="28">
        <f>SUMIF('Reservatórios (todos)'!$F$2:$F$2147,Lotes!C2,'Reservatórios (todos)'!$U$2:$U$2147)</f>
        <v>0</v>
      </c>
      <c r="D18" s="66">
        <f t="shared" ref="D18" si="41">C18*2</f>
        <v>0</v>
      </c>
      <c r="E18" s="28">
        <f>SUMIF('Reservatórios (todos)'!$F$2:$F$2147,Lotes!E2,'Reservatórios (todos)'!$U$2:$U$2147)</f>
        <v>2</v>
      </c>
      <c r="F18" s="66">
        <f t="shared" ref="F18" si="42">E18*2</f>
        <v>4</v>
      </c>
      <c r="G18" s="28">
        <f>SUMIF('Reservatórios (todos)'!$F$2:$F$2147,Lotes!G2,'Reservatórios (todos)'!$U$2:$U$2147)</f>
        <v>11</v>
      </c>
      <c r="H18" s="66">
        <f t="shared" si="0"/>
        <v>22</v>
      </c>
      <c r="I18" s="28">
        <f>SUMIF('Reservatórios (todos)'!$F$2:$F$2147,Lotes!I2,'Reservatórios (todos)'!$U$2:$U$2147)</f>
        <v>8</v>
      </c>
      <c r="J18" s="66">
        <f t="shared" ref="J18" si="43">I18*2</f>
        <v>16</v>
      </c>
      <c r="K18" s="28">
        <f>SUMIF('Reservatórios (todos)'!$F$2:$F$2147,Lotes!K2,'Reservatórios (todos)'!$U$2:$U$2147)</f>
        <v>4</v>
      </c>
      <c r="L18" s="66">
        <f t="shared" si="1"/>
        <v>8</v>
      </c>
    </row>
    <row r="19" spans="1:12" s="30" customFormat="1" ht="21.75" customHeight="1" x14ac:dyDescent="0.2">
      <c r="A19" s="67">
        <v>16</v>
      </c>
      <c r="B19" s="63" t="s">
        <v>6508</v>
      </c>
      <c r="C19" s="28">
        <f>SUMIF('Reservatórios (todos)'!$F$2:$F$2147,Lotes!C2,'Reservatórios (todos)'!$V$2:$V$2147)</f>
        <v>8</v>
      </c>
      <c r="D19" s="66">
        <f t="shared" ref="D19" si="44">C19*2</f>
        <v>16</v>
      </c>
      <c r="E19" s="28">
        <f>SUMIF('Reservatórios (todos)'!$F$2:$F$2147,Lotes!E2,'Reservatórios (todos)'!$V$2:$V$2147)</f>
        <v>0</v>
      </c>
      <c r="F19" s="66">
        <f t="shared" ref="F19" si="45">E19*2</f>
        <v>0</v>
      </c>
      <c r="G19" s="28">
        <f>SUMIF('Reservatórios (todos)'!$F$2:$F$2147,Lotes!G2,'Reservatórios (todos)'!$V$2:$V$2147)</f>
        <v>22</v>
      </c>
      <c r="H19" s="66">
        <f t="shared" si="0"/>
        <v>44</v>
      </c>
      <c r="I19" s="28">
        <f>SUMIF('Reservatórios (todos)'!$F$2:$F$2147,Lotes!I2,'Reservatórios (todos)'!$V$2:$V$2147)</f>
        <v>30</v>
      </c>
      <c r="J19" s="66">
        <f t="shared" ref="J19" si="46">I19*2</f>
        <v>60</v>
      </c>
      <c r="K19" s="28">
        <f>SUMIF('Reservatórios (todos)'!$F$2:$F$2147,Lotes!K2,'Reservatórios (todos)'!$V$2:$V$2147)</f>
        <v>22</v>
      </c>
      <c r="L19" s="66">
        <f t="shared" si="1"/>
        <v>44</v>
      </c>
    </row>
    <row r="20" spans="1:12" s="30" customFormat="1" ht="21.75" customHeight="1" x14ac:dyDescent="0.2">
      <c r="A20" s="67">
        <v>17</v>
      </c>
      <c r="B20" s="63" t="s">
        <v>6509</v>
      </c>
      <c r="C20" s="28">
        <f>SUMIF('Reservatórios (todos)'!$F$2:$F$2147,Lotes!C2,'Reservatórios (todos)'!$W$2:$W$2147)</f>
        <v>1</v>
      </c>
      <c r="D20" s="66">
        <f t="shared" ref="D20" si="47">C20*2</f>
        <v>2</v>
      </c>
      <c r="E20" s="28">
        <f>SUMIF('Reservatórios (todos)'!$F$2:$F$2147,Lotes!E2,'Reservatórios (todos)'!$W$2:$W$2147)</f>
        <v>2</v>
      </c>
      <c r="F20" s="66">
        <f t="shared" ref="F20" si="48">E20*2</f>
        <v>4</v>
      </c>
      <c r="G20" s="28">
        <f>SUMIF('Reservatórios (todos)'!$F$2:$F$2147,Lotes!G2,'Reservatórios (todos)'!$W$2:$W$2147)</f>
        <v>2</v>
      </c>
      <c r="H20" s="66">
        <f t="shared" si="0"/>
        <v>4</v>
      </c>
      <c r="I20" s="28">
        <f>SUMIF('Reservatórios (todos)'!$F$2:$F$2147,Lotes!I2,'Reservatórios (todos)'!$W$2:$W$2147)</f>
        <v>2</v>
      </c>
      <c r="J20" s="66">
        <f t="shared" ref="J20" si="49">I20*2</f>
        <v>4</v>
      </c>
      <c r="K20" s="28">
        <f>SUMIF('Reservatórios (todos)'!$F$2:$F$2147,Lotes!K2,'Reservatórios (todos)'!$W$2:$W$2147)</f>
        <v>9</v>
      </c>
      <c r="L20" s="66">
        <f t="shared" si="1"/>
        <v>18</v>
      </c>
    </row>
    <row r="21" spans="1:12" s="30" customFormat="1" ht="21.75" customHeight="1" x14ac:dyDescent="0.2">
      <c r="A21" s="67">
        <v>18</v>
      </c>
      <c r="B21" s="63" t="s">
        <v>6510</v>
      </c>
      <c r="C21" s="28">
        <f>SUMIF('Reservatórios (todos)'!$F$2:$F$2147,Lotes!C2,'Reservatórios (todos)'!$X$2:$X$2147)</f>
        <v>2</v>
      </c>
      <c r="D21" s="66">
        <f t="shared" ref="D21" si="50">C21*2</f>
        <v>4</v>
      </c>
      <c r="E21" s="28">
        <f>SUMIF('Reservatórios (todos)'!$F$2:$F$2147,Lotes!E2,'Reservatórios (todos)'!$X$2:$X$2147)</f>
        <v>2</v>
      </c>
      <c r="F21" s="66">
        <f t="shared" ref="F21" si="51">E21*2</f>
        <v>4</v>
      </c>
      <c r="G21" s="28">
        <f>SUMIF('Reservatórios (todos)'!$F$2:$F$2147,Lotes!G2,'Reservatórios (todos)'!$X$2:$X$2147)</f>
        <v>0</v>
      </c>
      <c r="H21" s="66">
        <f t="shared" si="0"/>
        <v>0</v>
      </c>
      <c r="I21" s="28">
        <f>SUMIF('Reservatórios (todos)'!$F$2:$F$2147,Lotes!I2,'Reservatórios (todos)'!$X$2:$X$2147)</f>
        <v>4</v>
      </c>
      <c r="J21" s="66">
        <f t="shared" ref="J21" si="52">I21*2</f>
        <v>8</v>
      </c>
      <c r="K21" s="28">
        <f>SUMIF('Reservatórios (todos)'!$F$2:$F$2147,Lotes!K2,'Reservatórios (todos)'!$X$2:$X$2147)</f>
        <v>3</v>
      </c>
      <c r="L21" s="66">
        <f t="shared" si="1"/>
        <v>6</v>
      </c>
    </row>
    <row r="22" spans="1:12" s="30" customFormat="1" ht="21.75" customHeight="1" x14ac:dyDescent="0.2">
      <c r="A22" s="109" t="s">
        <v>4</v>
      </c>
      <c r="B22" s="110"/>
      <c r="C22" s="57">
        <f t="shared" ref="C22:L22" si="53">SUM(C4:C21)</f>
        <v>340</v>
      </c>
      <c r="D22" s="65">
        <f t="shared" si="53"/>
        <v>680</v>
      </c>
      <c r="E22" s="58">
        <f t="shared" si="53"/>
        <v>546</v>
      </c>
      <c r="F22" s="65">
        <f t="shared" si="53"/>
        <v>1092</v>
      </c>
      <c r="G22" s="58">
        <f t="shared" si="53"/>
        <v>879</v>
      </c>
      <c r="H22" s="65">
        <f t="shared" si="53"/>
        <v>1758</v>
      </c>
      <c r="I22" s="58">
        <f t="shared" si="53"/>
        <v>1903</v>
      </c>
      <c r="J22" s="65">
        <f t="shared" si="53"/>
        <v>3806</v>
      </c>
      <c r="K22" s="58">
        <f t="shared" si="53"/>
        <v>2031</v>
      </c>
      <c r="L22" s="65">
        <f t="shared" si="53"/>
        <v>4062</v>
      </c>
    </row>
    <row r="23" spans="1:12" ht="21.75" customHeight="1" x14ac:dyDescent="0.2">
      <c r="A23" s="60" t="s">
        <v>6491</v>
      </c>
      <c r="B23" s="56"/>
      <c r="I23" s="24"/>
      <c r="J23" s="24"/>
    </row>
    <row r="24" spans="1:12" hidden="1" x14ac:dyDescent="0.2"/>
    <row r="25" spans="1:12" hidden="1" x14ac:dyDescent="0.2"/>
  </sheetData>
  <sortState ref="K2:K6">
    <sortCondition ref="K6"/>
  </sortState>
  <mergeCells count="13">
    <mergeCell ref="A1:A3"/>
    <mergeCell ref="A22:B22"/>
    <mergeCell ref="K2:L2"/>
    <mergeCell ref="G2:H2"/>
    <mergeCell ref="I2:J2"/>
    <mergeCell ref="E2:F2"/>
    <mergeCell ref="C2:D2"/>
    <mergeCell ref="B1:B3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21 G4:G2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33"/>
  <sheetViews>
    <sheetView topLeftCell="A70" workbookViewId="0">
      <selection activeCell="C150" sqref="C150"/>
    </sheetView>
  </sheetViews>
  <sheetFormatPr defaultColWidth="12.625" defaultRowHeight="15" customHeight="1" x14ac:dyDescent="0.2"/>
  <cols>
    <col min="1" max="1" width="30.875" customWidth="1"/>
  </cols>
  <sheetData>
    <row r="1" spans="1:2" x14ac:dyDescent="0.25">
      <c r="A1" s="10" t="s">
        <v>3844</v>
      </c>
      <c r="B1" s="10" t="s">
        <v>3845</v>
      </c>
    </row>
    <row r="2" spans="1:2" ht="14.25" x14ac:dyDescent="0.2">
      <c r="A2" s="11" t="s">
        <v>84</v>
      </c>
      <c r="B2" s="11" t="s">
        <v>48</v>
      </c>
    </row>
    <row r="3" spans="1:2" ht="14.25" x14ac:dyDescent="0.2">
      <c r="A3" s="12" t="s">
        <v>77</v>
      </c>
      <c r="B3" s="11" t="s">
        <v>48</v>
      </c>
    </row>
    <row r="4" spans="1:2" ht="14.25" x14ac:dyDescent="0.2">
      <c r="A4" s="12" t="s">
        <v>3264</v>
      </c>
      <c r="B4" s="11" t="s">
        <v>48</v>
      </c>
    </row>
    <row r="5" spans="1:2" ht="14.25" x14ac:dyDescent="0.2">
      <c r="A5" s="12" t="s">
        <v>68</v>
      </c>
      <c r="B5" s="11" t="s">
        <v>48</v>
      </c>
    </row>
    <row r="6" spans="1:2" ht="14.25" x14ac:dyDescent="0.2">
      <c r="A6" s="12" t="s">
        <v>74</v>
      </c>
      <c r="B6" s="11" t="s">
        <v>48</v>
      </c>
    </row>
    <row r="7" spans="1:2" ht="14.25" x14ac:dyDescent="0.2">
      <c r="A7" s="12" t="s">
        <v>1519</v>
      </c>
      <c r="B7" s="11" t="s">
        <v>48</v>
      </c>
    </row>
    <row r="8" spans="1:2" ht="14.25" x14ac:dyDescent="0.2">
      <c r="A8" s="12" t="s">
        <v>48</v>
      </c>
      <c r="B8" s="11" t="s">
        <v>48</v>
      </c>
    </row>
    <row r="9" spans="1:2" ht="14.25" x14ac:dyDescent="0.2">
      <c r="A9" s="12" t="s">
        <v>377</v>
      </c>
      <c r="B9" s="11" t="s">
        <v>48</v>
      </c>
    </row>
    <row r="10" spans="1:2" ht="14.25" x14ac:dyDescent="0.2">
      <c r="A10" s="12" t="s">
        <v>298</v>
      </c>
      <c r="B10" s="11" t="s">
        <v>48</v>
      </c>
    </row>
    <row r="11" spans="1:2" ht="14.25" x14ac:dyDescent="0.2">
      <c r="A11" s="12" t="s">
        <v>123</v>
      </c>
      <c r="B11" s="11" t="s">
        <v>48</v>
      </c>
    </row>
    <row r="12" spans="1:2" ht="14.25" x14ac:dyDescent="0.2">
      <c r="A12" s="12" t="s">
        <v>46</v>
      </c>
      <c r="B12" s="11" t="s">
        <v>48</v>
      </c>
    </row>
    <row r="13" spans="1:2" ht="14.25" x14ac:dyDescent="0.2">
      <c r="A13" s="12" t="s">
        <v>2768</v>
      </c>
      <c r="B13" s="11" t="s">
        <v>48</v>
      </c>
    </row>
    <row r="14" spans="1:2" ht="14.25" x14ac:dyDescent="0.2">
      <c r="A14" s="12" t="s">
        <v>1501</v>
      </c>
      <c r="B14" s="11" t="s">
        <v>48</v>
      </c>
    </row>
    <row r="15" spans="1:2" ht="14.25" x14ac:dyDescent="0.2">
      <c r="A15" s="12" t="s">
        <v>80</v>
      </c>
      <c r="B15" s="11" t="s">
        <v>48</v>
      </c>
    </row>
    <row r="16" spans="1:2" ht="14.25" x14ac:dyDescent="0.2">
      <c r="A16" s="12" t="s">
        <v>3846</v>
      </c>
      <c r="B16" s="11" t="s">
        <v>48</v>
      </c>
    </row>
    <row r="17" spans="1:2" ht="14.25" x14ac:dyDescent="0.2">
      <c r="A17" s="12" t="s">
        <v>3472</v>
      </c>
      <c r="B17" s="11" t="s">
        <v>48</v>
      </c>
    </row>
    <row r="18" spans="1:2" ht="14.25" x14ac:dyDescent="0.2">
      <c r="A18" s="13" t="s">
        <v>2193</v>
      </c>
      <c r="B18" s="11" t="s">
        <v>8</v>
      </c>
    </row>
    <row r="19" spans="1:2" ht="14.25" x14ac:dyDescent="0.2">
      <c r="A19" s="13" t="s">
        <v>2110</v>
      </c>
      <c r="B19" s="11" t="s">
        <v>8</v>
      </c>
    </row>
    <row r="20" spans="1:2" ht="14.25" x14ac:dyDescent="0.2">
      <c r="A20" s="13" t="s">
        <v>2221</v>
      </c>
      <c r="B20" s="11" t="s">
        <v>8</v>
      </c>
    </row>
    <row r="21" spans="1:2" ht="14.25" x14ac:dyDescent="0.2">
      <c r="A21" s="13" t="s">
        <v>2093</v>
      </c>
      <c r="B21" s="11" t="s">
        <v>8</v>
      </c>
    </row>
    <row r="22" spans="1:2" ht="14.25" x14ac:dyDescent="0.2">
      <c r="A22" s="13" t="s">
        <v>187</v>
      </c>
      <c r="B22" s="11" t="s">
        <v>8</v>
      </c>
    </row>
    <row r="23" spans="1:2" ht="14.25" x14ac:dyDescent="0.2">
      <c r="A23" s="13" t="s">
        <v>2096</v>
      </c>
      <c r="B23" s="11" t="s">
        <v>8</v>
      </c>
    </row>
    <row r="24" spans="1:2" ht="14.25" x14ac:dyDescent="0.2">
      <c r="A24" s="13" t="s">
        <v>3564</v>
      </c>
      <c r="B24" s="11" t="s">
        <v>8</v>
      </c>
    </row>
    <row r="25" spans="1:2" ht="14.25" x14ac:dyDescent="0.2">
      <c r="A25" s="13" t="s">
        <v>290</v>
      </c>
      <c r="B25" s="11" t="s">
        <v>8</v>
      </c>
    </row>
    <row r="26" spans="1:2" ht="14.25" x14ac:dyDescent="0.2">
      <c r="A26" s="13" t="s">
        <v>2147</v>
      </c>
      <c r="B26" s="11" t="s">
        <v>8</v>
      </c>
    </row>
    <row r="27" spans="1:2" ht="14.25" x14ac:dyDescent="0.2">
      <c r="A27" s="13" t="s">
        <v>1545</v>
      </c>
      <c r="B27" s="11" t="s">
        <v>8</v>
      </c>
    </row>
    <row r="28" spans="1:2" ht="14.25" x14ac:dyDescent="0.2">
      <c r="A28" s="13" t="s">
        <v>2021</v>
      </c>
      <c r="B28" s="11" t="s">
        <v>8</v>
      </c>
    </row>
    <row r="29" spans="1:2" ht="14.25" x14ac:dyDescent="0.2">
      <c r="A29" s="13" t="s">
        <v>119</v>
      </c>
      <c r="B29" s="11" t="s">
        <v>8</v>
      </c>
    </row>
    <row r="30" spans="1:2" ht="14.25" x14ac:dyDescent="0.2">
      <c r="A30" s="13" t="s">
        <v>2071</v>
      </c>
      <c r="B30" s="11" t="s">
        <v>8</v>
      </c>
    </row>
    <row r="31" spans="1:2" ht="14.25" x14ac:dyDescent="0.2">
      <c r="A31" s="13" t="s">
        <v>3567</v>
      </c>
      <c r="B31" s="11" t="s">
        <v>8</v>
      </c>
    </row>
    <row r="32" spans="1:2" ht="14.25" x14ac:dyDescent="0.2">
      <c r="A32" s="19" t="s">
        <v>4330</v>
      </c>
      <c r="B32" s="18" t="s">
        <v>8</v>
      </c>
    </row>
    <row r="33" spans="1:2" ht="14.25" x14ac:dyDescent="0.2">
      <c r="A33" s="13" t="s">
        <v>12</v>
      </c>
      <c r="B33" s="11" t="s">
        <v>8</v>
      </c>
    </row>
    <row r="34" spans="1:2" ht="14.25" x14ac:dyDescent="0.2">
      <c r="A34" s="13" t="s">
        <v>2226</v>
      </c>
      <c r="B34" s="11" t="s">
        <v>8</v>
      </c>
    </row>
    <row r="35" spans="1:2" ht="14.25" x14ac:dyDescent="0.2">
      <c r="A35" s="13" t="s">
        <v>2240</v>
      </c>
      <c r="B35" s="11" t="s">
        <v>8</v>
      </c>
    </row>
    <row r="36" spans="1:2" ht="14.25" x14ac:dyDescent="0.2">
      <c r="A36" s="13" t="s">
        <v>2233</v>
      </c>
      <c r="B36" s="11" t="s">
        <v>8</v>
      </c>
    </row>
    <row r="37" spans="1:2" ht="14.25" x14ac:dyDescent="0.2">
      <c r="A37" s="13" t="s">
        <v>2244</v>
      </c>
      <c r="B37" s="11" t="s">
        <v>8</v>
      </c>
    </row>
    <row r="38" spans="1:2" ht="14.25" x14ac:dyDescent="0.2">
      <c r="A38" s="13" t="s">
        <v>2236</v>
      </c>
      <c r="B38" s="11" t="s">
        <v>8</v>
      </c>
    </row>
    <row r="39" spans="1:2" ht="14.25" x14ac:dyDescent="0.2">
      <c r="A39" s="13" t="s">
        <v>2246</v>
      </c>
      <c r="B39" s="11" t="s">
        <v>8</v>
      </c>
    </row>
    <row r="40" spans="1:2" ht="14.25" x14ac:dyDescent="0.2">
      <c r="A40" s="13" t="s">
        <v>1955</v>
      </c>
      <c r="B40" s="11" t="s">
        <v>8</v>
      </c>
    </row>
    <row r="41" spans="1:2" ht="14.25" x14ac:dyDescent="0.2">
      <c r="A41" s="13" t="s">
        <v>1187</v>
      </c>
      <c r="B41" s="11" t="s">
        <v>8</v>
      </c>
    </row>
    <row r="42" spans="1:2" ht="14.25" x14ac:dyDescent="0.2">
      <c r="A42" s="13" t="s">
        <v>3570</v>
      </c>
      <c r="B42" s="11" t="s">
        <v>8</v>
      </c>
    </row>
    <row r="43" spans="1:2" ht="14.25" x14ac:dyDescent="0.2">
      <c r="A43" s="13" t="s">
        <v>3573</v>
      </c>
      <c r="B43" s="11" t="s">
        <v>8</v>
      </c>
    </row>
    <row r="44" spans="1:2" ht="14.25" x14ac:dyDescent="0.2">
      <c r="A44" s="13" t="s">
        <v>1471</v>
      </c>
      <c r="B44" s="11" t="s">
        <v>8</v>
      </c>
    </row>
    <row r="45" spans="1:2" ht="14.25" x14ac:dyDescent="0.2">
      <c r="A45" s="13" t="s">
        <v>3847</v>
      </c>
      <c r="B45" s="11" t="s">
        <v>8</v>
      </c>
    </row>
    <row r="46" spans="1:2" ht="14.25" x14ac:dyDescent="0.2">
      <c r="A46" s="13" t="s">
        <v>2123</v>
      </c>
      <c r="B46" s="11" t="s">
        <v>8</v>
      </c>
    </row>
    <row r="47" spans="1:2" ht="14.25" x14ac:dyDescent="0.2">
      <c r="A47" s="13" t="s">
        <v>248</v>
      </c>
      <c r="B47" s="11" t="s">
        <v>8</v>
      </c>
    </row>
    <row r="48" spans="1:2" ht="14.25" x14ac:dyDescent="0.2">
      <c r="A48" s="13" t="s">
        <v>2130</v>
      </c>
      <c r="B48" s="11" t="s">
        <v>8</v>
      </c>
    </row>
    <row r="49" spans="1:2" ht="14.25" x14ac:dyDescent="0.2">
      <c r="A49" s="13" t="s">
        <v>38</v>
      </c>
      <c r="B49" s="11" t="s">
        <v>8</v>
      </c>
    </row>
    <row r="50" spans="1:2" ht="14.25" x14ac:dyDescent="0.2">
      <c r="A50" s="13" t="s">
        <v>2141</v>
      </c>
      <c r="B50" s="11" t="s">
        <v>8</v>
      </c>
    </row>
    <row r="51" spans="1:2" ht="14.25" x14ac:dyDescent="0.2">
      <c r="A51" s="13" t="s">
        <v>3549</v>
      </c>
      <c r="B51" s="11" t="s">
        <v>8</v>
      </c>
    </row>
    <row r="52" spans="1:2" ht="14.25" x14ac:dyDescent="0.2">
      <c r="A52" s="13" t="s">
        <v>2144</v>
      </c>
      <c r="B52" s="11" t="s">
        <v>8</v>
      </c>
    </row>
    <row r="53" spans="1:2" ht="14.25" x14ac:dyDescent="0.2">
      <c r="A53" s="13" t="s">
        <v>10</v>
      </c>
      <c r="B53" s="11" t="s">
        <v>8</v>
      </c>
    </row>
    <row r="54" spans="1:2" ht="14.25" x14ac:dyDescent="0.2">
      <c r="A54" s="13" t="s">
        <v>259</v>
      </c>
      <c r="B54" s="11" t="s">
        <v>8</v>
      </c>
    </row>
    <row r="55" spans="1:2" ht="14.25" x14ac:dyDescent="0.2">
      <c r="A55" s="19" t="s">
        <v>4002</v>
      </c>
      <c r="B55" s="11" t="s">
        <v>8</v>
      </c>
    </row>
    <row r="56" spans="1:2" ht="14.25" x14ac:dyDescent="0.2">
      <c r="A56" s="16" t="s">
        <v>4024</v>
      </c>
      <c r="B56" s="18" t="s">
        <v>8</v>
      </c>
    </row>
    <row r="57" spans="1:2" ht="14.25" x14ac:dyDescent="0.2">
      <c r="A57" s="19" t="s">
        <v>4026</v>
      </c>
      <c r="B57" s="18" t="s">
        <v>8</v>
      </c>
    </row>
    <row r="58" spans="1:2" ht="14.25" x14ac:dyDescent="0.2">
      <c r="A58" s="13" t="s">
        <v>3545</v>
      </c>
      <c r="B58" s="11" t="s">
        <v>8</v>
      </c>
    </row>
    <row r="59" spans="1:2" ht="14.25" x14ac:dyDescent="0.2">
      <c r="A59" s="13" t="s">
        <v>171</v>
      </c>
      <c r="B59" s="11" t="s">
        <v>8</v>
      </c>
    </row>
    <row r="60" spans="1:2" ht="14.25" x14ac:dyDescent="0.2">
      <c r="A60" s="13" t="s">
        <v>2262</v>
      </c>
      <c r="B60" s="11" t="s">
        <v>8</v>
      </c>
    </row>
    <row r="61" spans="1:2" ht="14.25" x14ac:dyDescent="0.2">
      <c r="A61" s="13" t="s">
        <v>3848</v>
      </c>
      <c r="B61" s="11" t="s">
        <v>8</v>
      </c>
    </row>
    <row r="62" spans="1:2" ht="14.25" x14ac:dyDescent="0.2">
      <c r="A62" s="13" t="s">
        <v>176</v>
      </c>
      <c r="B62" s="11" t="s">
        <v>8</v>
      </c>
    </row>
    <row r="63" spans="1:2" ht="14.25" x14ac:dyDescent="0.2">
      <c r="A63" s="13" t="s">
        <v>276</v>
      </c>
      <c r="B63" s="11" t="s">
        <v>8</v>
      </c>
    </row>
    <row r="64" spans="1:2" ht="14.25" x14ac:dyDescent="0.2">
      <c r="A64" s="13" t="s">
        <v>2034</v>
      </c>
      <c r="B64" s="11" t="s">
        <v>8</v>
      </c>
    </row>
    <row r="65" spans="1:2" ht="14.25" x14ac:dyDescent="0.2">
      <c r="A65" s="13" t="s">
        <v>4010</v>
      </c>
      <c r="B65" s="11" t="s">
        <v>8</v>
      </c>
    </row>
    <row r="66" spans="1:2" ht="14.25" x14ac:dyDescent="0.2">
      <c r="A66" s="13" t="s">
        <v>2051</v>
      </c>
      <c r="B66" s="11" t="s">
        <v>8</v>
      </c>
    </row>
    <row r="67" spans="1:2" ht="14.25" x14ac:dyDescent="0.2">
      <c r="A67" s="13" t="s">
        <v>2231</v>
      </c>
      <c r="B67" s="11" t="s">
        <v>8</v>
      </c>
    </row>
    <row r="68" spans="1:2" ht="14.25" x14ac:dyDescent="0.2">
      <c r="A68" s="13" t="s">
        <v>2055</v>
      </c>
      <c r="B68" s="11" t="s">
        <v>8</v>
      </c>
    </row>
    <row r="69" spans="1:2" ht="14.25" x14ac:dyDescent="0.2">
      <c r="A69" s="13" t="s">
        <v>2037</v>
      </c>
      <c r="B69" s="11" t="s">
        <v>8</v>
      </c>
    </row>
    <row r="70" spans="1:2" ht="14.25" x14ac:dyDescent="0.2">
      <c r="A70" s="13" t="s">
        <v>2061</v>
      </c>
      <c r="B70" s="11" t="s">
        <v>8</v>
      </c>
    </row>
    <row r="71" spans="1:2" ht="14.25" x14ac:dyDescent="0.2">
      <c r="A71" s="13" t="s">
        <v>2065</v>
      </c>
      <c r="B71" s="11" t="s">
        <v>8</v>
      </c>
    </row>
    <row r="72" spans="1:2" ht="14.25" x14ac:dyDescent="0.2">
      <c r="A72" s="13" t="s">
        <v>2018</v>
      </c>
      <c r="B72" s="11" t="s">
        <v>8</v>
      </c>
    </row>
    <row r="73" spans="1:2" ht="14.25" x14ac:dyDescent="0.2">
      <c r="A73" s="13" t="s">
        <v>2155</v>
      </c>
      <c r="B73" s="11" t="s">
        <v>8</v>
      </c>
    </row>
    <row r="74" spans="1:2" ht="14.25" x14ac:dyDescent="0.2">
      <c r="A74" s="13" t="s">
        <v>2016</v>
      </c>
      <c r="B74" s="11" t="s">
        <v>8</v>
      </c>
    </row>
    <row r="75" spans="1:2" ht="14.25" x14ac:dyDescent="0.2">
      <c r="A75" s="13" t="s">
        <v>2162</v>
      </c>
      <c r="B75" s="11" t="s">
        <v>8</v>
      </c>
    </row>
    <row r="76" spans="1:2" ht="14.25" x14ac:dyDescent="0.2">
      <c r="A76" s="13" t="s">
        <v>2169</v>
      </c>
      <c r="B76" s="11" t="s">
        <v>8</v>
      </c>
    </row>
    <row r="77" spans="1:2" ht="14.25" x14ac:dyDescent="0.2">
      <c r="A77" s="13" t="s">
        <v>3695</v>
      </c>
      <c r="B77" s="11" t="s">
        <v>8</v>
      </c>
    </row>
    <row r="78" spans="1:2" ht="14.25" x14ac:dyDescent="0.2">
      <c r="A78" s="13" t="s">
        <v>2257</v>
      </c>
      <c r="B78" s="11" t="s">
        <v>8</v>
      </c>
    </row>
    <row r="79" spans="1:2" ht="14.25" x14ac:dyDescent="0.2">
      <c r="A79" s="13" t="s">
        <v>2260</v>
      </c>
      <c r="B79" s="11" t="s">
        <v>8</v>
      </c>
    </row>
    <row r="80" spans="1:2" ht="14.25" x14ac:dyDescent="0.2">
      <c r="A80" s="13" t="s">
        <v>2014</v>
      </c>
      <c r="B80" s="11" t="s">
        <v>8</v>
      </c>
    </row>
    <row r="81" spans="1:2" ht="14.25" x14ac:dyDescent="0.2">
      <c r="A81" s="19" t="s">
        <v>4336</v>
      </c>
      <c r="B81" s="11" t="s">
        <v>8</v>
      </c>
    </row>
    <row r="82" spans="1:2" ht="14.25" x14ac:dyDescent="0.2">
      <c r="A82" s="13" t="s">
        <v>2173</v>
      </c>
      <c r="B82" s="11" t="s">
        <v>8</v>
      </c>
    </row>
    <row r="83" spans="1:2" ht="14.25" x14ac:dyDescent="0.2">
      <c r="A83" s="13" t="s">
        <v>2183</v>
      </c>
      <c r="B83" s="11" t="s">
        <v>8</v>
      </c>
    </row>
    <row r="84" spans="1:2" ht="14.25" x14ac:dyDescent="0.2">
      <c r="A84" s="13" t="s">
        <v>3550</v>
      </c>
      <c r="B84" s="11" t="s">
        <v>8</v>
      </c>
    </row>
    <row r="85" spans="1:2" ht="14.25" x14ac:dyDescent="0.2">
      <c r="A85" s="13" t="s">
        <v>2103</v>
      </c>
      <c r="B85" s="11" t="s">
        <v>8</v>
      </c>
    </row>
    <row r="86" spans="1:2" ht="14.25" x14ac:dyDescent="0.2">
      <c r="A86" s="13" t="s">
        <v>262</v>
      </c>
      <c r="B86" s="11" t="s">
        <v>8</v>
      </c>
    </row>
    <row r="87" spans="1:2" ht="14.25" x14ac:dyDescent="0.2">
      <c r="A87" s="13" t="s">
        <v>2150</v>
      </c>
      <c r="B87" s="11" t="s">
        <v>8</v>
      </c>
    </row>
    <row r="88" spans="1:2" ht="14.25" x14ac:dyDescent="0.2">
      <c r="A88" s="13" t="s">
        <v>268</v>
      </c>
      <c r="B88" s="11" t="s">
        <v>8</v>
      </c>
    </row>
    <row r="89" spans="1:2" ht="14.25" x14ac:dyDescent="0.2">
      <c r="A89" s="13" t="s">
        <v>2068</v>
      </c>
      <c r="B89" s="11" t="s">
        <v>8</v>
      </c>
    </row>
    <row r="90" spans="1:2" ht="14.25" x14ac:dyDescent="0.2">
      <c r="A90" s="13" t="s">
        <v>2041</v>
      </c>
      <c r="B90" s="11" t="s">
        <v>8</v>
      </c>
    </row>
    <row r="91" spans="1:2" ht="14.25" x14ac:dyDescent="0.2">
      <c r="A91" s="13" t="s">
        <v>2078</v>
      </c>
      <c r="B91" s="11" t="s">
        <v>8</v>
      </c>
    </row>
    <row r="92" spans="1:2" ht="14.25" x14ac:dyDescent="0.2">
      <c r="A92" s="13" t="s">
        <v>3773</v>
      </c>
      <c r="B92" s="11" t="s">
        <v>8</v>
      </c>
    </row>
    <row r="93" spans="1:2" ht="14.25" x14ac:dyDescent="0.2">
      <c r="A93" s="13" t="s">
        <v>2044</v>
      </c>
      <c r="B93" s="11" t="s">
        <v>8</v>
      </c>
    </row>
    <row r="94" spans="1:2" ht="14.25" x14ac:dyDescent="0.2">
      <c r="A94" s="13" t="s">
        <v>2081</v>
      </c>
      <c r="B94" s="11" t="s">
        <v>8</v>
      </c>
    </row>
    <row r="95" spans="1:2" ht="14.25" x14ac:dyDescent="0.2">
      <c r="A95" s="13" t="s">
        <v>3849</v>
      </c>
      <c r="B95" s="11" t="s">
        <v>8</v>
      </c>
    </row>
    <row r="96" spans="1:2" ht="14.25" x14ac:dyDescent="0.2">
      <c r="A96" s="13" t="s">
        <v>2084</v>
      </c>
      <c r="B96" s="11" t="s">
        <v>8</v>
      </c>
    </row>
    <row r="97" spans="1:2" ht="14.25" x14ac:dyDescent="0.2">
      <c r="A97" s="13" t="s">
        <v>2086</v>
      </c>
      <c r="B97" s="11" t="s">
        <v>8</v>
      </c>
    </row>
    <row r="98" spans="1:2" ht="14.25" x14ac:dyDescent="0.2">
      <c r="A98" s="13" t="s">
        <v>1506</v>
      </c>
      <c r="B98" s="11" t="s">
        <v>8</v>
      </c>
    </row>
    <row r="99" spans="1:2" ht="14.25" x14ac:dyDescent="0.2">
      <c r="A99" s="13" t="s">
        <v>2186</v>
      </c>
      <c r="B99" s="11" t="s">
        <v>8</v>
      </c>
    </row>
    <row r="100" spans="1:2" ht="14.25" x14ac:dyDescent="0.2">
      <c r="A100" s="13" t="s">
        <v>2215</v>
      </c>
      <c r="B100" s="11" t="s">
        <v>8</v>
      </c>
    </row>
    <row r="101" spans="1:2" ht="14.25" x14ac:dyDescent="0.2">
      <c r="A101" s="13" t="s">
        <v>1515</v>
      </c>
      <c r="B101" s="11" t="s">
        <v>8</v>
      </c>
    </row>
    <row r="102" spans="1:2" ht="14.25" x14ac:dyDescent="0.2">
      <c r="A102" s="13" t="s">
        <v>2047</v>
      </c>
      <c r="B102" s="11" t="s">
        <v>8</v>
      </c>
    </row>
    <row r="103" spans="1:2" ht="14.25" x14ac:dyDescent="0.2">
      <c r="A103" s="13" t="s">
        <v>3680</v>
      </c>
      <c r="B103" s="11" t="s">
        <v>8</v>
      </c>
    </row>
    <row r="104" spans="1:2" ht="14.25" x14ac:dyDescent="0.2">
      <c r="A104" s="13" t="s">
        <v>1510</v>
      </c>
      <c r="B104" s="11" t="s">
        <v>8</v>
      </c>
    </row>
    <row r="105" spans="1:2" ht="14.25" x14ac:dyDescent="0.2">
      <c r="A105" s="13" t="s">
        <v>2196</v>
      </c>
      <c r="B105" s="11" t="s">
        <v>8</v>
      </c>
    </row>
    <row r="106" spans="1:2" ht="14.25" x14ac:dyDescent="0.2">
      <c r="A106" s="13" t="s">
        <v>1492</v>
      </c>
      <c r="B106" s="11" t="s">
        <v>8</v>
      </c>
    </row>
    <row r="107" spans="1:2" ht="14.25" x14ac:dyDescent="0.2">
      <c r="A107" s="13" t="s">
        <v>2025</v>
      </c>
      <c r="B107" s="11" t="s">
        <v>8</v>
      </c>
    </row>
    <row r="108" spans="1:2" ht="14.25" x14ac:dyDescent="0.2">
      <c r="A108" s="13" t="s">
        <v>3319</v>
      </c>
      <c r="B108" s="11" t="s">
        <v>8</v>
      </c>
    </row>
    <row r="109" spans="1:2" ht="14.25" x14ac:dyDescent="0.2">
      <c r="A109" s="13" t="s">
        <v>2208</v>
      </c>
      <c r="B109" s="11" t="s">
        <v>8</v>
      </c>
    </row>
    <row r="110" spans="1:2" ht="14.25" x14ac:dyDescent="0.2">
      <c r="A110" s="13" t="s">
        <v>2211</v>
      </c>
      <c r="B110" s="11" t="s">
        <v>8</v>
      </c>
    </row>
    <row r="111" spans="1:2" ht="14.25" x14ac:dyDescent="0.2">
      <c r="A111" s="13" t="s">
        <v>2115</v>
      </c>
      <c r="B111" s="11" t="s">
        <v>8</v>
      </c>
    </row>
    <row r="112" spans="1:2" ht="14.25" x14ac:dyDescent="0.2">
      <c r="A112" s="13" t="s">
        <v>1316</v>
      </c>
      <c r="B112" s="11" t="s">
        <v>8</v>
      </c>
    </row>
    <row r="113" spans="1:2" ht="14.25" x14ac:dyDescent="0.2">
      <c r="A113" s="13" t="s">
        <v>1454</v>
      </c>
      <c r="B113" s="11" t="s">
        <v>8</v>
      </c>
    </row>
    <row r="114" spans="1:2" ht="14.25" x14ac:dyDescent="0.2">
      <c r="A114" s="13" t="s">
        <v>116</v>
      </c>
      <c r="B114" s="11" t="s">
        <v>8</v>
      </c>
    </row>
    <row r="115" spans="1:2" ht="14.25" x14ac:dyDescent="0.2">
      <c r="A115" s="19" t="s">
        <v>4032</v>
      </c>
      <c r="B115" s="18" t="s">
        <v>8</v>
      </c>
    </row>
    <row r="116" spans="1:2" ht="14.25" x14ac:dyDescent="0.2">
      <c r="A116" s="19" t="s">
        <v>4033</v>
      </c>
      <c r="B116" s="18" t="s">
        <v>8</v>
      </c>
    </row>
    <row r="117" spans="1:2" ht="14.25" x14ac:dyDescent="0.2">
      <c r="A117" s="13" t="s">
        <v>35</v>
      </c>
      <c r="B117" s="11" t="s">
        <v>8</v>
      </c>
    </row>
    <row r="118" spans="1:2" ht="14.25" x14ac:dyDescent="0.2">
      <c r="A118" s="13" t="s">
        <v>3704</v>
      </c>
      <c r="B118" s="11" t="s">
        <v>8</v>
      </c>
    </row>
    <row r="119" spans="1:2" ht="14.25" x14ac:dyDescent="0.2">
      <c r="A119" s="13" t="s">
        <v>3729</v>
      </c>
      <c r="B119" s="11" t="s">
        <v>8</v>
      </c>
    </row>
    <row r="120" spans="1:2" ht="14.25" x14ac:dyDescent="0.2">
      <c r="A120" s="13" t="s">
        <v>3850</v>
      </c>
      <c r="B120" s="11" t="s">
        <v>8</v>
      </c>
    </row>
    <row r="121" spans="1:2" ht="14.25" x14ac:dyDescent="0.2">
      <c r="A121" s="13" t="s">
        <v>2028</v>
      </c>
      <c r="B121" s="11" t="s">
        <v>8</v>
      </c>
    </row>
    <row r="122" spans="1:2" ht="14.25" x14ac:dyDescent="0.2">
      <c r="A122" s="13" t="s">
        <v>2178</v>
      </c>
      <c r="B122" s="11" t="s">
        <v>8</v>
      </c>
    </row>
    <row r="123" spans="1:2" ht="14.25" x14ac:dyDescent="0.2">
      <c r="A123" s="13" t="s">
        <v>2031</v>
      </c>
      <c r="B123" s="11" t="s">
        <v>8</v>
      </c>
    </row>
    <row r="124" spans="1:2" ht="14.25" x14ac:dyDescent="0.2">
      <c r="A124" s="13" t="s">
        <v>179</v>
      </c>
      <c r="B124" s="14" t="s">
        <v>8</v>
      </c>
    </row>
    <row r="125" spans="1:2" ht="14.25" x14ac:dyDescent="0.2">
      <c r="A125" s="19" t="s">
        <v>4035</v>
      </c>
      <c r="B125" s="20" t="s">
        <v>8</v>
      </c>
    </row>
    <row r="126" spans="1:2" ht="14.25" x14ac:dyDescent="0.2">
      <c r="A126" s="13" t="s">
        <v>3754</v>
      </c>
      <c r="B126" s="14" t="s">
        <v>8</v>
      </c>
    </row>
    <row r="127" spans="1:2" ht="14.25" x14ac:dyDescent="0.2">
      <c r="A127" s="13" t="s">
        <v>1647</v>
      </c>
      <c r="B127" s="14" t="s">
        <v>8</v>
      </c>
    </row>
    <row r="128" spans="1:2" ht="14.25" x14ac:dyDescent="0.2">
      <c r="A128" s="19" t="s">
        <v>3843</v>
      </c>
      <c r="B128" s="20" t="s">
        <v>8</v>
      </c>
    </row>
    <row r="129" spans="1:2" ht="14.25" x14ac:dyDescent="0.2">
      <c r="A129" s="19" t="s">
        <v>4056</v>
      </c>
      <c r="B129" s="20" t="s">
        <v>8</v>
      </c>
    </row>
    <row r="130" spans="1:2" ht="14.25" x14ac:dyDescent="0.2">
      <c r="A130" s="13" t="s">
        <v>2884</v>
      </c>
      <c r="B130" s="14" t="s">
        <v>8</v>
      </c>
    </row>
    <row r="131" spans="1:2" ht="14.25" x14ac:dyDescent="0.2">
      <c r="A131" s="13" t="s">
        <v>2058</v>
      </c>
      <c r="B131" s="14" t="s">
        <v>8</v>
      </c>
    </row>
    <row r="132" spans="1:2" ht="14.25" x14ac:dyDescent="0.2">
      <c r="A132" s="13" t="s">
        <v>3851</v>
      </c>
      <c r="B132" s="14" t="s">
        <v>8</v>
      </c>
    </row>
    <row r="133" spans="1:2" ht="14.25" x14ac:dyDescent="0.2">
      <c r="A133" s="13" t="s">
        <v>50</v>
      </c>
      <c r="B133" s="15" t="s">
        <v>8</v>
      </c>
    </row>
    <row r="134" spans="1:2" ht="14.25" x14ac:dyDescent="0.2">
      <c r="A134" s="13" t="s">
        <v>19</v>
      </c>
      <c r="B134" s="14" t="s">
        <v>8</v>
      </c>
    </row>
    <row r="135" spans="1:2" ht="14.25" x14ac:dyDescent="0.2">
      <c r="A135" s="13" t="s">
        <v>41</v>
      </c>
      <c r="B135" s="14" t="s">
        <v>8</v>
      </c>
    </row>
    <row r="136" spans="1:2" ht="14.25" x14ac:dyDescent="0.2">
      <c r="A136" s="13" t="s">
        <v>2205</v>
      </c>
      <c r="B136" s="14" t="s">
        <v>8</v>
      </c>
    </row>
    <row r="137" spans="1:2" ht="14.25" x14ac:dyDescent="0.2">
      <c r="A137" s="13" t="s">
        <v>3713</v>
      </c>
      <c r="B137" s="14" t="s">
        <v>8</v>
      </c>
    </row>
    <row r="138" spans="1:2" ht="14.25" x14ac:dyDescent="0.2">
      <c r="A138" s="13" t="s">
        <v>2904</v>
      </c>
      <c r="B138" s="14" t="s">
        <v>8</v>
      </c>
    </row>
    <row r="139" spans="1:2" ht="14.25" x14ac:dyDescent="0.2">
      <c r="A139" s="13" t="s">
        <v>1896</v>
      </c>
      <c r="B139" s="14" t="s">
        <v>8</v>
      </c>
    </row>
    <row r="140" spans="1:2" ht="14.25" x14ac:dyDescent="0.2">
      <c r="A140" s="19" t="s">
        <v>4081</v>
      </c>
      <c r="B140" s="20" t="s">
        <v>8</v>
      </c>
    </row>
    <row r="141" spans="1:2" ht="14.25" x14ac:dyDescent="0.2">
      <c r="A141" s="13" t="s">
        <v>1459</v>
      </c>
      <c r="B141" s="14" t="s">
        <v>8</v>
      </c>
    </row>
    <row r="142" spans="1:2" ht="14.25" x14ac:dyDescent="0.2">
      <c r="A142" s="13" t="s">
        <v>337</v>
      </c>
      <c r="B142" s="14" t="s">
        <v>8</v>
      </c>
    </row>
    <row r="143" spans="1:2" ht="14.25" x14ac:dyDescent="0.2">
      <c r="A143" s="13" t="s">
        <v>1462</v>
      </c>
      <c r="B143" s="14" t="s">
        <v>8</v>
      </c>
    </row>
    <row r="144" spans="1:2" ht="14.25" x14ac:dyDescent="0.2">
      <c r="A144" s="13" t="s">
        <v>3852</v>
      </c>
      <c r="B144" s="14" t="s">
        <v>8</v>
      </c>
    </row>
    <row r="145" spans="1:2" ht="14.25" x14ac:dyDescent="0.2">
      <c r="A145" s="19" t="s">
        <v>4043</v>
      </c>
      <c r="B145" s="20" t="s">
        <v>8</v>
      </c>
    </row>
    <row r="146" spans="1:2" ht="14.25" x14ac:dyDescent="0.2">
      <c r="A146" s="19" t="s">
        <v>4058</v>
      </c>
      <c r="B146" s="20" t="s">
        <v>8</v>
      </c>
    </row>
    <row r="147" spans="1:2" ht="14.25" x14ac:dyDescent="0.2">
      <c r="A147" s="13" t="s">
        <v>3378</v>
      </c>
      <c r="B147" s="14" t="s">
        <v>8</v>
      </c>
    </row>
    <row r="148" spans="1:2" ht="14.25" x14ac:dyDescent="0.2">
      <c r="A148" s="13" t="s">
        <v>3748</v>
      </c>
      <c r="B148" s="14" t="s">
        <v>8</v>
      </c>
    </row>
    <row r="149" spans="1:2" ht="14.25" x14ac:dyDescent="0.2">
      <c r="A149" s="13" t="s">
        <v>1512</v>
      </c>
      <c r="B149" s="14" t="s">
        <v>8</v>
      </c>
    </row>
    <row r="150" spans="1:2" ht="14.25" x14ac:dyDescent="0.2">
      <c r="A150" s="13" t="s">
        <v>352</v>
      </c>
      <c r="B150" s="14" t="s">
        <v>8</v>
      </c>
    </row>
    <row r="151" spans="1:2" ht="14.25" x14ac:dyDescent="0.2">
      <c r="A151" s="13" t="s">
        <v>6</v>
      </c>
      <c r="B151" s="14" t="s">
        <v>8</v>
      </c>
    </row>
    <row r="152" spans="1:2" ht="14.25" x14ac:dyDescent="0.2">
      <c r="A152" s="13" t="s">
        <v>196</v>
      </c>
      <c r="B152" s="14" t="s">
        <v>8</v>
      </c>
    </row>
    <row r="153" spans="1:2" ht="14.25" x14ac:dyDescent="0.2">
      <c r="A153" s="16" t="s">
        <v>4339</v>
      </c>
      <c r="B153" s="14" t="s">
        <v>8</v>
      </c>
    </row>
    <row r="154" spans="1:2" ht="14.25" x14ac:dyDescent="0.2">
      <c r="A154" s="13" t="s">
        <v>343</v>
      </c>
      <c r="B154" s="14" t="s">
        <v>8</v>
      </c>
    </row>
    <row r="155" spans="1:2" ht="14.25" x14ac:dyDescent="0.2">
      <c r="A155" s="19" t="s">
        <v>4300</v>
      </c>
      <c r="B155" s="20" t="s">
        <v>8</v>
      </c>
    </row>
    <row r="156" spans="1:2" ht="14.25" x14ac:dyDescent="0.2">
      <c r="A156" s="13" t="s">
        <v>1435</v>
      </c>
      <c r="B156" s="14" t="s">
        <v>8</v>
      </c>
    </row>
    <row r="157" spans="1:2" ht="14.25" x14ac:dyDescent="0.2">
      <c r="A157" s="19" t="s">
        <v>3824</v>
      </c>
      <c r="B157" s="20" t="s">
        <v>8</v>
      </c>
    </row>
    <row r="158" spans="1:2" ht="14.25" x14ac:dyDescent="0.2">
      <c r="A158" s="19" t="s">
        <v>4064</v>
      </c>
      <c r="B158" s="20" t="s">
        <v>8</v>
      </c>
    </row>
    <row r="159" spans="1:2" ht="14.25" x14ac:dyDescent="0.2">
      <c r="A159" s="13" t="s">
        <v>3765</v>
      </c>
      <c r="B159" s="14" t="s">
        <v>8</v>
      </c>
    </row>
    <row r="160" spans="1:2" ht="14.25" x14ac:dyDescent="0.2">
      <c r="A160" s="13" t="s">
        <v>1404</v>
      </c>
      <c r="B160" s="14" t="s">
        <v>8</v>
      </c>
    </row>
    <row r="161" spans="1:2" ht="14.25" x14ac:dyDescent="0.2">
      <c r="A161" s="19" t="s">
        <v>2970</v>
      </c>
      <c r="B161" s="20" t="s">
        <v>8</v>
      </c>
    </row>
    <row r="162" spans="1:2" ht="14.25" x14ac:dyDescent="0.2">
      <c r="A162" s="19" t="s">
        <v>4327</v>
      </c>
      <c r="B162" s="20" t="s">
        <v>8</v>
      </c>
    </row>
    <row r="163" spans="1:2" ht="14.25" x14ac:dyDescent="0.2">
      <c r="A163" s="19" t="s">
        <v>4305</v>
      </c>
      <c r="B163" s="20" t="s">
        <v>8</v>
      </c>
    </row>
    <row r="164" spans="1:2" ht="14.25" x14ac:dyDescent="0.2">
      <c r="A164" s="13" t="s">
        <v>1504</v>
      </c>
      <c r="B164" s="14" t="s">
        <v>8</v>
      </c>
    </row>
    <row r="165" spans="1:2" ht="14.25" x14ac:dyDescent="0.2">
      <c r="A165" s="19" t="s">
        <v>4041</v>
      </c>
      <c r="B165" s="20" t="s">
        <v>8</v>
      </c>
    </row>
    <row r="166" spans="1:2" ht="14.25" x14ac:dyDescent="0.2">
      <c r="A166" s="19" t="s">
        <v>4063</v>
      </c>
      <c r="B166" s="20" t="s">
        <v>8</v>
      </c>
    </row>
    <row r="167" spans="1:2" ht="14.25" x14ac:dyDescent="0.2">
      <c r="A167" s="13" t="s">
        <v>356</v>
      </c>
      <c r="B167" s="14" t="s">
        <v>8</v>
      </c>
    </row>
    <row r="168" spans="1:2" ht="14.25" x14ac:dyDescent="0.2">
      <c r="A168" s="13" t="s">
        <v>1508</v>
      </c>
      <c r="B168" s="11" t="s">
        <v>8</v>
      </c>
    </row>
    <row r="169" spans="1:2" ht="14.25" x14ac:dyDescent="0.2">
      <c r="A169" s="13" t="s">
        <v>1390</v>
      </c>
      <c r="B169" s="11" t="s">
        <v>8</v>
      </c>
    </row>
    <row r="170" spans="1:2" ht="14.25" x14ac:dyDescent="0.2">
      <c r="A170" s="13" t="s">
        <v>3339</v>
      </c>
      <c r="B170" s="11" t="s">
        <v>29</v>
      </c>
    </row>
    <row r="171" spans="1:2" ht="14.25" x14ac:dyDescent="0.2">
      <c r="A171" s="19" t="s">
        <v>4036</v>
      </c>
      <c r="B171" s="18" t="s">
        <v>29</v>
      </c>
    </row>
    <row r="172" spans="1:2" ht="14.25" x14ac:dyDescent="0.2">
      <c r="A172" s="13" t="s">
        <v>193</v>
      </c>
      <c r="B172" s="11" t="s">
        <v>29</v>
      </c>
    </row>
    <row r="173" spans="1:2" ht="14.25" x14ac:dyDescent="0.2">
      <c r="A173" s="13" t="s">
        <v>1143</v>
      </c>
      <c r="B173" s="11" t="s">
        <v>29</v>
      </c>
    </row>
    <row r="174" spans="1:2" ht="14.25" x14ac:dyDescent="0.2">
      <c r="A174" s="13" t="s">
        <v>203</v>
      </c>
      <c r="B174" s="11" t="s">
        <v>29</v>
      </c>
    </row>
    <row r="175" spans="1:2" ht="14.25" x14ac:dyDescent="0.2">
      <c r="A175" s="19" t="s">
        <v>4047</v>
      </c>
      <c r="B175" s="18" t="s">
        <v>29</v>
      </c>
    </row>
    <row r="176" spans="1:2" ht="14.25" x14ac:dyDescent="0.2">
      <c r="A176" s="13" t="s">
        <v>3413</v>
      </c>
      <c r="B176" s="11" t="s">
        <v>29</v>
      </c>
    </row>
    <row r="177" spans="1:2" ht="14.25" x14ac:dyDescent="0.2">
      <c r="A177" s="13" t="s">
        <v>3853</v>
      </c>
      <c r="B177" s="11" t="s">
        <v>29</v>
      </c>
    </row>
    <row r="178" spans="1:2" ht="14.25" x14ac:dyDescent="0.2">
      <c r="A178" s="13" t="s">
        <v>1000</v>
      </c>
      <c r="B178" s="11" t="s">
        <v>29</v>
      </c>
    </row>
    <row r="179" spans="1:2" ht="14.25" x14ac:dyDescent="0.2">
      <c r="A179" s="19" t="s">
        <v>4049</v>
      </c>
      <c r="B179" s="18" t="s">
        <v>29</v>
      </c>
    </row>
    <row r="180" spans="1:2" ht="14.25" x14ac:dyDescent="0.2">
      <c r="A180" s="13" t="s">
        <v>348</v>
      </c>
      <c r="B180" s="11" t="s">
        <v>29</v>
      </c>
    </row>
    <row r="181" spans="1:2" ht="14.25" x14ac:dyDescent="0.2">
      <c r="A181" s="13" t="s">
        <v>165</v>
      </c>
      <c r="B181" s="11" t="s">
        <v>29</v>
      </c>
    </row>
    <row r="182" spans="1:2" ht="14.25" x14ac:dyDescent="0.2">
      <c r="A182" s="13" t="s">
        <v>3854</v>
      </c>
      <c r="B182" s="11" t="s">
        <v>29</v>
      </c>
    </row>
    <row r="183" spans="1:2" ht="14.25" x14ac:dyDescent="0.2">
      <c r="A183" s="13" t="s">
        <v>2384</v>
      </c>
      <c r="B183" s="11" t="s">
        <v>29</v>
      </c>
    </row>
    <row r="184" spans="1:2" ht="14.25" x14ac:dyDescent="0.2">
      <c r="A184" s="13" t="s">
        <v>1115</v>
      </c>
      <c r="B184" s="11" t="s">
        <v>29</v>
      </c>
    </row>
    <row r="185" spans="1:2" ht="14.25" x14ac:dyDescent="0.2">
      <c r="A185" s="19" t="s">
        <v>4061</v>
      </c>
      <c r="B185" s="18" t="s">
        <v>29</v>
      </c>
    </row>
    <row r="186" spans="1:2" ht="14.25" x14ac:dyDescent="0.2">
      <c r="A186" s="13" t="s">
        <v>3855</v>
      </c>
      <c r="B186" s="11" t="s">
        <v>29</v>
      </c>
    </row>
    <row r="187" spans="1:2" ht="14.25" x14ac:dyDescent="0.2">
      <c r="A187" s="13" t="s">
        <v>162</v>
      </c>
      <c r="B187" s="11" t="s">
        <v>29</v>
      </c>
    </row>
    <row r="188" spans="1:2" ht="14.25" x14ac:dyDescent="0.2">
      <c r="A188" s="13" t="s">
        <v>2277</v>
      </c>
      <c r="B188" s="11" t="s">
        <v>29</v>
      </c>
    </row>
    <row r="189" spans="1:2" ht="14.25" x14ac:dyDescent="0.2">
      <c r="A189" s="13" t="s">
        <v>3534</v>
      </c>
      <c r="B189" s="11" t="s">
        <v>29</v>
      </c>
    </row>
    <row r="190" spans="1:2" ht="14.25" x14ac:dyDescent="0.2">
      <c r="A190" s="13" t="s">
        <v>334</v>
      </c>
      <c r="B190" s="11" t="s">
        <v>29</v>
      </c>
    </row>
    <row r="191" spans="1:2" ht="14.25" x14ac:dyDescent="0.2">
      <c r="A191" s="13" t="s">
        <v>3650</v>
      </c>
      <c r="B191" s="11" t="s">
        <v>29</v>
      </c>
    </row>
    <row r="192" spans="1:2" ht="14.25" x14ac:dyDescent="0.2">
      <c r="A192" s="13" t="s">
        <v>3654</v>
      </c>
      <c r="B192" s="11" t="s">
        <v>29</v>
      </c>
    </row>
    <row r="193" spans="1:2" ht="14.25" x14ac:dyDescent="0.2">
      <c r="A193" s="13" t="s">
        <v>27</v>
      </c>
      <c r="B193" s="11" t="s">
        <v>29</v>
      </c>
    </row>
    <row r="194" spans="1:2" ht="14.25" x14ac:dyDescent="0.2">
      <c r="A194" s="13" t="s">
        <v>3343</v>
      </c>
      <c r="B194" s="11" t="s">
        <v>29</v>
      </c>
    </row>
    <row r="195" spans="1:2" ht="14.25" x14ac:dyDescent="0.2">
      <c r="A195" s="13" t="s">
        <v>3418</v>
      </c>
      <c r="B195" s="11" t="s">
        <v>29</v>
      </c>
    </row>
    <row r="196" spans="1:2" ht="14.25" x14ac:dyDescent="0.2">
      <c r="A196" s="13" t="s">
        <v>3643</v>
      </c>
      <c r="B196" s="11" t="s">
        <v>29</v>
      </c>
    </row>
    <row r="197" spans="1:2" ht="14.25" x14ac:dyDescent="0.2">
      <c r="A197" s="13" t="s">
        <v>3538</v>
      </c>
      <c r="B197" s="11" t="s">
        <v>29</v>
      </c>
    </row>
    <row r="198" spans="1:2" ht="14.25" x14ac:dyDescent="0.2">
      <c r="A198" s="13" t="s">
        <v>350</v>
      </c>
      <c r="B198" s="11" t="s">
        <v>29</v>
      </c>
    </row>
    <row r="199" spans="1:2" ht="14.25" x14ac:dyDescent="0.2">
      <c r="A199" s="13" t="s">
        <v>3524</v>
      </c>
      <c r="B199" s="11" t="s">
        <v>29</v>
      </c>
    </row>
    <row r="200" spans="1:2" ht="14.25" x14ac:dyDescent="0.2">
      <c r="A200" s="19" t="s">
        <v>4050</v>
      </c>
      <c r="B200" s="18" t="s">
        <v>29</v>
      </c>
    </row>
    <row r="201" spans="1:2" ht="14.25" x14ac:dyDescent="0.2">
      <c r="A201" s="13" t="s">
        <v>285</v>
      </c>
      <c r="B201" s="11" t="s">
        <v>29</v>
      </c>
    </row>
    <row r="202" spans="1:2" ht="14.25" x14ac:dyDescent="0.2">
      <c r="A202" s="19" t="s">
        <v>4073</v>
      </c>
      <c r="B202" s="18" t="s">
        <v>29</v>
      </c>
    </row>
    <row r="203" spans="1:2" ht="14.25" x14ac:dyDescent="0.2">
      <c r="A203" s="13" t="s">
        <v>140</v>
      </c>
      <c r="B203" s="11" t="s">
        <v>29</v>
      </c>
    </row>
    <row r="204" spans="1:2" ht="14.25" x14ac:dyDescent="0.2">
      <c r="A204" s="13" t="s">
        <v>3740</v>
      </c>
      <c r="B204" s="11" t="s">
        <v>29</v>
      </c>
    </row>
    <row r="205" spans="1:2" ht="14.25" x14ac:dyDescent="0.2">
      <c r="A205" s="13" t="s">
        <v>3856</v>
      </c>
      <c r="B205" s="11" t="s">
        <v>29</v>
      </c>
    </row>
    <row r="206" spans="1:2" ht="14.25" x14ac:dyDescent="0.2">
      <c r="A206" s="13" t="s">
        <v>3857</v>
      </c>
      <c r="B206" s="11" t="s">
        <v>29</v>
      </c>
    </row>
    <row r="207" spans="1:2" ht="14.25" x14ac:dyDescent="0.2">
      <c r="A207" s="19" t="s">
        <v>4030</v>
      </c>
      <c r="B207" s="18" t="s">
        <v>29</v>
      </c>
    </row>
    <row r="208" spans="1:2" ht="14.25" x14ac:dyDescent="0.2">
      <c r="A208" s="13" t="s">
        <v>3645</v>
      </c>
      <c r="B208" s="11" t="s">
        <v>29</v>
      </c>
    </row>
    <row r="209" spans="1:2" ht="14.25" x14ac:dyDescent="0.2">
      <c r="A209" s="13" t="s">
        <v>3643</v>
      </c>
      <c r="B209" s="11" t="s">
        <v>29</v>
      </c>
    </row>
    <row r="210" spans="1:2" ht="14.25" x14ac:dyDescent="0.2">
      <c r="A210" s="13" t="s">
        <v>3858</v>
      </c>
      <c r="B210" s="11" t="s">
        <v>29</v>
      </c>
    </row>
    <row r="211" spans="1:2" ht="14.25" x14ac:dyDescent="0.2">
      <c r="A211" s="19" t="s">
        <v>4077</v>
      </c>
      <c r="B211" s="18" t="s">
        <v>29</v>
      </c>
    </row>
    <row r="212" spans="1:2" ht="14.25" x14ac:dyDescent="0.2">
      <c r="A212" s="13" t="s">
        <v>314</v>
      </c>
      <c r="B212" s="11" t="s">
        <v>29</v>
      </c>
    </row>
    <row r="213" spans="1:2" ht="14.25" x14ac:dyDescent="0.2">
      <c r="A213" s="19" t="s">
        <v>4078</v>
      </c>
      <c r="B213" s="18" t="s">
        <v>29</v>
      </c>
    </row>
    <row r="214" spans="1:2" ht="14.25" x14ac:dyDescent="0.2">
      <c r="A214" s="19" t="s">
        <v>4079</v>
      </c>
      <c r="B214" s="18" t="s">
        <v>29</v>
      </c>
    </row>
    <row r="215" spans="1:2" ht="14.25" x14ac:dyDescent="0.2">
      <c r="A215" s="19" t="s">
        <v>4066</v>
      </c>
      <c r="B215" s="18" t="s">
        <v>29</v>
      </c>
    </row>
    <row r="216" spans="1:2" ht="14.25" x14ac:dyDescent="0.2">
      <c r="A216" s="19" t="s">
        <v>4080</v>
      </c>
      <c r="B216" s="18" t="s">
        <v>29</v>
      </c>
    </row>
    <row r="217" spans="1:2" ht="14.25" x14ac:dyDescent="0.2">
      <c r="A217" s="19" t="s">
        <v>3904</v>
      </c>
      <c r="B217" s="18" t="s">
        <v>29</v>
      </c>
    </row>
    <row r="218" spans="1:2" ht="14.25" x14ac:dyDescent="0.2">
      <c r="A218" s="19" t="s">
        <v>3905</v>
      </c>
      <c r="B218" s="18" t="s">
        <v>29</v>
      </c>
    </row>
    <row r="219" spans="1:2" ht="14.25" x14ac:dyDescent="0.2">
      <c r="A219" s="13" t="s">
        <v>303</v>
      </c>
      <c r="B219" s="11" t="s">
        <v>29</v>
      </c>
    </row>
    <row r="220" spans="1:2" ht="14.25" x14ac:dyDescent="0.2">
      <c r="A220" s="13" t="s">
        <v>1787</v>
      </c>
      <c r="B220" s="11" t="s">
        <v>29</v>
      </c>
    </row>
    <row r="221" spans="1:2" ht="14.25" x14ac:dyDescent="0.2">
      <c r="A221" s="19" t="s">
        <v>2349</v>
      </c>
      <c r="B221" s="18" t="s">
        <v>29</v>
      </c>
    </row>
    <row r="222" spans="1:2" ht="14.25" x14ac:dyDescent="0.2">
      <c r="A222" s="19" t="s">
        <v>3894</v>
      </c>
      <c r="B222" s="18" t="s">
        <v>29</v>
      </c>
    </row>
    <row r="223" spans="1:2" ht="14.25" x14ac:dyDescent="0.2">
      <c r="A223" s="19" t="s">
        <v>3893</v>
      </c>
      <c r="B223" s="18" t="s">
        <v>29</v>
      </c>
    </row>
    <row r="224" spans="1:2" ht="14.25" x14ac:dyDescent="0.2">
      <c r="A224" s="13" t="s">
        <v>3542</v>
      </c>
      <c r="B224" s="11" t="s">
        <v>29</v>
      </c>
    </row>
    <row r="225" spans="1:2" ht="14.25" x14ac:dyDescent="0.2">
      <c r="A225" s="19" t="s">
        <v>4027</v>
      </c>
      <c r="B225" s="18" t="s">
        <v>29</v>
      </c>
    </row>
    <row r="226" spans="1:2" ht="14.25" x14ac:dyDescent="0.2">
      <c r="A226" s="13" t="s">
        <v>2310</v>
      </c>
      <c r="B226" s="11" t="s">
        <v>29</v>
      </c>
    </row>
    <row r="227" spans="1:2" ht="14.25" x14ac:dyDescent="0.2">
      <c r="A227" s="19" t="s">
        <v>2298</v>
      </c>
      <c r="B227" s="18" t="s">
        <v>29</v>
      </c>
    </row>
    <row r="228" spans="1:2" ht="14.25" x14ac:dyDescent="0.2">
      <c r="A228" s="13" t="s">
        <v>131</v>
      </c>
      <c r="B228" s="11" t="s">
        <v>29</v>
      </c>
    </row>
    <row r="229" spans="1:2" ht="14.25" x14ac:dyDescent="0.2">
      <c r="A229" s="13" t="s">
        <v>211</v>
      </c>
      <c r="B229" s="11" t="s">
        <v>29</v>
      </c>
    </row>
    <row r="230" spans="1:2" ht="14.25" x14ac:dyDescent="0.2">
      <c r="A230" s="13" t="s">
        <v>3409</v>
      </c>
      <c r="B230" s="11" t="s">
        <v>29</v>
      </c>
    </row>
    <row r="231" spans="1:2" ht="14.25" x14ac:dyDescent="0.2">
      <c r="A231" s="19" t="s">
        <v>1063</v>
      </c>
      <c r="B231" s="18" t="s">
        <v>29</v>
      </c>
    </row>
    <row r="232" spans="1:2" ht="14.25" x14ac:dyDescent="0.2">
      <c r="A232" s="13" t="s">
        <v>3522</v>
      </c>
      <c r="B232" s="11" t="s">
        <v>29</v>
      </c>
    </row>
    <row r="233" spans="1:2" ht="14.25" x14ac:dyDescent="0.2">
      <c r="A233" s="13" t="s">
        <v>3859</v>
      </c>
      <c r="B233" s="11" t="s">
        <v>29</v>
      </c>
    </row>
    <row r="234" spans="1:2" ht="14.25" x14ac:dyDescent="0.2">
      <c r="A234" s="19" t="s">
        <v>4042</v>
      </c>
      <c r="B234" s="18" t="s">
        <v>33</v>
      </c>
    </row>
    <row r="235" spans="1:2" ht="14.25" x14ac:dyDescent="0.2">
      <c r="A235" s="13" t="s">
        <v>2336</v>
      </c>
      <c r="B235" s="11" t="s">
        <v>33</v>
      </c>
    </row>
    <row r="236" spans="1:2" ht="14.25" x14ac:dyDescent="0.2">
      <c r="A236" s="19" t="s">
        <v>2846</v>
      </c>
      <c r="B236" s="18" t="s">
        <v>33</v>
      </c>
    </row>
    <row r="237" spans="1:2" ht="14.25" x14ac:dyDescent="0.2">
      <c r="A237" s="13" t="s">
        <v>3826</v>
      </c>
      <c r="B237" s="11" t="s">
        <v>33</v>
      </c>
    </row>
    <row r="238" spans="1:2" ht="14.25" x14ac:dyDescent="0.2">
      <c r="A238" s="13" t="s">
        <v>2839</v>
      </c>
      <c r="B238" s="11" t="s">
        <v>33</v>
      </c>
    </row>
    <row r="239" spans="1:2" ht="14.25" x14ac:dyDescent="0.2">
      <c r="A239" s="13" t="s">
        <v>55</v>
      </c>
      <c r="B239" s="11" t="s">
        <v>33</v>
      </c>
    </row>
    <row r="240" spans="1:2" ht="14.25" x14ac:dyDescent="0.2">
      <c r="A240" s="13" t="s">
        <v>3709</v>
      </c>
      <c r="B240" s="11" t="s">
        <v>33</v>
      </c>
    </row>
    <row r="241" spans="1:2" ht="14.25" x14ac:dyDescent="0.2">
      <c r="A241" s="13" t="s">
        <v>320</v>
      </c>
      <c r="B241" s="11" t="s">
        <v>33</v>
      </c>
    </row>
    <row r="242" spans="1:2" ht="14.25" x14ac:dyDescent="0.2">
      <c r="A242" s="13" t="s">
        <v>95</v>
      </c>
      <c r="B242" s="11" t="s">
        <v>33</v>
      </c>
    </row>
    <row r="243" spans="1:2" ht="14.25" x14ac:dyDescent="0.2">
      <c r="A243" s="13" t="s">
        <v>232</v>
      </c>
      <c r="B243" s="11" t="s">
        <v>33</v>
      </c>
    </row>
    <row r="244" spans="1:2" ht="14.25" x14ac:dyDescent="0.2">
      <c r="A244" s="13" t="s">
        <v>3860</v>
      </c>
      <c r="B244" s="11" t="s">
        <v>33</v>
      </c>
    </row>
    <row r="245" spans="1:2" ht="14.25" x14ac:dyDescent="0.2">
      <c r="A245" s="13" t="s">
        <v>2411</v>
      </c>
      <c r="B245" s="11" t="s">
        <v>33</v>
      </c>
    </row>
    <row r="246" spans="1:2" ht="14.25" x14ac:dyDescent="0.2">
      <c r="A246" s="13" t="s">
        <v>3581</v>
      </c>
      <c r="B246" s="11" t="s">
        <v>33</v>
      </c>
    </row>
    <row r="247" spans="1:2" ht="14.25" x14ac:dyDescent="0.2">
      <c r="A247" s="13" t="s">
        <v>3584</v>
      </c>
      <c r="B247" s="11" t="s">
        <v>33</v>
      </c>
    </row>
    <row r="248" spans="1:2" ht="14.25" x14ac:dyDescent="0.2">
      <c r="A248" s="13" t="s">
        <v>3587</v>
      </c>
      <c r="B248" s="11" t="s">
        <v>33</v>
      </c>
    </row>
    <row r="249" spans="1:2" ht="14.25" x14ac:dyDescent="0.2">
      <c r="A249" s="13" t="s">
        <v>2771</v>
      </c>
      <c r="B249" s="11" t="s">
        <v>33</v>
      </c>
    </row>
    <row r="250" spans="1:2" ht="14.25" x14ac:dyDescent="0.2">
      <c r="A250" s="13" t="s">
        <v>3799</v>
      </c>
      <c r="B250" s="11" t="s">
        <v>33</v>
      </c>
    </row>
    <row r="251" spans="1:2" ht="14.25" x14ac:dyDescent="0.2">
      <c r="A251" s="13" t="s">
        <v>206</v>
      </c>
      <c r="B251" s="15" t="s">
        <v>33</v>
      </c>
    </row>
    <row r="252" spans="1:2" ht="14.25" x14ac:dyDescent="0.2">
      <c r="A252" s="13" t="s">
        <v>485</v>
      </c>
      <c r="B252" s="11" t="s">
        <v>33</v>
      </c>
    </row>
    <row r="253" spans="1:2" ht="14.25" x14ac:dyDescent="0.2">
      <c r="A253" s="16" t="s">
        <v>323</v>
      </c>
      <c r="B253" s="11" t="s">
        <v>33</v>
      </c>
    </row>
    <row r="254" spans="1:2" ht="14.25" x14ac:dyDescent="0.2">
      <c r="A254" s="13" t="s">
        <v>433</v>
      </c>
      <c r="B254" s="11" t="s">
        <v>33</v>
      </c>
    </row>
    <row r="255" spans="1:2" ht="14.25" x14ac:dyDescent="0.2">
      <c r="A255" s="13" t="s">
        <v>309</v>
      </c>
      <c r="B255" s="11" t="s">
        <v>33</v>
      </c>
    </row>
    <row r="256" spans="1:2" ht="14.25" x14ac:dyDescent="0.2">
      <c r="A256" s="13" t="s">
        <v>306</v>
      </c>
      <c r="B256" s="11" t="s">
        <v>33</v>
      </c>
    </row>
    <row r="257" spans="1:2" ht="14.25" x14ac:dyDescent="0.2">
      <c r="A257" s="13" t="s">
        <v>418</v>
      </c>
      <c r="B257" s="11" t="s">
        <v>33</v>
      </c>
    </row>
    <row r="258" spans="1:2" ht="14.25" x14ac:dyDescent="0.2">
      <c r="A258" s="13" t="s">
        <v>3734</v>
      </c>
      <c r="B258" s="11" t="s">
        <v>33</v>
      </c>
    </row>
    <row r="259" spans="1:2" ht="14.25" x14ac:dyDescent="0.2">
      <c r="A259" s="13" t="s">
        <v>128</v>
      </c>
      <c r="B259" s="11" t="s">
        <v>33</v>
      </c>
    </row>
    <row r="260" spans="1:2" ht="14.25" x14ac:dyDescent="0.2">
      <c r="A260" s="13" t="s">
        <v>3591</v>
      </c>
      <c r="B260" s="11" t="s">
        <v>33</v>
      </c>
    </row>
    <row r="261" spans="1:2" ht="14.25" x14ac:dyDescent="0.2">
      <c r="A261" s="13" t="s">
        <v>380</v>
      </c>
      <c r="B261" s="11" t="s">
        <v>33</v>
      </c>
    </row>
    <row r="262" spans="1:2" ht="14.25" x14ac:dyDescent="0.2">
      <c r="A262" s="13" t="s">
        <v>473</v>
      </c>
      <c r="B262" s="11" t="s">
        <v>33</v>
      </c>
    </row>
    <row r="263" spans="1:2" ht="14.25" x14ac:dyDescent="0.2">
      <c r="A263" s="19" t="s">
        <v>4062</v>
      </c>
      <c r="B263" s="18" t="s">
        <v>33</v>
      </c>
    </row>
    <row r="264" spans="1:2" ht="14.25" x14ac:dyDescent="0.2">
      <c r="A264" s="13" t="s">
        <v>396</v>
      </c>
      <c r="B264" s="11" t="s">
        <v>33</v>
      </c>
    </row>
    <row r="265" spans="1:2" ht="14.25" x14ac:dyDescent="0.2">
      <c r="A265" s="13" t="s">
        <v>390</v>
      </c>
      <c r="B265" s="11" t="s">
        <v>33</v>
      </c>
    </row>
    <row r="266" spans="1:2" ht="14.25" x14ac:dyDescent="0.2">
      <c r="A266" s="13" t="s">
        <v>393</v>
      </c>
      <c r="B266" s="11" t="s">
        <v>33</v>
      </c>
    </row>
    <row r="267" spans="1:2" ht="14.25" x14ac:dyDescent="0.2">
      <c r="A267" s="13" t="s">
        <v>482</v>
      </c>
      <c r="B267" s="11" t="s">
        <v>33</v>
      </c>
    </row>
    <row r="268" spans="1:2" ht="14.25" x14ac:dyDescent="0.2">
      <c r="A268" s="13" t="s">
        <v>421</v>
      </c>
      <c r="B268" s="11" t="s">
        <v>33</v>
      </c>
    </row>
    <row r="269" spans="1:2" ht="14.25" x14ac:dyDescent="0.2">
      <c r="A269" s="13" t="s">
        <v>452</v>
      </c>
      <c r="B269" s="11" t="s">
        <v>33</v>
      </c>
    </row>
    <row r="270" spans="1:2" ht="14.25" x14ac:dyDescent="0.2">
      <c r="A270" s="13" t="s">
        <v>3699</v>
      </c>
      <c r="B270" s="11" t="s">
        <v>33</v>
      </c>
    </row>
    <row r="271" spans="1:2" ht="14.25" customHeight="1" x14ac:dyDescent="0.2">
      <c r="A271" s="13" t="s">
        <v>455</v>
      </c>
      <c r="B271" s="11" t="s">
        <v>33</v>
      </c>
    </row>
    <row r="272" spans="1:2" ht="14.25" customHeight="1" x14ac:dyDescent="0.2">
      <c r="A272" s="13" t="s">
        <v>427</v>
      </c>
      <c r="B272" s="11" t="s">
        <v>33</v>
      </c>
    </row>
    <row r="273" spans="1:2" ht="14.25" customHeight="1" x14ac:dyDescent="0.2">
      <c r="A273" s="19" t="s">
        <v>4145</v>
      </c>
      <c r="B273" s="11" t="s">
        <v>33</v>
      </c>
    </row>
    <row r="274" spans="1:2" ht="14.25" customHeight="1" x14ac:dyDescent="0.2">
      <c r="A274" s="13" t="s">
        <v>424</v>
      </c>
      <c r="B274" s="11" t="s">
        <v>33</v>
      </c>
    </row>
    <row r="275" spans="1:2" ht="14.25" customHeight="1" x14ac:dyDescent="0.2">
      <c r="A275" s="13" t="s">
        <v>466</v>
      </c>
      <c r="B275" s="11" t="s">
        <v>33</v>
      </c>
    </row>
    <row r="276" spans="1:2" ht="14.25" customHeight="1" x14ac:dyDescent="0.2">
      <c r="A276" s="13" t="s">
        <v>441</v>
      </c>
      <c r="B276" s="11" t="s">
        <v>33</v>
      </c>
    </row>
    <row r="277" spans="1:2" ht="14.25" x14ac:dyDescent="0.2">
      <c r="A277" s="13" t="s">
        <v>412</v>
      </c>
      <c r="B277" s="11" t="s">
        <v>33</v>
      </c>
    </row>
    <row r="278" spans="1:2" ht="14.25" x14ac:dyDescent="0.2">
      <c r="A278" s="13" t="s">
        <v>399</v>
      </c>
      <c r="B278" s="11" t="s">
        <v>33</v>
      </c>
    </row>
    <row r="279" spans="1:2" ht="14.25" x14ac:dyDescent="0.2">
      <c r="A279" s="13" t="s">
        <v>102</v>
      </c>
      <c r="B279" s="11" t="s">
        <v>33</v>
      </c>
    </row>
    <row r="280" spans="1:2" ht="14.25" x14ac:dyDescent="0.2">
      <c r="A280" s="13" t="s">
        <v>449</v>
      </c>
      <c r="B280" s="11" t="s">
        <v>33</v>
      </c>
    </row>
    <row r="281" spans="1:2" ht="14.25" x14ac:dyDescent="0.2">
      <c r="A281" s="13" t="s">
        <v>430</v>
      </c>
      <c r="B281" s="11" t="s">
        <v>33</v>
      </c>
    </row>
    <row r="282" spans="1:2" ht="14.25" x14ac:dyDescent="0.2">
      <c r="A282" s="13" t="s">
        <v>531</v>
      </c>
      <c r="B282" s="11" t="s">
        <v>33</v>
      </c>
    </row>
    <row r="283" spans="1:2" ht="14.25" x14ac:dyDescent="0.2">
      <c r="A283" s="13" t="s">
        <v>402</v>
      </c>
      <c r="B283" s="11" t="s">
        <v>33</v>
      </c>
    </row>
    <row r="284" spans="1:2" ht="14.25" x14ac:dyDescent="0.2">
      <c r="A284" s="13" t="s">
        <v>2828</v>
      </c>
      <c r="B284" s="11" t="s">
        <v>33</v>
      </c>
    </row>
    <row r="285" spans="1:2" ht="14.25" x14ac:dyDescent="0.2">
      <c r="A285" s="13" t="s">
        <v>89</v>
      </c>
      <c r="B285" s="11" t="s">
        <v>33</v>
      </c>
    </row>
    <row r="286" spans="1:2" ht="14.25" x14ac:dyDescent="0.2">
      <c r="A286" s="13" t="s">
        <v>415</v>
      </c>
      <c r="B286" s="11" t="s">
        <v>33</v>
      </c>
    </row>
    <row r="287" spans="1:2" ht="14.25" x14ac:dyDescent="0.2">
      <c r="A287" s="13" t="s">
        <v>31</v>
      </c>
      <c r="B287" s="11" t="s">
        <v>33</v>
      </c>
    </row>
    <row r="288" spans="1:2" ht="14.25" x14ac:dyDescent="0.2">
      <c r="A288" s="13" t="s">
        <v>444</v>
      </c>
      <c r="B288" s="11" t="s">
        <v>33</v>
      </c>
    </row>
    <row r="289" spans="1:2" ht="14.25" x14ac:dyDescent="0.2">
      <c r="A289" s="13" t="s">
        <v>515</v>
      </c>
      <c r="B289" s="11" t="s">
        <v>33</v>
      </c>
    </row>
    <row r="290" spans="1:2" ht="14.25" x14ac:dyDescent="0.2">
      <c r="A290" s="13" t="s">
        <v>67</v>
      </c>
      <c r="B290" s="11" t="s">
        <v>33</v>
      </c>
    </row>
    <row r="291" spans="1:2" ht="14.25" x14ac:dyDescent="0.2">
      <c r="A291" s="13" t="s">
        <v>545</v>
      </c>
      <c r="B291" s="11" t="s">
        <v>33</v>
      </c>
    </row>
    <row r="292" spans="1:2" ht="14.25" x14ac:dyDescent="0.2">
      <c r="A292" s="13" t="s">
        <v>534</v>
      </c>
      <c r="B292" s="11" t="s">
        <v>33</v>
      </c>
    </row>
    <row r="293" spans="1:2" ht="14.25" x14ac:dyDescent="0.2">
      <c r="A293" s="13" t="s">
        <v>538</v>
      </c>
      <c r="B293" s="11" t="s">
        <v>33</v>
      </c>
    </row>
    <row r="294" spans="1:2" ht="14.25" x14ac:dyDescent="0.2">
      <c r="A294" s="13" t="s">
        <v>387</v>
      </c>
      <c r="B294" s="11" t="s">
        <v>33</v>
      </c>
    </row>
    <row r="295" spans="1:2" ht="14.25" x14ac:dyDescent="0.2">
      <c r="A295" s="13" t="s">
        <v>528</v>
      </c>
      <c r="B295" s="11" t="s">
        <v>33</v>
      </c>
    </row>
    <row r="296" spans="1:2" ht="14.25" x14ac:dyDescent="0.2">
      <c r="A296" s="13" t="s">
        <v>435</v>
      </c>
      <c r="B296" s="11" t="s">
        <v>33</v>
      </c>
    </row>
    <row r="297" spans="1:2" ht="14.25" x14ac:dyDescent="0.2">
      <c r="A297" s="13" t="s">
        <v>550</v>
      </c>
      <c r="B297" s="11" t="s">
        <v>33</v>
      </c>
    </row>
    <row r="298" spans="1:2" ht="14.25" x14ac:dyDescent="0.2">
      <c r="A298" s="13" t="s">
        <v>405</v>
      </c>
      <c r="B298" s="11" t="s">
        <v>33</v>
      </c>
    </row>
    <row r="299" spans="1:2" ht="14.25" x14ac:dyDescent="0.2">
      <c r="A299" s="13" t="s">
        <v>565</v>
      </c>
      <c r="B299" s="14" t="s">
        <v>33</v>
      </c>
    </row>
    <row r="300" spans="1:2" ht="14.25" x14ac:dyDescent="0.2">
      <c r="A300" s="13" t="s">
        <v>518</v>
      </c>
      <c r="B300" s="14" t="s">
        <v>33</v>
      </c>
    </row>
    <row r="301" spans="1:2" ht="14.25" x14ac:dyDescent="0.2">
      <c r="A301" s="13" t="s">
        <v>501</v>
      </c>
      <c r="B301" s="14" t="s">
        <v>33</v>
      </c>
    </row>
    <row r="302" spans="1:2" ht="14.25" x14ac:dyDescent="0.2">
      <c r="A302" s="13" t="s">
        <v>496</v>
      </c>
      <c r="B302" s="14" t="s">
        <v>33</v>
      </c>
    </row>
    <row r="303" spans="1:2" ht="14.25" x14ac:dyDescent="0.2">
      <c r="A303" s="13" t="s">
        <v>340</v>
      </c>
      <c r="B303" s="14" t="s">
        <v>17</v>
      </c>
    </row>
    <row r="304" spans="1:2" ht="14.25" x14ac:dyDescent="0.2">
      <c r="A304" s="13" t="s">
        <v>1420</v>
      </c>
      <c r="B304" s="14" t="s">
        <v>17</v>
      </c>
    </row>
    <row r="305" spans="1:2" ht="14.25" x14ac:dyDescent="0.2">
      <c r="A305" s="13" t="s">
        <v>3040</v>
      </c>
      <c r="B305" s="14" t="s">
        <v>17</v>
      </c>
    </row>
    <row r="306" spans="1:2" ht="14.25" x14ac:dyDescent="0.2">
      <c r="A306" s="13" t="s">
        <v>3213</v>
      </c>
      <c r="B306" s="14" t="s">
        <v>17</v>
      </c>
    </row>
    <row r="307" spans="1:2" ht="14.25" x14ac:dyDescent="0.2">
      <c r="A307" s="13" t="s">
        <v>3595</v>
      </c>
      <c r="B307" s="14" t="s">
        <v>17</v>
      </c>
    </row>
    <row r="308" spans="1:2" ht="14.25" x14ac:dyDescent="0.2">
      <c r="A308" s="13" t="s">
        <v>3598</v>
      </c>
      <c r="B308" s="14" t="s">
        <v>17</v>
      </c>
    </row>
    <row r="309" spans="1:2" ht="14.25" x14ac:dyDescent="0.2">
      <c r="A309" s="13" t="s">
        <v>1392</v>
      </c>
      <c r="B309" s="14" t="s">
        <v>17</v>
      </c>
    </row>
    <row r="310" spans="1:2" ht="14.25" x14ac:dyDescent="0.2">
      <c r="A310" s="13" t="s">
        <v>570</v>
      </c>
      <c r="B310" s="14" t="s">
        <v>17</v>
      </c>
    </row>
    <row r="311" spans="1:2" ht="14.25" x14ac:dyDescent="0.2">
      <c r="A311" s="13" t="s">
        <v>374</v>
      </c>
      <c r="B311" s="14" t="s">
        <v>17</v>
      </c>
    </row>
    <row r="312" spans="1:2" ht="14.25" x14ac:dyDescent="0.2">
      <c r="A312" s="19" t="s">
        <v>578</v>
      </c>
      <c r="B312" s="20" t="s">
        <v>17</v>
      </c>
    </row>
    <row r="313" spans="1:2" ht="14.25" x14ac:dyDescent="0.2">
      <c r="A313" s="13" t="s">
        <v>1478</v>
      </c>
      <c r="B313" s="14" t="s">
        <v>17</v>
      </c>
    </row>
    <row r="314" spans="1:2" ht="14.25" x14ac:dyDescent="0.2">
      <c r="A314" s="13" t="s">
        <v>1452</v>
      </c>
      <c r="B314" s="14" t="s">
        <v>17</v>
      </c>
    </row>
    <row r="315" spans="1:2" ht="14.25" x14ac:dyDescent="0.2">
      <c r="A315" s="13" t="s">
        <v>326</v>
      </c>
      <c r="B315" s="14" t="s">
        <v>17</v>
      </c>
    </row>
    <row r="316" spans="1:2" ht="14.25" x14ac:dyDescent="0.2">
      <c r="A316" s="19" t="s">
        <v>649</v>
      </c>
      <c r="B316" s="20" t="s">
        <v>17</v>
      </c>
    </row>
    <row r="317" spans="1:2" ht="14.25" x14ac:dyDescent="0.2">
      <c r="A317" s="13" t="s">
        <v>1465</v>
      </c>
      <c r="B317" s="14" t="s">
        <v>17</v>
      </c>
    </row>
    <row r="318" spans="1:2" ht="14.25" x14ac:dyDescent="0.2">
      <c r="A318" s="13" t="s">
        <v>329</v>
      </c>
      <c r="B318" s="14" t="s">
        <v>17</v>
      </c>
    </row>
    <row r="319" spans="1:2" ht="14.25" x14ac:dyDescent="0.2">
      <c r="A319" s="13" t="s">
        <v>3145</v>
      </c>
      <c r="B319" s="14" t="s">
        <v>17</v>
      </c>
    </row>
    <row r="320" spans="1:2" ht="14.25" x14ac:dyDescent="0.2">
      <c r="A320" s="16" t="s">
        <v>3877</v>
      </c>
      <c r="B320" s="14" t="s">
        <v>17</v>
      </c>
    </row>
    <row r="321" spans="1:2" ht="14.25" x14ac:dyDescent="0.2">
      <c r="A321" s="19" t="s">
        <v>3060</v>
      </c>
      <c r="B321" s="20" t="s">
        <v>17</v>
      </c>
    </row>
    <row r="322" spans="1:2" ht="14.25" x14ac:dyDescent="0.2">
      <c r="A322" s="13" t="s">
        <v>1472</v>
      </c>
      <c r="B322" s="14" t="s">
        <v>17</v>
      </c>
    </row>
    <row r="323" spans="1:2" ht="14.25" x14ac:dyDescent="0.2">
      <c r="A323" s="13" t="s">
        <v>1468</v>
      </c>
      <c r="B323" s="14" t="s">
        <v>17</v>
      </c>
    </row>
    <row r="324" spans="1:2" ht="14.25" x14ac:dyDescent="0.2">
      <c r="A324" s="13" t="s">
        <v>1401</v>
      </c>
      <c r="B324" s="14" t="s">
        <v>17</v>
      </c>
    </row>
    <row r="325" spans="1:2" ht="14.25" x14ac:dyDescent="0.2">
      <c r="A325" s="13" t="s">
        <v>235</v>
      </c>
      <c r="B325" s="14" t="s">
        <v>17</v>
      </c>
    </row>
    <row r="326" spans="1:2" ht="14.25" x14ac:dyDescent="0.2">
      <c r="A326" s="13" t="s">
        <v>278</v>
      </c>
      <c r="B326" s="14" t="s">
        <v>17</v>
      </c>
    </row>
    <row r="327" spans="1:2" ht="14.25" x14ac:dyDescent="0.2">
      <c r="A327" s="13" t="s">
        <v>1470</v>
      </c>
      <c r="B327" s="14" t="s">
        <v>17</v>
      </c>
    </row>
    <row r="328" spans="1:2" ht="14.25" x14ac:dyDescent="0.2">
      <c r="A328" s="13" t="s">
        <v>1481</v>
      </c>
      <c r="B328" s="14" t="s">
        <v>17</v>
      </c>
    </row>
    <row r="329" spans="1:2" ht="14.25" x14ac:dyDescent="0.2">
      <c r="A329" s="13" t="s">
        <v>1440</v>
      </c>
      <c r="B329" s="14" t="s">
        <v>17</v>
      </c>
    </row>
    <row r="330" spans="1:2" ht="14.25" x14ac:dyDescent="0.2">
      <c r="A330" s="13" t="s">
        <v>243</v>
      </c>
      <c r="B330" s="14" t="s">
        <v>17</v>
      </c>
    </row>
    <row r="331" spans="1:2" ht="14.25" x14ac:dyDescent="0.2">
      <c r="A331" s="13" t="s">
        <v>1422</v>
      </c>
      <c r="B331" s="14" t="s">
        <v>17</v>
      </c>
    </row>
    <row r="332" spans="1:2" ht="14.25" x14ac:dyDescent="0.2">
      <c r="A332" s="13" t="s">
        <v>254</v>
      </c>
      <c r="B332" s="14" t="s">
        <v>17</v>
      </c>
    </row>
    <row r="333" spans="1:2" ht="14.25" x14ac:dyDescent="0.2">
      <c r="A333" s="13" t="s">
        <v>1409</v>
      </c>
      <c r="B333" s="14" t="s">
        <v>17</v>
      </c>
    </row>
    <row r="334" spans="1:2" ht="14.25" x14ac:dyDescent="0.2">
      <c r="A334" s="19" t="s">
        <v>4328</v>
      </c>
      <c r="B334" s="20" t="s">
        <v>17</v>
      </c>
    </row>
    <row r="335" spans="1:2" ht="14.25" x14ac:dyDescent="0.2">
      <c r="A335" s="13" t="s">
        <v>1527</v>
      </c>
      <c r="B335" s="14" t="s">
        <v>17</v>
      </c>
    </row>
    <row r="336" spans="1:2" ht="14.25" x14ac:dyDescent="0.2">
      <c r="A336" s="19" t="s">
        <v>4329</v>
      </c>
      <c r="B336" s="20" t="s">
        <v>17</v>
      </c>
    </row>
    <row r="337" spans="1:2" ht="14.25" x14ac:dyDescent="0.2">
      <c r="A337" s="13" t="s">
        <v>1406</v>
      </c>
      <c r="B337" s="14" t="s">
        <v>17</v>
      </c>
    </row>
    <row r="338" spans="1:2" ht="14.25" x14ac:dyDescent="0.2">
      <c r="A338" s="13" t="s">
        <v>1393</v>
      </c>
      <c r="B338" s="14" t="s">
        <v>17</v>
      </c>
    </row>
    <row r="339" spans="1:2" ht="14.25" x14ac:dyDescent="0.2">
      <c r="A339" s="19" t="s">
        <v>588</v>
      </c>
      <c r="B339" s="20" t="s">
        <v>17</v>
      </c>
    </row>
    <row r="340" spans="1:2" ht="14.25" x14ac:dyDescent="0.2">
      <c r="A340" s="13" t="s">
        <v>1436</v>
      </c>
      <c r="B340" s="14" t="s">
        <v>17</v>
      </c>
    </row>
    <row r="341" spans="1:2" ht="14.25" x14ac:dyDescent="0.2">
      <c r="A341" s="13" t="s">
        <v>1425</v>
      </c>
      <c r="B341" s="14" t="s">
        <v>17</v>
      </c>
    </row>
    <row r="342" spans="1:2" ht="14.25" x14ac:dyDescent="0.2">
      <c r="A342" s="13" t="s">
        <v>2453</v>
      </c>
      <c r="B342" s="11" t="s">
        <v>17</v>
      </c>
    </row>
    <row r="343" spans="1:2" ht="14.25" x14ac:dyDescent="0.2">
      <c r="A343" s="13" t="s">
        <v>2456</v>
      </c>
      <c r="B343" s="11" t="s">
        <v>17</v>
      </c>
    </row>
    <row r="344" spans="1:2" ht="14.25" x14ac:dyDescent="0.2">
      <c r="A344" s="13" t="s">
        <v>1432</v>
      </c>
      <c r="B344" s="11" t="s">
        <v>17</v>
      </c>
    </row>
    <row r="345" spans="1:2" ht="14.25" x14ac:dyDescent="0.2">
      <c r="A345" s="13" t="s">
        <v>1443</v>
      </c>
      <c r="B345" s="11" t="s">
        <v>17</v>
      </c>
    </row>
    <row r="346" spans="1:2" ht="14.25" x14ac:dyDescent="0.2">
      <c r="A346" s="13" t="s">
        <v>1397</v>
      </c>
      <c r="B346" s="11" t="s">
        <v>17</v>
      </c>
    </row>
    <row r="347" spans="1:2" ht="14.25" x14ac:dyDescent="0.2">
      <c r="A347" s="13" t="s">
        <v>3861</v>
      </c>
      <c r="B347" s="11" t="s">
        <v>17</v>
      </c>
    </row>
    <row r="348" spans="1:2" ht="14.25" x14ac:dyDescent="0.2">
      <c r="A348" s="13" t="s">
        <v>106</v>
      </c>
      <c r="B348" s="11" t="s">
        <v>17</v>
      </c>
    </row>
    <row r="349" spans="1:2" ht="14.25" x14ac:dyDescent="0.2">
      <c r="A349" s="13" t="s">
        <v>673</v>
      </c>
      <c r="B349" s="11" t="s">
        <v>17</v>
      </c>
    </row>
    <row r="350" spans="1:2" ht="14.25" x14ac:dyDescent="0.2">
      <c r="A350" s="13" t="s">
        <v>575</v>
      </c>
      <c r="B350" s="11" t="s">
        <v>17</v>
      </c>
    </row>
    <row r="351" spans="1:2" ht="14.25" x14ac:dyDescent="0.2">
      <c r="A351" s="13" t="s">
        <v>3031</v>
      </c>
      <c r="B351" s="11" t="s">
        <v>17</v>
      </c>
    </row>
    <row r="352" spans="1:2" ht="14.25" x14ac:dyDescent="0.2">
      <c r="A352" s="13" t="s">
        <v>3578</v>
      </c>
      <c r="B352" s="11" t="s">
        <v>17</v>
      </c>
    </row>
    <row r="353" spans="1:2" ht="14.25" x14ac:dyDescent="0.2">
      <c r="A353" s="13" t="s">
        <v>3862</v>
      </c>
      <c r="B353" s="11" t="s">
        <v>17</v>
      </c>
    </row>
    <row r="354" spans="1:2" ht="14.25" x14ac:dyDescent="0.2">
      <c r="A354" s="13" t="s">
        <v>2451</v>
      </c>
      <c r="B354" s="11" t="s">
        <v>17</v>
      </c>
    </row>
    <row r="355" spans="1:2" ht="14.25" x14ac:dyDescent="0.2">
      <c r="A355" s="13" t="s">
        <v>152</v>
      </c>
      <c r="B355" s="11" t="s">
        <v>17</v>
      </c>
    </row>
    <row r="356" spans="1:2" ht="14.25" x14ac:dyDescent="0.2">
      <c r="A356" s="13" t="s">
        <v>1522</v>
      </c>
      <c r="B356" s="11" t="s">
        <v>17</v>
      </c>
    </row>
    <row r="357" spans="1:2" ht="14.25" x14ac:dyDescent="0.2">
      <c r="A357" s="13" t="s">
        <v>3187</v>
      </c>
      <c r="B357" s="11" t="s">
        <v>17</v>
      </c>
    </row>
    <row r="358" spans="1:2" ht="14.25" x14ac:dyDescent="0.2">
      <c r="A358" s="13" t="s">
        <v>1490</v>
      </c>
      <c r="B358" s="11" t="s">
        <v>17</v>
      </c>
    </row>
    <row r="359" spans="1:2" ht="14.25" x14ac:dyDescent="0.2">
      <c r="A359" s="13" t="s">
        <v>3201</v>
      </c>
      <c r="B359" s="11" t="s">
        <v>17</v>
      </c>
    </row>
    <row r="360" spans="1:2" ht="14.25" x14ac:dyDescent="0.2">
      <c r="A360" s="13" t="s">
        <v>144</v>
      </c>
      <c r="B360" s="11" t="s">
        <v>17</v>
      </c>
    </row>
    <row r="361" spans="1:2" ht="14.25" x14ac:dyDescent="0.2">
      <c r="A361" s="13" t="s">
        <v>15</v>
      </c>
      <c r="B361" s="11" t="s">
        <v>17</v>
      </c>
    </row>
    <row r="362" spans="1:2" ht="14.25" x14ac:dyDescent="0.2">
      <c r="A362" s="13" t="s">
        <v>3863</v>
      </c>
      <c r="B362" s="11" t="s">
        <v>17</v>
      </c>
    </row>
    <row r="363" spans="1:2" ht="14.25" x14ac:dyDescent="0.2">
      <c r="A363" s="19" t="s">
        <v>4065</v>
      </c>
      <c r="B363" s="11" t="s">
        <v>17</v>
      </c>
    </row>
    <row r="364" spans="1:2" ht="14.25" x14ac:dyDescent="0.2">
      <c r="A364" s="13" t="s">
        <v>3499</v>
      </c>
      <c r="B364" s="11" t="s">
        <v>17</v>
      </c>
    </row>
    <row r="365" spans="1:2" ht="14.25" x14ac:dyDescent="0.2">
      <c r="A365" s="19" t="s">
        <v>4301</v>
      </c>
      <c r="B365" s="11" t="s">
        <v>17</v>
      </c>
    </row>
    <row r="366" spans="1:2" ht="14.25" x14ac:dyDescent="0.2">
      <c r="A366" s="13" t="s">
        <v>3182</v>
      </c>
      <c r="B366" s="11" t="s">
        <v>17</v>
      </c>
    </row>
    <row r="367" spans="1:2" ht="14.25" x14ac:dyDescent="0.2">
      <c r="A367" s="13" t="s">
        <v>3505</v>
      </c>
      <c r="B367" s="11" t="s">
        <v>17</v>
      </c>
    </row>
    <row r="368" spans="1:2" ht="14.25" x14ac:dyDescent="0.2">
      <c r="A368" s="13" t="s">
        <v>3057</v>
      </c>
      <c r="B368" s="11" t="s">
        <v>17</v>
      </c>
    </row>
    <row r="369" spans="1:2" ht="14.25" x14ac:dyDescent="0.2">
      <c r="A369" s="13" t="s">
        <v>3251</v>
      </c>
      <c r="B369" s="11" t="s">
        <v>17</v>
      </c>
    </row>
    <row r="370" spans="1:2" ht="14.25" x14ac:dyDescent="0.2">
      <c r="A370" s="13" t="s">
        <v>2887</v>
      </c>
      <c r="B370" s="11" t="s">
        <v>17</v>
      </c>
    </row>
    <row r="371" spans="1:2" ht="14.25" x14ac:dyDescent="0.2">
      <c r="A371" s="13" t="s">
        <v>301</v>
      </c>
      <c r="B371" s="11" t="s">
        <v>17</v>
      </c>
    </row>
    <row r="372" spans="1:2" ht="14.25" x14ac:dyDescent="0.2">
      <c r="A372" s="19" t="s">
        <v>3881</v>
      </c>
      <c r="B372" s="18" t="s">
        <v>17</v>
      </c>
    </row>
    <row r="373" spans="1:2" ht="14.25" x14ac:dyDescent="0.2">
      <c r="A373" s="13" t="s">
        <v>99</v>
      </c>
      <c r="B373" s="11" t="s">
        <v>17</v>
      </c>
    </row>
    <row r="374" spans="1:2" ht="14.25" x14ac:dyDescent="0.2">
      <c r="A374" s="13" t="s">
        <v>209</v>
      </c>
      <c r="B374" s="11" t="s">
        <v>17</v>
      </c>
    </row>
    <row r="375" spans="1:2" ht="14.25" x14ac:dyDescent="0.2">
      <c r="A375" s="13" t="s">
        <v>317</v>
      </c>
      <c r="B375" s="11" t="s">
        <v>17</v>
      </c>
    </row>
    <row r="376" spans="1:2" ht="14.25" x14ac:dyDescent="0.2">
      <c r="A376" s="13" t="s">
        <v>1441</v>
      </c>
      <c r="B376" s="11" t="s">
        <v>17</v>
      </c>
    </row>
    <row r="377" spans="1:2" ht="14.25" x14ac:dyDescent="0.2">
      <c r="A377" s="13" t="s">
        <v>2881</v>
      </c>
      <c r="B377" s="11" t="s">
        <v>17</v>
      </c>
    </row>
    <row r="378" spans="1:2" ht="14.25" x14ac:dyDescent="0.2">
      <c r="A378" s="13" t="s">
        <v>1447</v>
      </c>
      <c r="B378" s="11" t="s">
        <v>17</v>
      </c>
    </row>
    <row r="379" spans="1:2" ht="14.25" x14ac:dyDescent="0.2">
      <c r="A379" s="13" t="s">
        <v>1498</v>
      </c>
      <c r="B379" s="11" t="s">
        <v>17</v>
      </c>
    </row>
    <row r="380" spans="1:2" ht="14.25" x14ac:dyDescent="0.2">
      <c r="A380" s="13" t="s">
        <v>3285</v>
      </c>
      <c r="B380" s="11" t="s">
        <v>17</v>
      </c>
    </row>
    <row r="381" spans="1:2" ht="14.25" x14ac:dyDescent="0.2">
      <c r="A381" s="13" t="s">
        <v>3634</v>
      </c>
      <c r="B381" s="11" t="s">
        <v>17</v>
      </c>
    </row>
    <row r="382" spans="1:2" ht="14.25" x14ac:dyDescent="0.2">
      <c r="A382" s="13" t="s">
        <v>2445</v>
      </c>
      <c r="B382" s="11" t="s">
        <v>17</v>
      </c>
    </row>
    <row r="383" spans="1:2" ht="14.25" x14ac:dyDescent="0.2">
      <c r="A383" s="13" t="s">
        <v>158</v>
      </c>
      <c r="B383" s="11" t="s">
        <v>17</v>
      </c>
    </row>
    <row r="384" spans="1:2" ht="14.25" x14ac:dyDescent="0.2">
      <c r="A384" s="13" t="s">
        <v>3866</v>
      </c>
      <c r="B384" s="11" t="s">
        <v>17</v>
      </c>
    </row>
    <row r="385" spans="1:2" ht="14.25" x14ac:dyDescent="0.2">
      <c r="A385" s="13" t="s">
        <v>2975</v>
      </c>
      <c r="B385" s="11" t="s">
        <v>17</v>
      </c>
    </row>
    <row r="386" spans="1:2" ht="14.25" x14ac:dyDescent="0.2">
      <c r="A386" s="13" t="s">
        <v>109</v>
      </c>
      <c r="B386" s="11" t="s">
        <v>17</v>
      </c>
    </row>
    <row r="387" spans="1:2" ht="14.25" x14ac:dyDescent="0.2">
      <c r="A387" s="13" t="s">
        <v>3555</v>
      </c>
      <c r="B387" s="11" t="s">
        <v>17</v>
      </c>
    </row>
    <row r="388" spans="1:2" ht="14.25" x14ac:dyDescent="0.2">
      <c r="A388" s="13" t="s">
        <v>3790</v>
      </c>
      <c r="B388" s="11" t="s">
        <v>17</v>
      </c>
    </row>
    <row r="389" spans="1:2" ht="14.25" x14ac:dyDescent="0.2">
      <c r="A389" s="13" t="s">
        <v>3864</v>
      </c>
      <c r="B389" s="11" t="s">
        <v>17</v>
      </c>
    </row>
    <row r="390" spans="1:2" ht="14.25" x14ac:dyDescent="0.2">
      <c r="A390" s="13" t="s">
        <v>581</v>
      </c>
      <c r="B390" s="11" t="s">
        <v>17</v>
      </c>
    </row>
    <row r="391" spans="1:2" ht="14.25" x14ac:dyDescent="0.2">
      <c r="A391" s="13" t="s">
        <v>24</v>
      </c>
      <c r="B391" s="11" t="s">
        <v>17</v>
      </c>
    </row>
    <row r="392" spans="1:2" x14ac:dyDescent="0.25">
      <c r="A392" s="17" t="s">
        <v>3333</v>
      </c>
      <c r="B392" s="9" t="s">
        <v>17</v>
      </c>
    </row>
    <row r="393" spans="1:2" x14ac:dyDescent="0.25">
      <c r="A393" s="21" t="s">
        <v>3865</v>
      </c>
      <c r="B393" s="9" t="s">
        <v>17</v>
      </c>
    </row>
    <row r="394" spans="1:2" ht="14.25" x14ac:dyDescent="0.2">
      <c r="A394" s="13" t="s">
        <v>3160</v>
      </c>
      <c r="B394" s="11" t="s">
        <v>17</v>
      </c>
    </row>
    <row r="395" spans="1:2" ht="14.25" x14ac:dyDescent="0.2">
      <c r="A395" s="13" t="s">
        <v>238</v>
      </c>
      <c r="B395" s="11" t="s">
        <v>17</v>
      </c>
    </row>
    <row r="396" spans="1:2" ht="14.25" x14ac:dyDescent="0.2">
      <c r="A396" s="19" t="s">
        <v>4070</v>
      </c>
      <c r="B396" s="18" t="s">
        <v>17</v>
      </c>
    </row>
    <row r="397" spans="1:2" ht="14.25" x14ac:dyDescent="0.2">
      <c r="A397" s="13" t="s">
        <v>1429</v>
      </c>
      <c r="B397" s="11" t="s">
        <v>17</v>
      </c>
    </row>
    <row r="398" spans="1:2" ht="14.25" x14ac:dyDescent="0.2">
      <c r="A398" s="13" t="s">
        <v>1524</v>
      </c>
      <c r="B398" s="11" t="s">
        <v>17</v>
      </c>
    </row>
    <row r="399" spans="1:2" ht="14.25" x14ac:dyDescent="0.2">
      <c r="A399" s="13" t="s">
        <v>1399</v>
      </c>
      <c r="B399" s="11" t="s">
        <v>17</v>
      </c>
    </row>
    <row r="400" spans="1:2" ht="14.25" x14ac:dyDescent="0.2">
      <c r="A400" s="13" t="s">
        <v>1438</v>
      </c>
      <c r="B400" s="11" t="s">
        <v>17</v>
      </c>
    </row>
    <row r="401" spans="1:2" ht="14.25" x14ac:dyDescent="0.2">
      <c r="A401" s="13" t="s">
        <v>1450</v>
      </c>
      <c r="B401" s="11" t="s">
        <v>17</v>
      </c>
    </row>
    <row r="402" spans="1:2" ht="14.25" x14ac:dyDescent="0.2">
      <c r="A402" s="19" t="s">
        <v>4144</v>
      </c>
      <c r="B402" s="18" t="s">
        <v>17</v>
      </c>
    </row>
    <row r="403" spans="1:2" ht="14.25" x14ac:dyDescent="0.2">
      <c r="A403" s="19" t="s">
        <v>4053</v>
      </c>
      <c r="B403" s="18" t="s">
        <v>17</v>
      </c>
    </row>
    <row r="404" spans="1:2" ht="14.25" x14ac:dyDescent="0.2">
      <c r="A404" s="19" t="s">
        <v>899</v>
      </c>
      <c r="B404" s="18" t="s">
        <v>17</v>
      </c>
    </row>
    <row r="405" spans="1:2" ht="14.25" x14ac:dyDescent="0.2">
      <c r="A405" s="19" t="s">
        <v>4084</v>
      </c>
      <c r="B405" s="18" t="s">
        <v>17</v>
      </c>
    </row>
    <row r="406" spans="1:2" ht="14.25" x14ac:dyDescent="0.2">
      <c r="A406" s="13" t="s">
        <v>2491</v>
      </c>
      <c r="B406" s="11" t="s">
        <v>17</v>
      </c>
    </row>
    <row r="407" spans="1:2" ht="14.25" x14ac:dyDescent="0.2">
      <c r="A407" s="19" t="s">
        <v>4051</v>
      </c>
      <c r="B407" s="18" t="s">
        <v>17</v>
      </c>
    </row>
    <row r="408" spans="1:2" ht="14.25" x14ac:dyDescent="0.2">
      <c r="A408" s="19" t="s">
        <v>3229</v>
      </c>
      <c r="B408" s="18" t="s">
        <v>17</v>
      </c>
    </row>
    <row r="409" spans="1:2" ht="14.25" x14ac:dyDescent="0.2">
      <c r="A409" s="19" t="s">
        <v>4069</v>
      </c>
      <c r="B409" s="18" t="s">
        <v>17</v>
      </c>
    </row>
    <row r="410" spans="1:2" ht="14.25" x14ac:dyDescent="0.2">
      <c r="A410" s="19" t="s">
        <v>4087</v>
      </c>
      <c r="B410" s="18" t="s">
        <v>17</v>
      </c>
    </row>
    <row r="411" spans="1:2" ht="14.25" x14ac:dyDescent="0.2">
      <c r="A411" s="19" t="s">
        <v>4052</v>
      </c>
      <c r="B411" s="18" t="s">
        <v>17</v>
      </c>
    </row>
    <row r="412" spans="1:2" ht="14.25" x14ac:dyDescent="0.2">
      <c r="A412" s="19" t="s">
        <v>4059</v>
      </c>
      <c r="B412" s="18" t="s">
        <v>17</v>
      </c>
    </row>
    <row r="413" spans="1:2" ht="14.25" x14ac:dyDescent="0.2">
      <c r="A413" s="19" t="s">
        <v>750</v>
      </c>
      <c r="B413" s="18" t="s">
        <v>17</v>
      </c>
    </row>
    <row r="414" spans="1:2" ht="14.25" x14ac:dyDescent="0.2">
      <c r="A414" s="19" t="s">
        <v>4109</v>
      </c>
      <c r="B414" s="18" t="s">
        <v>17</v>
      </c>
    </row>
    <row r="415" spans="1:2" ht="14.25" x14ac:dyDescent="0.2">
      <c r="A415" s="19" t="s">
        <v>593</v>
      </c>
      <c r="B415" s="18" t="s">
        <v>17</v>
      </c>
    </row>
    <row r="416" spans="1:2" ht="14.25" x14ac:dyDescent="0.2">
      <c r="A416" s="19" t="s">
        <v>4082</v>
      </c>
      <c r="B416" s="18" t="s">
        <v>17</v>
      </c>
    </row>
    <row r="417" spans="1:2" ht="14.25" x14ac:dyDescent="0.2">
      <c r="A417" s="19" t="s">
        <v>608</v>
      </c>
      <c r="B417" s="18" t="s">
        <v>17</v>
      </c>
    </row>
    <row r="418" spans="1:2" ht="14.25" x14ac:dyDescent="0.2">
      <c r="A418" s="19" t="s">
        <v>4337</v>
      </c>
      <c r="B418" s="18" t="s">
        <v>17</v>
      </c>
    </row>
    <row r="419" spans="1:2" ht="14.25" x14ac:dyDescent="0.2">
      <c r="A419" s="19" t="s">
        <v>3870</v>
      </c>
      <c r="B419" s="18" t="s">
        <v>17</v>
      </c>
    </row>
    <row r="420" spans="1:2" ht="14.25" x14ac:dyDescent="0.2">
      <c r="A420" s="19" t="s">
        <v>4331</v>
      </c>
      <c r="B420" s="18" t="s">
        <v>17</v>
      </c>
    </row>
    <row r="421" spans="1:2" ht="14.25" x14ac:dyDescent="0.2">
      <c r="A421" s="19" t="s">
        <v>596</v>
      </c>
      <c r="B421" s="18" t="s">
        <v>17</v>
      </c>
    </row>
    <row r="422" spans="1:2" ht="14.25" x14ac:dyDescent="0.2">
      <c r="A422" s="19" t="s">
        <v>4334</v>
      </c>
      <c r="B422" s="18" t="s">
        <v>17</v>
      </c>
    </row>
    <row r="423" spans="1:2" ht="14.25" x14ac:dyDescent="0.2">
      <c r="A423" s="19" t="s">
        <v>3869</v>
      </c>
      <c r="B423" s="18" t="s">
        <v>17</v>
      </c>
    </row>
    <row r="424" spans="1:2" ht="14.25" x14ac:dyDescent="0.2">
      <c r="A424" s="19" t="s">
        <v>605</v>
      </c>
      <c r="B424" s="18" t="s">
        <v>17</v>
      </c>
    </row>
    <row r="425" spans="1:2" ht="14.25" x14ac:dyDescent="0.2">
      <c r="A425" s="19" t="s">
        <v>4071</v>
      </c>
      <c r="B425" s="18" t="s">
        <v>17</v>
      </c>
    </row>
    <row r="426" spans="1:2" ht="14.25" x14ac:dyDescent="0.2">
      <c r="A426" s="19" t="s">
        <v>4302</v>
      </c>
      <c r="B426" s="18" t="s">
        <v>17</v>
      </c>
    </row>
    <row r="427" spans="1:2" ht="14.25" x14ac:dyDescent="0.2">
      <c r="A427" s="19" t="s">
        <v>690</v>
      </c>
      <c r="B427" s="18" t="s">
        <v>17</v>
      </c>
    </row>
    <row r="428" spans="1:2" ht="14.25" x14ac:dyDescent="0.2">
      <c r="A428" s="19" t="s">
        <v>3135</v>
      </c>
      <c r="B428" s="18" t="s">
        <v>17</v>
      </c>
    </row>
    <row r="429" spans="1:2" ht="14.25" x14ac:dyDescent="0.2">
      <c r="A429" s="19" t="s">
        <v>3012</v>
      </c>
      <c r="B429" s="18" t="s">
        <v>17</v>
      </c>
    </row>
    <row r="430" spans="1:2" ht="14.25" x14ac:dyDescent="0.2">
      <c r="A430" s="19" t="s">
        <v>3069</v>
      </c>
      <c r="B430" s="18" t="s">
        <v>17</v>
      </c>
    </row>
    <row r="431" spans="1:2" ht="14.25" x14ac:dyDescent="0.2">
      <c r="A431" s="19" t="s">
        <v>4083</v>
      </c>
      <c r="B431" s="18" t="s">
        <v>17</v>
      </c>
    </row>
    <row r="432" spans="1:2" ht="14.25" x14ac:dyDescent="0.2">
      <c r="A432" s="19" t="s">
        <v>878</v>
      </c>
      <c r="B432" s="18" t="s">
        <v>17</v>
      </c>
    </row>
    <row r="433" spans="1:2" ht="14.25" x14ac:dyDescent="0.2">
      <c r="A433" s="13" t="s">
        <v>71</v>
      </c>
      <c r="B433" s="1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zoomScale="80" zoomScaleNormal="80" workbookViewId="0">
      <selection activeCell="L24" sqref="L24"/>
    </sheetView>
  </sheetViews>
  <sheetFormatPr defaultColWidth="0" defaultRowHeight="11.25" x14ac:dyDescent="0.2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 x14ac:dyDescent="0.2">
      <c r="A1" s="117" t="s">
        <v>6596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4808</v>
      </c>
      <c r="AE3" s="117"/>
      <c r="AF3" s="117" t="s">
        <v>4809</v>
      </c>
      <c r="AG3" s="117"/>
      <c r="AH3" s="117" t="s">
        <v>4810</v>
      </c>
      <c r="AI3" s="117"/>
    </row>
    <row r="4" spans="1:35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 x14ac:dyDescent="0.2">
      <c r="A5" s="96" t="s">
        <v>49</v>
      </c>
      <c r="B5" s="95">
        <f>SUMIFS('Reservatórios (todos)'!G$2:G$2147,'Reservatórios (todos)'!$F$2:$F$2147,"Centro",'Reservatórios (todos)'!$A$2:$A$2147,Centro!$A5)</f>
        <v>0</v>
      </c>
      <c r="C5" s="95">
        <f>B5*2</f>
        <v>0</v>
      </c>
      <c r="D5" s="95">
        <f>SUMIFS('Reservatórios (todos)'!H$2:H$2147,'Reservatórios (todos)'!$F$2:$F$2147,"Centro",'Reservatórios (todos)'!$A$2:$A$2147,Centro!$A5)</f>
        <v>0</v>
      </c>
      <c r="E5" s="95">
        <f>D5*2</f>
        <v>0</v>
      </c>
      <c r="F5" s="95">
        <f>SUMIFS('Reservatórios (todos)'!I$2:I$2147,'Reservatórios (todos)'!$F$2:$F$2147,"Centro",'Reservatórios (todos)'!$A$2:$A$2147,Centro!$A5)</f>
        <v>0</v>
      </c>
      <c r="G5" s="95">
        <f>F5*2</f>
        <v>0</v>
      </c>
      <c r="H5" s="95">
        <f>SUMIFS('Reservatórios (todos)'!J$2:J$2147,'Reservatórios (todos)'!$F$2:$F$2147,"Centro",'Reservatórios (todos)'!$A$2:$A$2147,Centro!$A5)</f>
        <v>0</v>
      </c>
      <c r="I5" s="95">
        <f>H5*2</f>
        <v>0</v>
      </c>
      <c r="J5" s="95">
        <f>SUMIFS('Reservatórios (todos)'!K$2:K$2147,'Reservatórios (todos)'!$F$2:$F$2147,"Centro",'Reservatórios (todos)'!$A$2:$A$2147,Centro!$A5)</f>
        <v>0</v>
      </c>
      <c r="K5" s="95">
        <f>J5*2</f>
        <v>0</v>
      </c>
      <c r="L5" s="95">
        <f>SUMIFS('Reservatórios (todos)'!L$2:L$2147,'Reservatórios (todos)'!$F$2:$F$2147,"Centro",'Reservatórios (todos)'!$A$2:$A$2147,Centro!$A5)</f>
        <v>0</v>
      </c>
      <c r="M5" s="95">
        <f>L5*2</f>
        <v>0</v>
      </c>
      <c r="N5" s="95">
        <f>SUMIFS('Reservatórios (todos)'!M$2:M$2147,'Reservatórios (todos)'!$F$2:$F$2147,"Centro",'Reservatórios (todos)'!$A$2:$A$2147,Centro!$A5)</f>
        <v>0</v>
      </c>
      <c r="O5" s="95">
        <f>N5*2</f>
        <v>0</v>
      </c>
      <c r="P5" s="95">
        <f>SUMIFS('Reservatórios (todos)'!N$2:N$2147,'Reservatórios (todos)'!$F$2:$F$2147,"Centro",'Reservatórios (todos)'!$A$2:$A$2147,Centro!$A5)</f>
        <v>0</v>
      </c>
      <c r="Q5" s="95">
        <f>P5*2</f>
        <v>0</v>
      </c>
      <c r="R5" s="95">
        <f>SUMIFS('Reservatórios (todos)'!O$2:O$2147,'Reservatórios (todos)'!$F$2:$F$2147,"Centro",'Reservatórios (todos)'!$A$2:$A$2147,Centro!$A5)</f>
        <v>0</v>
      </c>
      <c r="S5" s="95">
        <f>R5*2</f>
        <v>0</v>
      </c>
      <c r="T5" s="95">
        <f>SUMIFS('Reservatórios (todos)'!P$2:P$2147,'Reservatórios (todos)'!$F$2:$F$2147,"Centro",'Reservatórios (todos)'!$A$2:$A$2147,Centro!$A5)</f>
        <v>0</v>
      </c>
      <c r="U5" s="95">
        <f>T5*2</f>
        <v>0</v>
      </c>
      <c r="V5" s="95">
        <f>SUMIFS('Reservatórios (todos)'!Q$2:Q$2147,'Reservatórios (todos)'!$F$2:$F$2147,"Centro",'Reservatórios (todos)'!$A$2:$A$2147,Centro!$A5)</f>
        <v>0</v>
      </c>
      <c r="W5" s="95">
        <f>V5*2</f>
        <v>0</v>
      </c>
      <c r="X5" s="95">
        <f>SUMIFS('Reservatórios (todos)'!R$2:R$2147,'Reservatórios (todos)'!$F$2:$F$2147,"Centro",'Reservatórios (todos)'!$A$2:$A$2147,Centro!$A5)</f>
        <v>0</v>
      </c>
      <c r="Y5" s="95">
        <f>X5*2</f>
        <v>0</v>
      </c>
      <c r="Z5" s="95">
        <f>SUMIFS('Reservatórios (todos)'!S$2:S$2147,'Reservatórios (todos)'!$F$2:$F$2147,"Centro",'Reservatórios (todos)'!$A$2:$A$2147,Centro!$A5)</f>
        <v>0</v>
      </c>
      <c r="AA5" s="95">
        <f>Z5*2</f>
        <v>0</v>
      </c>
      <c r="AB5" s="95">
        <f>SUMIFS('Reservatórios (todos)'!T$2:T$2147,'Reservatórios (todos)'!$F$2:$F$2147,"Centro",'Reservatórios (todos)'!$A$2:$A$2147,Centro!$A5)</f>
        <v>0</v>
      </c>
      <c r="AC5" s="95">
        <f>AB5*2</f>
        <v>0</v>
      </c>
      <c r="AD5" s="95">
        <f>SUMIFS('Reservatórios (todos)'!V$2:V$2147,'Reservatórios (todos)'!$F$2:$F$2147,"Centro",'Reservatórios (todos)'!$A$2:$A$2147,Centro!$A5)</f>
        <v>0</v>
      </c>
      <c r="AE5" s="95">
        <f>AD5*2</f>
        <v>0</v>
      </c>
      <c r="AF5" s="95">
        <f>SUMIFS('Reservatórios (todos)'!W$2:W$2147,'Reservatórios (todos)'!$F$2:$F$2147,"Centro",'Reservatórios (todos)'!$A$2:$A$2147,Centro!$A5)</f>
        <v>0</v>
      </c>
      <c r="AG5" s="95">
        <f>AF5*2</f>
        <v>0</v>
      </c>
      <c r="AH5" s="95">
        <f>SUMIFS('Reservatórios (todos)'!X$2:X$2147,'Reservatórios (todos)'!$F$2:$F$2147,"Centro",'Reservatórios (todos)'!$A$2:$A$2147,Centro!$A5)</f>
        <v>0</v>
      </c>
      <c r="AI5" s="95">
        <f>AH5*2</f>
        <v>0</v>
      </c>
    </row>
    <row r="6" spans="1:35" x14ac:dyDescent="0.2">
      <c r="A6" s="96" t="s">
        <v>53</v>
      </c>
      <c r="B6" s="95">
        <f>SUMIFS('Reservatórios (todos)'!G$2:G$2147,'Reservatórios (todos)'!$F$2:$F$2147,"Centro",'Reservatórios (todos)'!$A$2:$A$2147,Centro!$A6)</f>
        <v>1</v>
      </c>
      <c r="C6" s="95">
        <f t="shared" ref="C6:E68" si="0">B6*2</f>
        <v>2</v>
      </c>
      <c r="D6" s="95">
        <f>SUMIFS('Reservatórios (todos)'!H$2:H$2147,'Reservatórios (todos)'!$F$2:$F$2147,"Centro",'Reservatórios (todos)'!$A$2:$A$2147,Centro!$A6)</f>
        <v>0</v>
      </c>
      <c r="E6" s="95">
        <f t="shared" si="0"/>
        <v>0</v>
      </c>
      <c r="F6" s="95">
        <f>SUMIFS('Reservatórios (todos)'!I$2:I$2147,'Reservatórios (todos)'!$F$2:$F$2147,"Centro",'Reservatórios (todos)'!$A$2:$A$2147,Centro!$A6)</f>
        <v>15</v>
      </c>
      <c r="G6" s="95">
        <f t="shared" ref="G6" si="1">F6*2</f>
        <v>30</v>
      </c>
      <c r="H6" s="95">
        <f>SUMIFS('Reservatórios (todos)'!J$2:J$2147,'Reservatórios (todos)'!$F$2:$F$2147,"Centro",'Reservatórios (todos)'!$A$2:$A$2147,Centro!$A6)</f>
        <v>0</v>
      </c>
      <c r="I6" s="95">
        <f t="shared" ref="I6:K6" si="2">H6*2</f>
        <v>0</v>
      </c>
      <c r="J6" s="95">
        <f>SUMIFS('Reservatórios (todos)'!K$2:K$2147,'Reservatórios (todos)'!$F$2:$F$2147,"Centro",'Reservatórios (todos)'!$A$2:$A$2147,Centro!$A6)</f>
        <v>0</v>
      </c>
      <c r="K6" s="95">
        <f t="shared" si="2"/>
        <v>0</v>
      </c>
      <c r="L6" s="95">
        <f>SUMIFS('Reservatórios (todos)'!L$2:L$2147,'Reservatórios (todos)'!$F$2:$F$2147,"Centro",'Reservatórios (todos)'!$A$2:$A$2147,Centro!$A6)</f>
        <v>0</v>
      </c>
      <c r="M6" s="95">
        <f t="shared" ref="M6" si="3">L6*2</f>
        <v>0</v>
      </c>
      <c r="N6" s="95">
        <f>SUMIFS('Reservatórios (todos)'!M$2:M$2147,'Reservatórios (todos)'!$F$2:$F$2147,"Centro",'Reservatórios (todos)'!$A$2:$A$2147,Centro!$A6)</f>
        <v>1</v>
      </c>
      <c r="O6" s="95">
        <f t="shared" ref="O6:O68" si="4">N6*2</f>
        <v>2</v>
      </c>
      <c r="P6" s="95">
        <f>SUMIFS('Reservatórios (todos)'!N$2:N$2147,'Reservatórios (todos)'!$F$2:$F$2147,"Centro",'Reservatórios (todos)'!$A$2:$A$2147,Centro!$A6)</f>
        <v>2</v>
      </c>
      <c r="Q6" s="95">
        <f t="shared" ref="Q6:Q68" si="5">P6*2</f>
        <v>4</v>
      </c>
      <c r="R6" s="95">
        <f>SUMIFS('Reservatórios (todos)'!O$2:O$2147,'Reservatórios (todos)'!$F$2:$F$2147,"Centro",'Reservatórios (todos)'!$A$2:$A$2147,Centro!$A6)</f>
        <v>1</v>
      </c>
      <c r="S6" s="95">
        <f t="shared" ref="S6:S68" si="6">R6*2</f>
        <v>2</v>
      </c>
      <c r="T6" s="95">
        <f>SUMIFS('Reservatórios (todos)'!P$2:P$2147,'Reservatórios (todos)'!$F$2:$F$2147,"Centro",'Reservatórios (todos)'!$A$2:$A$2147,Centro!$A6)</f>
        <v>0</v>
      </c>
      <c r="U6" s="95">
        <f t="shared" ref="U6:U68" si="7">T6*2</f>
        <v>0</v>
      </c>
      <c r="V6" s="95">
        <f>SUMIFS('Reservatórios (todos)'!Q$2:Q$2147,'Reservatórios (todos)'!$F$2:$F$2147,"Centro",'Reservatórios (todos)'!$A$2:$A$2147,Centro!$A6)</f>
        <v>3</v>
      </c>
      <c r="W6" s="95">
        <f t="shared" ref="W6:W68" si="8">V6*2</f>
        <v>6</v>
      </c>
      <c r="X6" s="95">
        <f>SUMIFS('Reservatórios (todos)'!R$2:R$2147,'Reservatórios (todos)'!$F$2:$F$2147,"Centro",'Reservatórios (todos)'!$A$2:$A$2147,Centro!$A6)</f>
        <v>3</v>
      </c>
      <c r="Y6" s="95">
        <f t="shared" ref="Y6:Y68" si="9">X6*2</f>
        <v>6</v>
      </c>
      <c r="Z6" s="95">
        <f>SUMIFS('Reservatórios (todos)'!S$2:S$2147,'Reservatórios (todos)'!$F$2:$F$2147,"Centro",'Reservatórios (todos)'!$A$2:$A$2147,Centro!$A6)</f>
        <v>1</v>
      </c>
      <c r="AA6" s="95">
        <f t="shared" ref="AA6:AA68" si="10">Z6*2</f>
        <v>2</v>
      </c>
      <c r="AB6" s="95">
        <f>SUMIFS('Reservatórios (todos)'!T$2:T$2147,'Reservatórios (todos)'!$F$2:$F$2147,"Centro",'Reservatórios (todos)'!$A$2:$A$2147,Centro!$A6)</f>
        <v>0</v>
      </c>
      <c r="AC6" s="95">
        <f t="shared" ref="AC6:AC68" si="11">AB6*2</f>
        <v>0</v>
      </c>
      <c r="AD6" s="95">
        <f>SUMIFS('Reservatórios (todos)'!V$2:V$2147,'Reservatórios (todos)'!$F$2:$F$2147,"Centro",'Reservatórios (todos)'!$A$2:$A$2147,Centro!$A6)</f>
        <v>0</v>
      </c>
      <c r="AE6" s="95">
        <f t="shared" ref="AE6:AE68" si="12">AD6*2</f>
        <v>0</v>
      </c>
      <c r="AF6" s="95">
        <f>SUMIFS('Reservatórios (todos)'!W$2:W$2147,'Reservatórios (todos)'!$F$2:$F$2147,"Centro",'Reservatórios (todos)'!$A$2:$A$2147,Centro!$A6)</f>
        <v>0</v>
      </c>
      <c r="AG6" s="95">
        <f t="shared" ref="AG6:AG68" si="13">AF6*2</f>
        <v>0</v>
      </c>
      <c r="AH6" s="95">
        <f>SUMIFS('Reservatórios (todos)'!X$2:X$2147,'Reservatórios (todos)'!$F$2:$F$2147,"Centro",'Reservatórios (todos)'!$A$2:$A$2147,Centro!$A6)</f>
        <v>0</v>
      </c>
      <c r="AI6" s="95">
        <f t="shared" ref="AI6:AI68" si="14">AH6*2</f>
        <v>0</v>
      </c>
    </row>
    <row r="7" spans="1:35" x14ac:dyDescent="0.2">
      <c r="A7" s="96" t="s">
        <v>111</v>
      </c>
      <c r="B7" s="95">
        <f>SUMIFS('Reservatórios (todos)'!G$2:G$2147,'Reservatórios (todos)'!$F$2:$F$2147,"Centro",'Reservatórios (todos)'!$A$2:$A$2147,Centro!$A7)</f>
        <v>0</v>
      </c>
      <c r="C7" s="95">
        <f t="shared" si="0"/>
        <v>0</v>
      </c>
      <c r="D7" s="95">
        <f>SUMIFS('Reservatórios (todos)'!H$2:H$2147,'Reservatórios (todos)'!$F$2:$F$2147,"Centro",'Reservatórios (todos)'!$A$2:$A$2147,Centro!$A7)</f>
        <v>0</v>
      </c>
      <c r="E7" s="95">
        <f t="shared" si="0"/>
        <v>0</v>
      </c>
      <c r="F7" s="95">
        <f>SUMIFS('Reservatórios (todos)'!I$2:I$2147,'Reservatórios (todos)'!$F$2:$F$2147,"Centro",'Reservatórios (todos)'!$A$2:$A$2147,Centro!$A7)</f>
        <v>0</v>
      </c>
      <c r="G7" s="95">
        <f t="shared" ref="G7" si="15">F7*2</f>
        <v>0</v>
      </c>
      <c r="H7" s="95">
        <f>SUMIFS('Reservatórios (todos)'!J$2:J$2147,'Reservatórios (todos)'!$F$2:$F$2147,"Centro",'Reservatórios (todos)'!$A$2:$A$2147,Centro!$A7)</f>
        <v>0</v>
      </c>
      <c r="I7" s="95">
        <f t="shared" ref="I7:K7" si="16">H7*2</f>
        <v>0</v>
      </c>
      <c r="J7" s="95">
        <f>SUMIFS('Reservatórios (todos)'!K$2:K$2147,'Reservatórios (todos)'!$F$2:$F$2147,"Centro",'Reservatórios (todos)'!$A$2:$A$2147,Centro!$A7)</f>
        <v>0</v>
      </c>
      <c r="K7" s="95">
        <f t="shared" si="16"/>
        <v>0</v>
      </c>
      <c r="L7" s="95">
        <f>SUMIFS('Reservatórios (todos)'!L$2:L$2147,'Reservatórios (todos)'!$F$2:$F$2147,"Centro",'Reservatórios (todos)'!$A$2:$A$2147,Centro!$A7)</f>
        <v>0</v>
      </c>
      <c r="M7" s="95">
        <f t="shared" ref="M7" si="17">L7*2</f>
        <v>0</v>
      </c>
      <c r="N7" s="95">
        <f>SUMIFS('Reservatórios (todos)'!M$2:M$2147,'Reservatórios (todos)'!$F$2:$F$2147,"Centro",'Reservatórios (todos)'!$A$2:$A$2147,Centro!$A7)</f>
        <v>0</v>
      </c>
      <c r="O7" s="95">
        <f t="shared" si="4"/>
        <v>0</v>
      </c>
      <c r="P7" s="95">
        <f>SUMIFS('Reservatórios (todos)'!N$2:N$2147,'Reservatórios (todos)'!$F$2:$F$2147,"Centro",'Reservatórios (todos)'!$A$2:$A$2147,Centro!$A7)</f>
        <v>0</v>
      </c>
      <c r="Q7" s="95">
        <f t="shared" si="5"/>
        <v>0</v>
      </c>
      <c r="R7" s="95">
        <f>SUMIFS('Reservatórios (todos)'!O$2:O$2147,'Reservatórios (todos)'!$F$2:$F$2147,"Centro",'Reservatórios (todos)'!$A$2:$A$2147,Centro!$A7)</f>
        <v>0</v>
      </c>
      <c r="S7" s="95">
        <f t="shared" si="6"/>
        <v>0</v>
      </c>
      <c r="T7" s="95">
        <f>SUMIFS('Reservatórios (todos)'!P$2:P$2147,'Reservatórios (todos)'!$F$2:$F$2147,"Centro",'Reservatórios (todos)'!$A$2:$A$2147,Centro!$A7)</f>
        <v>0</v>
      </c>
      <c r="U7" s="95">
        <f t="shared" si="7"/>
        <v>0</v>
      </c>
      <c r="V7" s="95">
        <f>SUMIFS('Reservatórios (todos)'!Q$2:Q$2147,'Reservatórios (todos)'!$F$2:$F$2147,"Centro",'Reservatórios (todos)'!$A$2:$A$2147,Centro!$A7)</f>
        <v>0</v>
      </c>
      <c r="W7" s="95">
        <f t="shared" si="8"/>
        <v>0</v>
      </c>
      <c r="X7" s="95">
        <f>SUMIFS('Reservatórios (todos)'!R$2:R$2147,'Reservatórios (todos)'!$F$2:$F$2147,"Centro",'Reservatórios (todos)'!$A$2:$A$2147,Centro!$A7)</f>
        <v>0</v>
      </c>
      <c r="Y7" s="95">
        <f t="shared" si="9"/>
        <v>0</v>
      </c>
      <c r="Z7" s="95">
        <f>SUMIFS('Reservatórios (todos)'!S$2:S$2147,'Reservatórios (todos)'!$F$2:$F$2147,"Centro",'Reservatórios (todos)'!$A$2:$A$2147,Centro!$A7)</f>
        <v>1</v>
      </c>
      <c r="AA7" s="95">
        <f t="shared" si="10"/>
        <v>2</v>
      </c>
      <c r="AB7" s="95">
        <f>SUMIFS('Reservatórios (todos)'!T$2:T$2147,'Reservatórios (todos)'!$F$2:$F$2147,"Centro",'Reservatórios (todos)'!$A$2:$A$2147,Centro!$A7)</f>
        <v>0</v>
      </c>
      <c r="AC7" s="95">
        <f t="shared" si="11"/>
        <v>0</v>
      </c>
      <c r="AD7" s="95">
        <f>SUMIFS('Reservatórios (todos)'!V$2:V$2147,'Reservatórios (todos)'!$F$2:$F$2147,"Centro",'Reservatórios (todos)'!$A$2:$A$2147,Centro!$A7)</f>
        <v>1</v>
      </c>
      <c r="AE7" s="95">
        <f t="shared" si="12"/>
        <v>2</v>
      </c>
      <c r="AF7" s="95">
        <f>SUMIFS('Reservatórios (todos)'!W$2:W$2147,'Reservatórios (todos)'!$F$2:$F$2147,"Centro",'Reservatórios (todos)'!$A$2:$A$2147,Centro!$A7)</f>
        <v>0</v>
      </c>
      <c r="AG7" s="95">
        <f t="shared" si="13"/>
        <v>0</v>
      </c>
      <c r="AH7" s="95">
        <f>SUMIFS('Reservatórios (todos)'!X$2:X$2147,'Reservatórios (todos)'!$F$2:$F$2147,"Centro",'Reservatórios (todos)'!$A$2:$A$2147,Centro!$A7)</f>
        <v>0</v>
      </c>
      <c r="AI7" s="95">
        <f t="shared" si="14"/>
        <v>0</v>
      </c>
    </row>
    <row r="8" spans="1:35" x14ac:dyDescent="0.2">
      <c r="A8" s="96" t="s">
        <v>114</v>
      </c>
      <c r="B8" s="95">
        <f>SUMIFS('Reservatórios (todos)'!G$2:G$2147,'Reservatórios (todos)'!$F$2:$F$2147,"Centro",'Reservatórios (todos)'!$A$2:$A$2147,Centro!$A8)</f>
        <v>0</v>
      </c>
      <c r="C8" s="95">
        <f t="shared" si="0"/>
        <v>0</v>
      </c>
      <c r="D8" s="95">
        <f>SUMIFS('Reservatórios (todos)'!H$2:H$2147,'Reservatórios (todos)'!$F$2:$F$2147,"Centro",'Reservatórios (todos)'!$A$2:$A$2147,Centro!$A8)</f>
        <v>0</v>
      </c>
      <c r="E8" s="95">
        <f t="shared" si="0"/>
        <v>0</v>
      </c>
      <c r="F8" s="95">
        <f>SUMIFS('Reservatórios (todos)'!I$2:I$2147,'Reservatórios (todos)'!$F$2:$F$2147,"Centro",'Reservatórios (todos)'!$A$2:$A$2147,Centro!$A8)</f>
        <v>0</v>
      </c>
      <c r="G8" s="95">
        <f t="shared" ref="G8" si="18">F8*2</f>
        <v>0</v>
      </c>
      <c r="H8" s="95">
        <f>SUMIFS('Reservatórios (todos)'!J$2:J$2147,'Reservatórios (todos)'!$F$2:$F$2147,"Centro",'Reservatórios (todos)'!$A$2:$A$2147,Centro!$A8)</f>
        <v>0</v>
      </c>
      <c r="I8" s="95">
        <f t="shared" ref="I8:K8" si="19">H8*2</f>
        <v>0</v>
      </c>
      <c r="J8" s="95">
        <f>SUMIFS('Reservatórios (todos)'!K$2:K$2147,'Reservatórios (todos)'!$F$2:$F$2147,"Centro",'Reservatórios (todos)'!$A$2:$A$2147,Centro!$A8)</f>
        <v>0</v>
      </c>
      <c r="K8" s="95">
        <f t="shared" si="19"/>
        <v>0</v>
      </c>
      <c r="L8" s="95">
        <f>SUMIFS('Reservatórios (todos)'!L$2:L$2147,'Reservatórios (todos)'!$F$2:$F$2147,"Centro",'Reservatórios (todos)'!$A$2:$A$2147,Centro!$A8)</f>
        <v>0</v>
      </c>
      <c r="M8" s="95">
        <f t="shared" ref="M8" si="20">L8*2</f>
        <v>0</v>
      </c>
      <c r="N8" s="95">
        <f>SUMIFS('Reservatórios (todos)'!M$2:M$2147,'Reservatórios (todos)'!$F$2:$F$2147,"Centro",'Reservatórios (todos)'!$A$2:$A$2147,Centro!$A8)</f>
        <v>0</v>
      </c>
      <c r="O8" s="95">
        <f t="shared" si="4"/>
        <v>0</v>
      </c>
      <c r="P8" s="95">
        <f>SUMIFS('Reservatórios (todos)'!N$2:N$2147,'Reservatórios (todos)'!$F$2:$F$2147,"Centro",'Reservatórios (todos)'!$A$2:$A$2147,Centro!$A8)</f>
        <v>0</v>
      </c>
      <c r="Q8" s="95">
        <f t="shared" si="5"/>
        <v>0</v>
      </c>
      <c r="R8" s="95">
        <f>SUMIFS('Reservatórios (todos)'!O$2:O$2147,'Reservatórios (todos)'!$F$2:$F$2147,"Centro",'Reservatórios (todos)'!$A$2:$A$2147,Centro!$A8)</f>
        <v>0</v>
      </c>
      <c r="S8" s="95">
        <f t="shared" si="6"/>
        <v>0</v>
      </c>
      <c r="T8" s="95">
        <f>SUMIFS('Reservatórios (todos)'!P$2:P$2147,'Reservatórios (todos)'!$F$2:$F$2147,"Centro",'Reservatórios (todos)'!$A$2:$A$2147,Centro!$A8)</f>
        <v>0</v>
      </c>
      <c r="U8" s="95">
        <f t="shared" si="7"/>
        <v>0</v>
      </c>
      <c r="V8" s="95">
        <f>SUMIFS('Reservatórios (todos)'!Q$2:Q$2147,'Reservatórios (todos)'!$F$2:$F$2147,"Centro",'Reservatórios (todos)'!$A$2:$A$2147,Centro!$A8)</f>
        <v>0</v>
      </c>
      <c r="W8" s="95">
        <f t="shared" si="8"/>
        <v>0</v>
      </c>
      <c r="X8" s="95">
        <f>SUMIFS('Reservatórios (todos)'!R$2:R$2147,'Reservatórios (todos)'!$F$2:$F$2147,"Centro",'Reservatórios (todos)'!$A$2:$A$2147,Centro!$A8)</f>
        <v>0</v>
      </c>
      <c r="Y8" s="95">
        <f t="shared" si="9"/>
        <v>0</v>
      </c>
      <c r="Z8" s="95">
        <f>SUMIFS('Reservatórios (todos)'!S$2:S$2147,'Reservatórios (todos)'!$F$2:$F$2147,"Centro",'Reservatórios (todos)'!$A$2:$A$2147,Centro!$A8)</f>
        <v>0</v>
      </c>
      <c r="AA8" s="95">
        <f t="shared" si="10"/>
        <v>0</v>
      </c>
      <c r="AB8" s="95">
        <f>SUMIFS('Reservatórios (todos)'!T$2:T$2147,'Reservatórios (todos)'!$F$2:$F$2147,"Centro",'Reservatórios (todos)'!$A$2:$A$2147,Centro!$A8)</f>
        <v>0</v>
      </c>
      <c r="AC8" s="95">
        <f t="shared" si="11"/>
        <v>0</v>
      </c>
      <c r="AD8" s="95">
        <f>SUMIFS('Reservatórios (todos)'!V$2:V$2147,'Reservatórios (todos)'!$F$2:$F$2147,"Centro",'Reservatórios (todos)'!$A$2:$A$2147,Centro!$A8)</f>
        <v>0</v>
      </c>
      <c r="AE8" s="95">
        <f t="shared" si="12"/>
        <v>0</v>
      </c>
      <c r="AF8" s="95">
        <f>SUMIFS('Reservatórios (todos)'!W$2:W$2147,'Reservatórios (todos)'!$F$2:$F$2147,"Centro",'Reservatórios (todos)'!$A$2:$A$2147,Centro!$A8)</f>
        <v>0</v>
      </c>
      <c r="AG8" s="95">
        <f t="shared" si="13"/>
        <v>0</v>
      </c>
      <c r="AH8" s="95">
        <f>SUMIFS('Reservatórios (todos)'!X$2:X$2147,'Reservatórios (todos)'!$F$2:$F$2147,"Centro",'Reservatórios (todos)'!$A$2:$A$2147,Centro!$A8)</f>
        <v>0</v>
      </c>
      <c r="AI8" s="95">
        <f t="shared" si="14"/>
        <v>0</v>
      </c>
    </row>
    <row r="9" spans="1:35" x14ac:dyDescent="0.2">
      <c r="A9" s="96" t="s">
        <v>121</v>
      </c>
      <c r="B9" s="95">
        <f>SUMIFS('Reservatórios (todos)'!G$2:G$2147,'Reservatórios (todos)'!$F$2:$F$2147,"Centro",'Reservatórios (todos)'!$A$2:$A$2147,Centro!$A9)</f>
        <v>0</v>
      </c>
      <c r="C9" s="95">
        <f t="shared" si="0"/>
        <v>0</v>
      </c>
      <c r="D9" s="95">
        <f>SUMIFS('Reservatórios (todos)'!H$2:H$2147,'Reservatórios (todos)'!$F$2:$F$2147,"Centro",'Reservatórios (todos)'!$A$2:$A$2147,Centro!$A9)</f>
        <v>0</v>
      </c>
      <c r="E9" s="95">
        <f t="shared" si="0"/>
        <v>0</v>
      </c>
      <c r="F9" s="95">
        <f>SUMIFS('Reservatórios (todos)'!I$2:I$2147,'Reservatórios (todos)'!$F$2:$F$2147,"Centro",'Reservatórios (todos)'!$A$2:$A$2147,Centro!$A9)</f>
        <v>12</v>
      </c>
      <c r="G9" s="95">
        <f t="shared" ref="G9" si="21">F9*2</f>
        <v>24</v>
      </c>
      <c r="H9" s="95">
        <f>SUMIFS('Reservatórios (todos)'!J$2:J$2147,'Reservatórios (todos)'!$F$2:$F$2147,"Centro",'Reservatórios (todos)'!$A$2:$A$2147,Centro!$A9)</f>
        <v>0</v>
      </c>
      <c r="I9" s="95">
        <f t="shared" ref="I9:K9" si="22">H9*2</f>
        <v>0</v>
      </c>
      <c r="J9" s="95">
        <f>SUMIFS('Reservatórios (todos)'!K$2:K$2147,'Reservatórios (todos)'!$F$2:$F$2147,"Centro",'Reservatórios (todos)'!$A$2:$A$2147,Centro!$A9)</f>
        <v>3</v>
      </c>
      <c r="K9" s="95">
        <f t="shared" si="22"/>
        <v>6</v>
      </c>
      <c r="L9" s="95">
        <f>SUMIFS('Reservatórios (todos)'!L$2:L$2147,'Reservatórios (todos)'!$F$2:$F$2147,"Centro",'Reservatórios (todos)'!$A$2:$A$2147,Centro!$A9)</f>
        <v>2</v>
      </c>
      <c r="M9" s="95">
        <f t="shared" ref="M9" si="23">L9*2</f>
        <v>4</v>
      </c>
      <c r="N9" s="95">
        <f>SUMIFS('Reservatórios (todos)'!M$2:M$2147,'Reservatórios (todos)'!$F$2:$F$2147,"Centro",'Reservatórios (todos)'!$A$2:$A$2147,Centro!$A9)</f>
        <v>0</v>
      </c>
      <c r="O9" s="95">
        <f t="shared" si="4"/>
        <v>0</v>
      </c>
      <c r="P9" s="95">
        <f>SUMIFS('Reservatórios (todos)'!N$2:N$2147,'Reservatórios (todos)'!$F$2:$F$2147,"Centro",'Reservatórios (todos)'!$A$2:$A$2147,Centro!$A9)</f>
        <v>0</v>
      </c>
      <c r="Q9" s="95">
        <f t="shared" si="5"/>
        <v>0</v>
      </c>
      <c r="R9" s="95">
        <f>SUMIFS('Reservatórios (todos)'!O$2:O$2147,'Reservatórios (todos)'!$F$2:$F$2147,"Centro",'Reservatórios (todos)'!$A$2:$A$2147,Centro!$A9)</f>
        <v>0</v>
      </c>
      <c r="S9" s="95">
        <f t="shared" si="6"/>
        <v>0</v>
      </c>
      <c r="T9" s="95">
        <f>SUMIFS('Reservatórios (todos)'!P$2:P$2147,'Reservatórios (todos)'!$F$2:$F$2147,"Centro",'Reservatórios (todos)'!$A$2:$A$2147,Centro!$A9)</f>
        <v>0</v>
      </c>
      <c r="U9" s="95">
        <f t="shared" si="7"/>
        <v>0</v>
      </c>
      <c r="V9" s="95">
        <f>SUMIFS('Reservatórios (todos)'!Q$2:Q$2147,'Reservatórios (todos)'!$F$2:$F$2147,"Centro",'Reservatórios (todos)'!$A$2:$A$2147,Centro!$A9)</f>
        <v>4</v>
      </c>
      <c r="W9" s="95">
        <f t="shared" si="8"/>
        <v>8</v>
      </c>
      <c r="X9" s="95">
        <f>SUMIFS('Reservatórios (todos)'!R$2:R$2147,'Reservatórios (todos)'!$F$2:$F$2147,"Centro",'Reservatórios (todos)'!$A$2:$A$2147,Centro!$A9)</f>
        <v>0</v>
      </c>
      <c r="Y9" s="95">
        <f t="shared" si="9"/>
        <v>0</v>
      </c>
      <c r="Z9" s="95">
        <f>SUMIFS('Reservatórios (todos)'!S$2:S$2147,'Reservatórios (todos)'!$F$2:$F$2147,"Centro",'Reservatórios (todos)'!$A$2:$A$2147,Centro!$A9)</f>
        <v>2</v>
      </c>
      <c r="AA9" s="95">
        <f t="shared" si="10"/>
        <v>4</v>
      </c>
      <c r="AB9" s="95">
        <f>SUMIFS('Reservatórios (todos)'!T$2:T$2147,'Reservatórios (todos)'!$F$2:$F$2147,"Centro",'Reservatórios (todos)'!$A$2:$A$2147,Centro!$A9)</f>
        <v>0</v>
      </c>
      <c r="AC9" s="95">
        <f t="shared" si="11"/>
        <v>0</v>
      </c>
      <c r="AD9" s="95">
        <f>SUMIFS('Reservatórios (todos)'!V$2:V$2147,'Reservatórios (todos)'!$F$2:$F$2147,"Centro",'Reservatórios (todos)'!$A$2:$A$2147,Centro!$A9)</f>
        <v>2</v>
      </c>
      <c r="AE9" s="95">
        <f t="shared" si="12"/>
        <v>4</v>
      </c>
      <c r="AF9" s="95">
        <f>SUMIFS('Reservatórios (todos)'!W$2:W$2147,'Reservatórios (todos)'!$F$2:$F$2147,"Centro",'Reservatórios (todos)'!$A$2:$A$2147,Centro!$A9)</f>
        <v>1</v>
      </c>
      <c r="AG9" s="95">
        <f t="shared" si="13"/>
        <v>2</v>
      </c>
      <c r="AH9" s="95">
        <f>SUMIFS('Reservatórios (todos)'!X$2:X$2147,'Reservatórios (todos)'!$F$2:$F$2147,"Centro",'Reservatórios (todos)'!$A$2:$A$2147,Centro!$A9)</f>
        <v>2</v>
      </c>
      <c r="AI9" s="95">
        <f t="shared" si="14"/>
        <v>4</v>
      </c>
    </row>
    <row r="10" spans="1:35" x14ac:dyDescent="0.2">
      <c r="A10" s="96" t="s">
        <v>137</v>
      </c>
      <c r="B10" s="95">
        <f>SUMIFS('Reservatórios (todos)'!G$2:G$2147,'Reservatórios (todos)'!$F$2:$F$2147,"Centro",'Reservatórios (todos)'!$A$2:$A$2147,Centro!$A10)</f>
        <v>0</v>
      </c>
      <c r="C10" s="95">
        <f t="shared" si="0"/>
        <v>0</v>
      </c>
      <c r="D10" s="95">
        <f>SUMIFS('Reservatórios (todos)'!H$2:H$2147,'Reservatórios (todos)'!$F$2:$F$2147,"Centro",'Reservatórios (todos)'!$A$2:$A$2147,Centro!$A10)</f>
        <v>0</v>
      </c>
      <c r="E10" s="95">
        <f t="shared" si="0"/>
        <v>0</v>
      </c>
      <c r="F10" s="95">
        <f>SUMIFS('Reservatórios (todos)'!I$2:I$2147,'Reservatórios (todos)'!$F$2:$F$2147,"Centro",'Reservatórios (todos)'!$A$2:$A$2147,Centro!$A10)</f>
        <v>0</v>
      </c>
      <c r="G10" s="95">
        <f t="shared" ref="G10" si="24">F10*2</f>
        <v>0</v>
      </c>
      <c r="H10" s="95">
        <f>SUMIFS('Reservatórios (todos)'!J$2:J$2147,'Reservatórios (todos)'!$F$2:$F$2147,"Centro",'Reservatórios (todos)'!$A$2:$A$2147,Centro!$A10)</f>
        <v>0</v>
      </c>
      <c r="I10" s="95">
        <f t="shared" ref="I10:K10" si="25">H10*2</f>
        <v>0</v>
      </c>
      <c r="J10" s="95">
        <f>SUMIFS('Reservatórios (todos)'!K$2:K$2147,'Reservatórios (todos)'!$F$2:$F$2147,"Centro",'Reservatórios (todos)'!$A$2:$A$2147,Centro!$A10)</f>
        <v>0</v>
      </c>
      <c r="K10" s="95">
        <f t="shared" si="25"/>
        <v>0</v>
      </c>
      <c r="L10" s="95">
        <f>SUMIFS('Reservatórios (todos)'!L$2:L$2147,'Reservatórios (todos)'!$F$2:$F$2147,"Centro",'Reservatórios (todos)'!$A$2:$A$2147,Centro!$A10)</f>
        <v>0</v>
      </c>
      <c r="M10" s="95">
        <f t="shared" ref="M10" si="26">L10*2</f>
        <v>0</v>
      </c>
      <c r="N10" s="95">
        <f>SUMIFS('Reservatórios (todos)'!M$2:M$2147,'Reservatórios (todos)'!$F$2:$F$2147,"Centro",'Reservatórios (todos)'!$A$2:$A$2147,Centro!$A10)</f>
        <v>0</v>
      </c>
      <c r="O10" s="95">
        <f t="shared" si="4"/>
        <v>0</v>
      </c>
      <c r="P10" s="95">
        <f>SUMIFS('Reservatórios (todos)'!N$2:N$2147,'Reservatórios (todos)'!$F$2:$F$2147,"Centro",'Reservatórios (todos)'!$A$2:$A$2147,Centro!$A10)</f>
        <v>0</v>
      </c>
      <c r="Q10" s="95">
        <f t="shared" si="5"/>
        <v>0</v>
      </c>
      <c r="R10" s="95">
        <f>SUMIFS('Reservatórios (todos)'!O$2:O$2147,'Reservatórios (todos)'!$F$2:$F$2147,"Centro",'Reservatórios (todos)'!$A$2:$A$2147,Centro!$A10)</f>
        <v>0</v>
      </c>
      <c r="S10" s="95">
        <f t="shared" si="6"/>
        <v>0</v>
      </c>
      <c r="T10" s="95">
        <f>SUMIFS('Reservatórios (todos)'!P$2:P$2147,'Reservatórios (todos)'!$F$2:$F$2147,"Centro",'Reservatórios (todos)'!$A$2:$A$2147,Centro!$A10)</f>
        <v>0</v>
      </c>
      <c r="U10" s="95">
        <f t="shared" si="7"/>
        <v>0</v>
      </c>
      <c r="V10" s="95">
        <f>SUMIFS('Reservatórios (todos)'!Q$2:Q$2147,'Reservatórios (todos)'!$F$2:$F$2147,"Centro",'Reservatórios (todos)'!$A$2:$A$2147,Centro!$A10)</f>
        <v>0</v>
      </c>
      <c r="W10" s="95">
        <f t="shared" si="8"/>
        <v>0</v>
      </c>
      <c r="X10" s="95">
        <f>SUMIFS('Reservatórios (todos)'!R$2:R$2147,'Reservatórios (todos)'!$F$2:$F$2147,"Centro",'Reservatórios (todos)'!$A$2:$A$2147,Centro!$A10)</f>
        <v>0</v>
      </c>
      <c r="Y10" s="95">
        <f t="shared" si="9"/>
        <v>0</v>
      </c>
      <c r="Z10" s="95">
        <f>SUMIFS('Reservatórios (todos)'!S$2:S$2147,'Reservatórios (todos)'!$F$2:$F$2147,"Centro",'Reservatórios (todos)'!$A$2:$A$2147,Centro!$A10)</f>
        <v>0</v>
      </c>
      <c r="AA10" s="95">
        <f t="shared" si="10"/>
        <v>0</v>
      </c>
      <c r="AB10" s="95">
        <f>SUMIFS('Reservatórios (todos)'!T$2:T$2147,'Reservatórios (todos)'!$F$2:$F$2147,"Centro",'Reservatórios (todos)'!$A$2:$A$2147,Centro!$A10)</f>
        <v>0</v>
      </c>
      <c r="AC10" s="95">
        <f t="shared" si="11"/>
        <v>0</v>
      </c>
      <c r="AD10" s="95">
        <f>SUMIFS('Reservatórios (todos)'!V$2:V$2147,'Reservatórios (todos)'!$F$2:$F$2147,"Centro",'Reservatórios (todos)'!$A$2:$A$2147,Centro!$A10)</f>
        <v>0</v>
      </c>
      <c r="AE10" s="95">
        <f t="shared" si="12"/>
        <v>0</v>
      </c>
      <c r="AF10" s="95">
        <f>SUMIFS('Reservatórios (todos)'!W$2:W$2147,'Reservatórios (todos)'!$F$2:$F$2147,"Centro",'Reservatórios (todos)'!$A$2:$A$2147,Centro!$A10)</f>
        <v>0</v>
      </c>
      <c r="AG10" s="95">
        <f t="shared" si="13"/>
        <v>0</v>
      </c>
      <c r="AH10" s="95">
        <f>SUMIFS('Reservatórios (todos)'!X$2:X$2147,'Reservatórios (todos)'!$F$2:$F$2147,"Centro",'Reservatórios (todos)'!$A$2:$A$2147,Centro!$A10)</f>
        <v>0</v>
      </c>
      <c r="AI10" s="95">
        <f t="shared" si="14"/>
        <v>0</v>
      </c>
    </row>
    <row r="11" spans="1:35" x14ac:dyDescent="0.2">
      <c r="A11" s="96" t="s">
        <v>142</v>
      </c>
      <c r="B11" s="95">
        <f>SUMIFS('Reservatórios (todos)'!G$2:G$2147,'Reservatórios (todos)'!$F$2:$F$2147,"Centro",'Reservatórios (todos)'!$A$2:$A$2147,Centro!$A11)</f>
        <v>0</v>
      </c>
      <c r="C11" s="95">
        <f t="shared" si="0"/>
        <v>0</v>
      </c>
      <c r="D11" s="95">
        <f>SUMIFS('Reservatórios (todos)'!H$2:H$2147,'Reservatórios (todos)'!$F$2:$F$2147,"Centro",'Reservatórios (todos)'!$A$2:$A$2147,Centro!$A11)</f>
        <v>0</v>
      </c>
      <c r="E11" s="95">
        <f t="shared" si="0"/>
        <v>0</v>
      </c>
      <c r="F11" s="95">
        <f>SUMIFS('Reservatórios (todos)'!I$2:I$2147,'Reservatórios (todos)'!$F$2:$F$2147,"Centro",'Reservatórios (todos)'!$A$2:$A$2147,Centro!$A11)</f>
        <v>0</v>
      </c>
      <c r="G11" s="95">
        <f t="shared" ref="G11" si="27">F11*2</f>
        <v>0</v>
      </c>
      <c r="H11" s="95">
        <f>SUMIFS('Reservatórios (todos)'!J$2:J$2147,'Reservatórios (todos)'!$F$2:$F$2147,"Centro",'Reservatórios (todos)'!$A$2:$A$2147,Centro!$A11)</f>
        <v>0</v>
      </c>
      <c r="I11" s="95">
        <f t="shared" ref="I11:K11" si="28">H11*2</f>
        <v>0</v>
      </c>
      <c r="J11" s="95">
        <f>SUMIFS('Reservatórios (todos)'!K$2:K$2147,'Reservatórios (todos)'!$F$2:$F$2147,"Centro",'Reservatórios (todos)'!$A$2:$A$2147,Centro!$A11)</f>
        <v>0</v>
      </c>
      <c r="K11" s="95">
        <f t="shared" si="28"/>
        <v>0</v>
      </c>
      <c r="L11" s="95">
        <f>SUMIFS('Reservatórios (todos)'!L$2:L$2147,'Reservatórios (todos)'!$F$2:$F$2147,"Centro",'Reservatórios (todos)'!$A$2:$A$2147,Centro!$A11)</f>
        <v>0</v>
      </c>
      <c r="M11" s="95">
        <f t="shared" ref="M11" si="29">L11*2</f>
        <v>0</v>
      </c>
      <c r="N11" s="95">
        <f>SUMIFS('Reservatórios (todos)'!M$2:M$2147,'Reservatórios (todos)'!$F$2:$F$2147,"Centro",'Reservatórios (todos)'!$A$2:$A$2147,Centro!$A11)</f>
        <v>0</v>
      </c>
      <c r="O11" s="95">
        <f t="shared" si="4"/>
        <v>0</v>
      </c>
      <c r="P11" s="95">
        <f>SUMIFS('Reservatórios (todos)'!N$2:N$2147,'Reservatórios (todos)'!$F$2:$F$2147,"Centro",'Reservatórios (todos)'!$A$2:$A$2147,Centro!$A11)</f>
        <v>0</v>
      </c>
      <c r="Q11" s="95">
        <f t="shared" si="5"/>
        <v>0</v>
      </c>
      <c r="R11" s="95">
        <f>SUMIFS('Reservatórios (todos)'!O$2:O$2147,'Reservatórios (todos)'!$F$2:$F$2147,"Centro",'Reservatórios (todos)'!$A$2:$A$2147,Centro!$A11)</f>
        <v>0</v>
      </c>
      <c r="S11" s="95">
        <f t="shared" si="6"/>
        <v>0</v>
      </c>
      <c r="T11" s="95">
        <f>SUMIFS('Reservatórios (todos)'!P$2:P$2147,'Reservatórios (todos)'!$F$2:$F$2147,"Centro",'Reservatórios (todos)'!$A$2:$A$2147,Centro!$A11)</f>
        <v>0</v>
      </c>
      <c r="U11" s="95">
        <f t="shared" si="7"/>
        <v>0</v>
      </c>
      <c r="V11" s="95">
        <f>SUMIFS('Reservatórios (todos)'!Q$2:Q$2147,'Reservatórios (todos)'!$F$2:$F$2147,"Centro",'Reservatórios (todos)'!$A$2:$A$2147,Centro!$A11)</f>
        <v>0</v>
      </c>
      <c r="W11" s="95">
        <f t="shared" si="8"/>
        <v>0</v>
      </c>
      <c r="X11" s="95">
        <f>SUMIFS('Reservatórios (todos)'!R$2:R$2147,'Reservatórios (todos)'!$F$2:$F$2147,"Centro",'Reservatórios (todos)'!$A$2:$A$2147,Centro!$A11)</f>
        <v>0</v>
      </c>
      <c r="Y11" s="95">
        <f t="shared" si="9"/>
        <v>0</v>
      </c>
      <c r="Z11" s="95">
        <f>SUMIFS('Reservatórios (todos)'!S$2:S$2147,'Reservatórios (todos)'!$F$2:$F$2147,"Centro",'Reservatórios (todos)'!$A$2:$A$2147,Centro!$A11)</f>
        <v>0</v>
      </c>
      <c r="AA11" s="95">
        <f t="shared" si="10"/>
        <v>0</v>
      </c>
      <c r="AB11" s="95">
        <f>SUMIFS('Reservatórios (todos)'!T$2:T$2147,'Reservatórios (todos)'!$F$2:$F$2147,"Centro",'Reservatórios (todos)'!$A$2:$A$2147,Centro!$A11)</f>
        <v>0</v>
      </c>
      <c r="AC11" s="95">
        <f t="shared" si="11"/>
        <v>0</v>
      </c>
      <c r="AD11" s="95">
        <f>SUMIFS('Reservatórios (todos)'!V$2:V$2147,'Reservatórios (todos)'!$F$2:$F$2147,"Centro",'Reservatórios (todos)'!$A$2:$A$2147,Centro!$A11)</f>
        <v>0</v>
      </c>
      <c r="AE11" s="95">
        <f t="shared" si="12"/>
        <v>0</v>
      </c>
      <c r="AF11" s="95">
        <f>SUMIFS('Reservatórios (todos)'!W$2:W$2147,'Reservatórios (todos)'!$F$2:$F$2147,"Centro",'Reservatórios (todos)'!$A$2:$A$2147,Centro!$A11)</f>
        <v>0</v>
      </c>
      <c r="AG11" s="95">
        <f t="shared" si="13"/>
        <v>0</v>
      </c>
      <c r="AH11" s="95">
        <f>SUMIFS('Reservatórios (todos)'!X$2:X$2147,'Reservatórios (todos)'!$F$2:$F$2147,"Centro",'Reservatórios (todos)'!$A$2:$A$2147,Centro!$A11)</f>
        <v>0</v>
      </c>
      <c r="AI11" s="95">
        <f t="shared" si="14"/>
        <v>0</v>
      </c>
    </row>
    <row r="12" spans="1:35" x14ac:dyDescent="0.2">
      <c r="A12" s="96" t="s">
        <v>6563</v>
      </c>
      <c r="B12" s="95">
        <f>SUMIFS('Reservatórios (todos)'!G$2:G$2147,'Reservatórios (todos)'!$F$2:$F$2147,"Centro",'Reservatórios (todos)'!$A$2:$A$2147,Centro!$A12)</f>
        <v>0</v>
      </c>
      <c r="C12" s="95">
        <f t="shared" si="0"/>
        <v>0</v>
      </c>
      <c r="D12" s="95">
        <f>SUMIFS('Reservatórios (todos)'!H$2:H$2147,'Reservatórios (todos)'!$F$2:$F$2147,"Centro",'Reservatórios (todos)'!$A$2:$A$2147,Centro!$A12)</f>
        <v>0</v>
      </c>
      <c r="E12" s="95">
        <f t="shared" si="0"/>
        <v>0</v>
      </c>
      <c r="F12" s="95">
        <f>SUMIFS('Reservatórios (todos)'!I$2:I$2147,'Reservatórios (todos)'!$F$2:$F$2147,"Centro",'Reservatórios (todos)'!$A$2:$A$2147,Centro!$A12)</f>
        <v>0</v>
      </c>
      <c r="G12" s="95">
        <f t="shared" ref="G12" si="30">F12*2</f>
        <v>0</v>
      </c>
      <c r="H12" s="95">
        <f>SUMIFS('Reservatórios (todos)'!J$2:J$2147,'Reservatórios (todos)'!$F$2:$F$2147,"Centro",'Reservatórios (todos)'!$A$2:$A$2147,Centro!$A12)</f>
        <v>0</v>
      </c>
      <c r="I12" s="95">
        <f t="shared" ref="I12:K12" si="31">H12*2</f>
        <v>0</v>
      </c>
      <c r="J12" s="95">
        <f>SUMIFS('Reservatórios (todos)'!K$2:K$2147,'Reservatórios (todos)'!$F$2:$F$2147,"Centro",'Reservatórios (todos)'!$A$2:$A$2147,Centro!$A12)</f>
        <v>0</v>
      </c>
      <c r="K12" s="95">
        <f t="shared" si="31"/>
        <v>0</v>
      </c>
      <c r="L12" s="95">
        <f>SUMIFS('Reservatórios (todos)'!L$2:L$2147,'Reservatórios (todos)'!$F$2:$F$2147,"Centro",'Reservatórios (todos)'!$A$2:$A$2147,Centro!$A12)</f>
        <v>0</v>
      </c>
      <c r="M12" s="95">
        <f t="shared" ref="M12" si="32">L12*2</f>
        <v>0</v>
      </c>
      <c r="N12" s="95">
        <f>SUMIFS('Reservatórios (todos)'!M$2:M$2147,'Reservatórios (todos)'!$F$2:$F$2147,"Centro",'Reservatórios (todos)'!$A$2:$A$2147,Centro!$A12)</f>
        <v>0</v>
      </c>
      <c r="O12" s="95">
        <f t="shared" si="4"/>
        <v>0</v>
      </c>
      <c r="P12" s="95">
        <f>SUMIFS('Reservatórios (todos)'!N$2:N$2147,'Reservatórios (todos)'!$F$2:$F$2147,"Centro",'Reservatórios (todos)'!$A$2:$A$2147,Centro!$A12)</f>
        <v>0</v>
      </c>
      <c r="Q12" s="95">
        <f t="shared" si="5"/>
        <v>0</v>
      </c>
      <c r="R12" s="95">
        <f>SUMIFS('Reservatórios (todos)'!O$2:O$2147,'Reservatórios (todos)'!$F$2:$F$2147,"Centro",'Reservatórios (todos)'!$A$2:$A$2147,Centro!$A12)</f>
        <v>0</v>
      </c>
      <c r="S12" s="95">
        <f t="shared" si="6"/>
        <v>0</v>
      </c>
      <c r="T12" s="95">
        <f>SUMIFS('Reservatórios (todos)'!P$2:P$2147,'Reservatórios (todos)'!$F$2:$F$2147,"Centro",'Reservatórios (todos)'!$A$2:$A$2147,Centro!$A12)</f>
        <v>0</v>
      </c>
      <c r="U12" s="95">
        <f t="shared" si="7"/>
        <v>0</v>
      </c>
      <c r="V12" s="95">
        <f>SUMIFS('Reservatórios (todos)'!Q$2:Q$2147,'Reservatórios (todos)'!$F$2:$F$2147,"Centro",'Reservatórios (todos)'!$A$2:$A$2147,Centro!$A12)</f>
        <v>0</v>
      </c>
      <c r="W12" s="95">
        <f t="shared" si="8"/>
        <v>0</v>
      </c>
      <c r="X12" s="95">
        <f>SUMIFS('Reservatórios (todos)'!R$2:R$2147,'Reservatórios (todos)'!$F$2:$F$2147,"Centro",'Reservatórios (todos)'!$A$2:$A$2147,Centro!$A12)</f>
        <v>0</v>
      </c>
      <c r="Y12" s="95">
        <f t="shared" si="9"/>
        <v>0</v>
      </c>
      <c r="Z12" s="95">
        <f>SUMIFS('Reservatórios (todos)'!S$2:S$2147,'Reservatórios (todos)'!$F$2:$F$2147,"Centro",'Reservatórios (todos)'!$A$2:$A$2147,Centro!$A12)</f>
        <v>0</v>
      </c>
      <c r="AA12" s="95">
        <f t="shared" si="10"/>
        <v>0</v>
      </c>
      <c r="AB12" s="95">
        <f>SUMIFS('Reservatórios (todos)'!T$2:T$2147,'Reservatórios (todos)'!$F$2:$F$2147,"Centro",'Reservatórios (todos)'!$A$2:$A$2147,Centro!$A12)</f>
        <v>0</v>
      </c>
      <c r="AC12" s="95">
        <f t="shared" si="11"/>
        <v>0</v>
      </c>
      <c r="AD12" s="95">
        <f>SUMIFS('Reservatórios (todos)'!V$2:V$2147,'Reservatórios (todos)'!$F$2:$F$2147,"Centro",'Reservatórios (todos)'!$A$2:$A$2147,Centro!$A12)</f>
        <v>0</v>
      </c>
      <c r="AE12" s="95">
        <f t="shared" si="12"/>
        <v>0</v>
      </c>
      <c r="AF12" s="95">
        <f>SUMIFS('Reservatórios (todos)'!W$2:W$2147,'Reservatórios (todos)'!$F$2:$F$2147,"Centro",'Reservatórios (todos)'!$A$2:$A$2147,Centro!$A12)</f>
        <v>0</v>
      </c>
      <c r="AG12" s="95">
        <f t="shared" si="13"/>
        <v>0</v>
      </c>
      <c r="AH12" s="95">
        <f>SUMIFS('Reservatórios (todos)'!X$2:X$2147,'Reservatórios (todos)'!$F$2:$F$2147,"Centro",'Reservatórios (todos)'!$A$2:$A$2147,Centro!$A12)</f>
        <v>0</v>
      </c>
      <c r="AI12" s="95">
        <f t="shared" si="14"/>
        <v>0</v>
      </c>
    </row>
    <row r="13" spans="1:35" x14ac:dyDescent="0.2">
      <c r="A13" s="96" t="s">
        <v>146</v>
      </c>
      <c r="B13" s="95">
        <f>SUMIFS('Reservatórios (todos)'!G$2:G$2147,'Reservatórios (todos)'!$F$2:$F$2147,"Centro",'Reservatórios (todos)'!$A$2:$A$2147,Centro!$A13)</f>
        <v>0</v>
      </c>
      <c r="C13" s="95">
        <f t="shared" si="0"/>
        <v>0</v>
      </c>
      <c r="D13" s="95">
        <f>SUMIFS('Reservatórios (todos)'!H$2:H$2147,'Reservatórios (todos)'!$F$2:$F$2147,"Centro",'Reservatórios (todos)'!$A$2:$A$2147,Centro!$A13)</f>
        <v>0</v>
      </c>
      <c r="E13" s="95">
        <f t="shared" si="0"/>
        <v>0</v>
      </c>
      <c r="F13" s="95">
        <f>SUMIFS('Reservatórios (todos)'!I$2:I$2147,'Reservatórios (todos)'!$F$2:$F$2147,"Centro",'Reservatórios (todos)'!$A$2:$A$2147,Centro!$A13)</f>
        <v>0</v>
      </c>
      <c r="G13" s="95">
        <f t="shared" ref="G13" si="33">F13*2</f>
        <v>0</v>
      </c>
      <c r="H13" s="95">
        <f>SUMIFS('Reservatórios (todos)'!J$2:J$2147,'Reservatórios (todos)'!$F$2:$F$2147,"Centro",'Reservatórios (todos)'!$A$2:$A$2147,Centro!$A13)</f>
        <v>0</v>
      </c>
      <c r="I13" s="95">
        <f t="shared" ref="I13:K13" si="34">H13*2</f>
        <v>0</v>
      </c>
      <c r="J13" s="95">
        <f>SUMIFS('Reservatórios (todos)'!K$2:K$2147,'Reservatórios (todos)'!$F$2:$F$2147,"Centro",'Reservatórios (todos)'!$A$2:$A$2147,Centro!$A13)</f>
        <v>0</v>
      </c>
      <c r="K13" s="95">
        <f t="shared" si="34"/>
        <v>0</v>
      </c>
      <c r="L13" s="95">
        <f>SUMIFS('Reservatórios (todos)'!L$2:L$2147,'Reservatórios (todos)'!$F$2:$F$2147,"Centro",'Reservatórios (todos)'!$A$2:$A$2147,Centro!$A13)</f>
        <v>0</v>
      </c>
      <c r="M13" s="95">
        <f t="shared" ref="M13" si="35">L13*2</f>
        <v>0</v>
      </c>
      <c r="N13" s="95">
        <f>SUMIFS('Reservatórios (todos)'!M$2:M$2147,'Reservatórios (todos)'!$F$2:$F$2147,"Centro",'Reservatórios (todos)'!$A$2:$A$2147,Centro!$A13)</f>
        <v>0</v>
      </c>
      <c r="O13" s="95">
        <f t="shared" si="4"/>
        <v>0</v>
      </c>
      <c r="P13" s="95">
        <f>SUMIFS('Reservatórios (todos)'!N$2:N$2147,'Reservatórios (todos)'!$F$2:$F$2147,"Centro",'Reservatórios (todos)'!$A$2:$A$2147,Centro!$A13)</f>
        <v>0</v>
      </c>
      <c r="Q13" s="95">
        <f t="shared" si="5"/>
        <v>0</v>
      </c>
      <c r="R13" s="95">
        <f>SUMIFS('Reservatórios (todos)'!O$2:O$2147,'Reservatórios (todos)'!$F$2:$F$2147,"Centro",'Reservatórios (todos)'!$A$2:$A$2147,Centro!$A13)</f>
        <v>0</v>
      </c>
      <c r="S13" s="95">
        <f t="shared" si="6"/>
        <v>0</v>
      </c>
      <c r="T13" s="95">
        <f>SUMIFS('Reservatórios (todos)'!P$2:P$2147,'Reservatórios (todos)'!$F$2:$F$2147,"Centro",'Reservatórios (todos)'!$A$2:$A$2147,Centro!$A13)</f>
        <v>0</v>
      </c>
      <c r="U13" s="95">
        <f t="shared" si="7"/>
        <v>0</v>
      </c>
      <c r="V13" s="95">
        <f>SUMIFS('Reservatórios (todos)'!Q$2:Q$2147,'Reservatórios (todos)'!$F$2:$F$2147,"Centro",'Reservatórios (todos)'!$A$2:$A$2147,Centro!$A13)</f>
        <v>0</v>
      </c>
      <c r="W13" s="95">
        <f t="shared" si="8"/>
        <v>0</v>
      </c>
      <c r="X13" s="95">
        <f>SUMIFS('Reservatórios (todos)'!R$2:R$2147,'Reservatórios (todos)'!$F$2:$F$2147,"Centro",'Reservatórios (todos)'!$A$2:$A$2147,Centro!$A13)</f>
        <v>0</v>
      </c>
      <c r="Y13" s="95">
        <f t="shared" si="9"/>
        <v>0</v>
      </c>
      <c r="Z13" s="95">
        <f>SUMIFS('Reservatórios (todos)'!S$2:S$2147,'Reservatórios (todos)'!$F$2:$F$2147,"Centro",'Reservatórios (todos)'!$A$2:$A$2147,Centro!$A13)</f>
        <v>0</v>
      </c>
      <c r="AA13" s="95">
        <f t="shared" si="10"/>
        <v>0</v>
      </c>
      <c r="AB13" s="95">
        <f>SUMIFS('Reservatórios (todos)'!T$2:T$2147,'Reservatórios (todos)'!$F$2:$F$2147,"Centro",'Reservatórios (todos)'!$A$2:$A$2147,Centro!$A13)</f>
        <v>0</v>
      </c>
      <c r="AC13" s="95">
        <f t="shared" si="11"/>
        <v>0</v>
      </c>
      <c r="AD13" s="95">
        <f>SUMIFS('Reservatórios (todos)'!V$2:V$2147,'Reservatórios (todos)'!$F$2:$F$2147,"Centro",'Reservatórios (todos)'!$A$2:$A$2147,Centro!$A13)</f>
        <v>0</v>
      </c>
      <c r="AE13" s="95">
        <f t="shared" si="12"/>
        <v>0</v>
      </c>
      <c r="AF13" s="95">
        <f>SUMIFS('Reservatórios (todos)'!W$2:W$2147,'Reservatórios (todos)'!$F$2:$F$2147,"Centro",'Reservatórios (todos)'!$A$2:$A$2147,Centro!$A13)</f>
        <v>0</v>
      </c>
      <c r="AG13" s="95">
        <f t="shared" si="13"/>
        <v>0</v>
      </c>
      <c r="AH13" s="95">
        <f>SUMIFS('Reservatórios (todos)'!X$2:X$2147,'Reservatórios (todos)'!$F$2:$F$2147,"Centro",'Reservatórios (todos)'!$A$2:$A$2147,Centro!$A13)</f>
        <v>0</v>
      </c>
      <c r="AI13" s="95">
        <f t="shared" si="14"/>
        <v>0</v>
      </c>
    </row>
    <row r="14" spans="1:35" x14ac:dyDescent="0.2">
      <c r="A14" s="96" t="s">
        <v>154</v>
      </c>
      <c r="B14" s="95">
        <f>SUMIFS('Reservatórios (todos)'!G$2:G$2147,'Reservatórios (todos)'!$F$2:$F$2147,"Centro",'Reservatórios (todos)'!$A$2:$A$2147,Centro!$A14)</f>
        <v>0</v>
      </c>
      <c r="C14" s="95">
        <f t="shared" si="0"/>
        <v>0</v>
      </c>
      <c r="D14" s="95">
        <f>SUMIFS('Reservatórios (todos)'!H$2:H$2147,'Reservatórios (todos)'!$F$2:$F$2147,"Centro",'Reservatórios (todos)'!$A$2:$A$2147,Centro!$A14)</f>
        <v>0</v>
      </c>
      <c r="E14" s="95">
        <f t="shared" si="0"/>
        <v>0</v>
      </c>
      <c r="F14" s="95">
        <f>SUMIFS('Reservatórios (todos)'!I$2:I$2147,'Reservatórios (todos)'!$F$2:$F$2147,"Centro",'Reservatórios (todos)'!$A$2:$A$2147,Centro!$A14)</f>
        <v>3</v>
      </c>
      <c r="G14" s="95">
        <f t="shared" ref="G14" si="36">F14*2</f>
        <v>6</v>
      </c>
      <c r="H14" s="95">
        <f>SUMIFS('Reservatórios (todos)'!J$2:J$2147,'Reservatórios (todos)'!$F$2:$F$2147,"Centro",'Reservatórios (todos)'!$A$2:$A$2147,Centro!$A14)</f>
        <v>0</v>
      </c>
      <c r="I14" s="95">
        <f t="shared" ref="I14:K14" si="37">H14*2</f>
        <v>0</v>
      </c>
      <c r="J14" s="95">
        <f>SUMIFS('Reservatórios (todos)'!K$2:K$2147,'Reservatórios (todos)'!$F$2:$F$2147,"Centro",'Reservatórios (todos)'!$A$2:$A$2147,Centro!$A14)</f>
        <v>0</v>
      </c>
      <c r="K14" s="95">
        <f t="shared" si="37"/>
        <v>0</v>
      </c>
      <c r="L14" s="95">
        <f>SUMIFS('Reservatórios (todos)'!L$2:L$2147,'Reservatórios (todos)'!$F$2:$F$2147,"Centro",'Reservatórios (todos)'!$A$2:$A$2147,Centro!$A14)</f>
        <v>0</v>
      </c>
      <c r="M14" s="95">
        <f t="shared" ref="M14" si="38">L14*2</f>
        <v>0</v>
      </c>
      <c r="N14" s="95">
        <f>SUMIFS('Reservatórios (todos)'!M$2:M$2147,'Reservatórios (todos)'!$F$2:$F$2147,"Centro",'Reservatórios (todos)'!$A$2:$A$2147,Centro!$A14)</f>
        <v>0</v>
      </c>
      <c r="O14" s="95">
        <f t="shared" si="4"/>
        <v>0</v>
      </c>
      <c r="P14" s="95">
        <f>SUMIFS('Reservatórios (todos)'!N$2:N$2147,'Reservatórios (todos)'!$F$2:$F$2147,"Centro",'Reservatórios (todos)'!$A$2:$A$2147,Centro!$A14)</f>
        <v>0</v>
      </c>
      <c r="Q14" s="95">
        <f t="shared" si="5"/>
        <v>0</v>
      </c>
      <c r="R14" s="95">
        <f>SUMIFS('Reservatórios (todos)'!O$2:O$2147,'Reservatórios (todos)'!$F$2:$F$2147,"Centro",'Reservatórios (todos)'!$A$2:$A$2147,Centro!$A14)</f>
        <v>0</v>
      </c>
      <c r="S14" s="95">
        <f t="shared" si="6"/>
        <v>0</v>
      </c>
      <c r="T14" s="95">
        <f>SUMIFS('Reservatórios (todos)'!P$2:P$2147,'Reservatórios (todos)'!$F$2:$F$2147,"Centro",'Reservatórios (todos)'!$A$2:$A$2147,Centro!$A14)</f>
        <v>8</v>
      </c>
      <c r="U14" s="95">
        <f t="shared" si="7"/>
        <v>16</v>
      </c>
      <c r="V14" s="95">
        <f>SUMIFS('Reservatórios (todos)'!Q$2:Q$2147,'Reservatórios (todos)'!$F$2:$F$2147,"Centro",'Reservatórios (todos)'!$A$2:$A$2147,Centro!$A14)</f>
        <v>0</v>
      </c>
      <c r="W14" s="95">
        <f t="shared" si="8"/>
        <v>0</v>
      </c>
      <c r="X14" s="95">
        <f>SUMIFS('Reservatórios (todos)'!R$2:R$2147,'Reservatórios (todos)'!$F$2:$F$2147,"Centro",'Reservatórios (todos)'!$A$2:$A$2147,Centro!$A14)</f>
        <v>0</v>
      </c>
      <c r="Y14" s="95">
        <f t="shared" si="9"/>
        <v>0</v>
      </c>
      <c r="Z14" s="95">
        <f>SUMIFS('Reservatórios (todos)'!S$2:S$2147,'Reservatórios (todos)'!$F$2:$F$2147,"Centro",'Reservatórios (todos)'!$A$2:$A$2147,Centro!$A14)</f>
        <v>0</v>
      </c>
      <c r="AA14" s="95">
        <f t="shared" si="10"/>
        <v>0</v>
      </c>
      <c r="AB14" s="95">
        <f>SUMIFS('Reservatórios (todos)'!T$2:T$2147,'Reservatórios (todos)'!$F$2:$F$2147,"Centro",'Reservatórios (todos)'!$A$2:$A$2147,Centro!$A14)</f>
        <v>2</v>
      </c>
      <c r="AC14" s="95">
        <f t="shared" si="11"/>
        <v>4</v>
      </c>
      <c r="AD14" s="95">
        <f>SUMIFS('Reservatórios (todos)'!V$2:V$2147,'Reservatórios (todos)'!$F$2:$F$2147,"Centro",'Reservatórios (todos)'!$A$2:$A$2147,Centro!$A14)</f>
        <v>0</v>
      </c>
      <c r="AE14" s="95">
        <f t="shared" si="12"/>
        <v>0</v>
      </c>
      <c r="AF14" s="95">
        <f>SUMIFS('Reservatórios (todos)'!W$2:W$2147,'Reservatórios (todos)'!$F$2:$F$2147,"Centro",'Reservatórios (todos)'!$A$2:$A$2147,Centro!$A14)</f>
        <v>0</v>
      </c>
      <c r="AG14" s="95">
        <f t="shared" si="13"/>
        <v>0</v>
      </c>
      <c r="AH14" s="95">
        <f>SUMIFS('Reservatórios (todos)'!X$2:X$2147,'Reservatórios (todos)'!$F$2:$F$2147,"Centro",'Reservatórios (todos)'!$A$2:$A$2147,Centro!$A14)</f>
        <v>0</v>
      </c>
      <c r="AI14" s="95">
        <f t="shared" si="14"/>
        <v>0</v>
      </c>
    </row>
    <row r="15" spans="1:35" x14ac:dyDescent="0.2">
      <c r="A15" s="96" t="s">
        <v>156</v>
      </c>
      <c r="B15" s="95">
        <f>SUMIFS('Reservatórios (todos)'!G$2:G$2147,'Reservatórios (todos)'!$F$2:$F$2147,"Centro",'Reservatórios (todos)'!$A$2:$A$2147,Centro!$A15)</f>
        <v>0</v>
      </c>
      <c r="C15" s="95">
        <f t="shared" si="0"/>
        <v>0</v>
      </c>
      <c r="D15" s="95">
        <f>SUMIFS('Reservatórios (todos)'!H$2:H$2147,'Reservatórios (todos)'!$F$2:$F$2147,"Centro",'Reservatórios (todos)'!$A$2:$A$2147,Centro!$A15)</f>
        <v>1</v>
      </c>
      <c r="E15" s="95">
        <f t="shared" si="0"/>
        <v>2</v>
      </c>
      <c r="F15" s="95">
        <f>SUMIFS('Reservatórios (todos)'!I$2:I$2147,'Reservatórios (todos)'!$F$2:$F$2147,"Centro",'Reservatórios (todos)'!$A$2:$A$2147,Centro!$A15)</f>
        <v>17</v>
      </c>
      <c r="G15" s="95">
        <f t="shared" ref="G15" si="39">F15*2</f>
        <v>34</v>
      </c>
      <c r="H15" s="95">
        <f>SUMIFS('Reservatórios (todos)'!J$2:J$2147,'Reservatórios (todos)'!$F$2:$F$2147,"Centro",'Reservatórios (todos)'!$A$2:$A$2147,Centro!$A15)</f>
        <v>0</v>
      </c>
      <c r="I15" s="95">
        <f t="shared" ref="I15:K15" si="40">H15*2</f>
        <v>0</v>
      </c>
      <c r="J15" s="95">
        <f>SUMIFS('Reservatórios (todos)'!K$2:K$2147,'Reservatórios (todos)'!$F$2:$F$2147,"Centro",'Reservatórios (todos)'!$A$2:$A$2147,Centro!$A15)</f>
        <v>0</v>
      </c>
      <c r="K15" s="95">
        <f t="shared" si="40"/>
        <v>0</v>
      </c>
      <c r="L15" s="95">
        <f>SUMIFS('Reservatórios (todos)'!L$2:L$2147,'Reservatórios (todos)'!$F$2:$F$2147,"Centro",'Reservatórios (todos)'!$A$2:$A$2147,Centro!$A15)</f>
        <v>0</v>
      </c>
      <c r="M15" s="95">
        <f t="shared" ref="M15" si="41">L15*2</f>
        <v>0</v>
      </c>
      <c r="N15" s="95">
        <f>SUMIFS('Reservatórios (todos)'!M$2:M$2147,'Reservatórios (todos)'!$F$2:$F$2147,"Centro",'Reservatórios (todos)'!$A$2:$A$2147,Centro!$A15)</f>
        <v>0</v>
      </c>
      <c r="O15" s="95">
        <f t="shared" si="4"/>
        <v>0</v>
      </c>
      <c r="P15" s="95">
        <f>SUMIFS('Reservatórios (todos)'!N$2:N$2147,'Reservatórios (todos)'!$F$2:$F$2147,"Centro",'Reservatórios (todos)'!$A$2:$A$2147,Centro!$A15)</f>
        <v>0</v>
      </c>
      <c r="Q15" s="95">
        <f t="shared" si="5"/>
        <v>0</v>
      </c>
      <c r="R15" s="95">
        <f>SUMIFS('Reservatórios (todos)'!O$2:O$2147,'Reservatórios (todos)'!$F$2:$F$2147,"Centro",'Reservatórios (todos)'!$A$2:$A$2147,Centro!$A15)</f>
        <v>0</v>
      </c>
      <c r="S15" s="95">
        <f t="shared" si="6"/>
        <v>0</v>
      </c>
      <c r="T15" s="95">
        <f>SUMIFS('Reservatórios (todos)'!P$2:P$2147,'Reservatórios (todos)'!$F$2:$F$2147,"Centro",'Reservatórios (todos)'!$A$2:$A$2147,Centro!$A15)</f>
        <v>0</v>
      </c>
      <c r="U15" s="95">
        <f t="shared" si="7"/>
        <v>0</v>
      </c>
      <c r="V15" s="95">
        <f>SUMIFS('Reservatórios (todos)'!Q$2:Q$2147,'Reservatórios (todos)'!$F$2:$F$2147,"Centro",'Reservatórios (todos)'!$A$2:$A$2147,Centro!$A15)</f>
        <v>1</v>
      </c>
      <c r="W15" s="95">
        <f t="shared" si="8"/>
        <v>2</v>
      </c>
      <c r="X15" s="95">
        <f>SUMIFS('Reservatórios (todos)'!R$2:R$2147,'Reservatórios (todos)'!$F$2:$F$2147,"Centro",'Reservatórios (todos)'!$A$2:$A$2147,Centro!$A15)</f>
        <v>0</v>
      </c>
      <c r="Y15" s="95">
        <f t="shared" si="9"/>
        <v>0</v>
      </c>
      <c r="Z15" s="95">
        <f>SUMIFS('Reservatórios (todos)'!S$2:S$2147,'Reservatórios (todos)'!$F$2:$F$2147,"Centro",'Reservatórios (todos)'!$A$2:$A$2147,Centro!$A15)</f>
        <v>0</v>
      </c>
      <c r="AA15" s="95">
        <f t="shared" si="10"/>
        <v>0</v>
      </c>
      <c r="AB15" s="95">
        <f>SUMIFS('Reservatórios (todos)'!T$2:T$2147,'Reservatórios (todos)'!$F$2:$F$2147,"Centro",'Reservatórios (todos)'!$A$2:$A$2147,Centro!$A15)</f>
        <v>0</v>
      </c>
      <c r="AC15" s="95">
        <f t="shared" si="11"/>
        <v>0</v>
      </c>
      <c r="AD15" s="95">
        <f>SUMIFS('Reservatórios (todos)'!V$2:V$2147,'Reservatórios (todos)'!$F$2:$F$2147,"Centro",'Reservatórios (todos)'!$A$2:$A$2147,Centro!$A15)</f>
        <v>0</v>
      </c>
      <c r="AE15" s="95">
        <f t="shared" si="12"/>
        <v>0</v>
      </c>
      <c r="AF15" s="95">
        <f>SUMIFS('Reservatórios (todos)'!W$2:W$2147,'Reservatórios (todos)'!$F$2:$F$2147,"Centro",'Reservatórios (todos)'!$A$2:$A$2147,Centro!$A15)</f>
        <v>0</v>
      </c>
      <c r="AG15" s="95">
        <f t="shared" si="13"/>
        <v>0</v>
      </c>
      <c r="AH15" s="95">
        <f>SUMIFS('Reservatórios (todos)'!X$2:X$2147,'Reservatórios (todos)'!$F$2:$F$2147,"Centro",'Reservatórios (todos)'!$A$2:$A$2147,Centro!$A15)</f>
        <v>0</v>
      </c>
      <c r="AI15" s="95">
        <f t="shared" si="14"/>
        <v>0</v>
      </c>
    </row>
    <row r="16" spans="1:35" x14ac:dyDescent="0.2">
      <c r="A16" s="96" t="s">
        <v>222</v>
      </c>
      <c r="B16" s="95">
        <f>SUMIFS('Reservatórios (todos)'!G$2:G$2147,'Reservatórios (todos)'!$F$2:$F$2147,"Centro",'Reservatórios (todos)'!$A$2:$A$2147,Centro!$A16)</f>
        <v>0</v>
      </c>
      <c r="C16" s="95">
        <f t="shared" si="0"/>
        <v>0</v>
      </c>
      <c r="D16" s="95">
        <f>SUMIFS('Reservatórios (todos)'!H$2:H$2147,'Reservatórios (todos)'!$F$2:$F$2147,"Centro",'Reservatórios (todos)'!$A$2:$A$2147,Centro!$A16)</f>
        <v>0</v>
      </c>
      <c r="E16" s="95">
        <f t="shared" si="0"/>
        <v>0</v>
      </c>
      <c r="F16" s="95">
        <f>SUMIFS('Reservatórios (todos)'!I$2:I$2147,'Reservatórios (todos)'!$F$2:$F$2147,"Centro",'Reservatórios (todos)'!$A$2:$A$2147,Centro!$A16)</f>
        <v>0</v>
      </c>
      <c r="G16" s="95">
        <f t="shared" ref="G16" si="42">F16*2</f>
        <v>0</v>
      </c>
      <c r="H16" s="95">
        <f>SUMIFS('Reservatórios (todos)'!J$2:J$2147,'Reservatórios (todos)'!$F$2:$F$2147,"Centro",'Reservatórios (todos)'!$A$2:$A$2147,Centro!$A16)</f>
        <v>0</v>
      </c>
      <c r="I16" s="95">
        <f t="shared" ref="I16:K16" si="43">H16*2</f>
        <v>0</v>
      </c>
      <c r="J16" s="95">
        <f>SUMIFS('Reservatórios (todos)'!K$2:K$2147,'Reservatórios (todos)'!$F$2:$F$2147,"Centro",'Reservatórios (todos)'!$A$2:$A$2147,Centro!$A16)</f>
        <v>0</v>
      </c>
      <c r="K16" s="95">
        <f t="shared" si="43"/>
        <v>0</v>
      </c>
      <c r="L16" s="95">
        <f>SUMIFS('Reservatórios (todos)'!L$2:L$2147,'Reservatórios (todos)'!$F$2:$F$2147,"Centro",'Reservatórios (todos)'!$A$2:$A$2147,Centro!$A16)</f>
        <v>0</v>
      </c>
      <c r="M16" s="95">
        <f t="shared" ref="M16" si="44">L16*2</f>
        <v>0</v>
      </c>
      <c r="N16" s="95">
        <f>SUMIFS('Reservatórios (todos)'!M$2:M$2147,'Reservatórios (todos)'!$F$2:$F$2147,"Centro",'Reservatórios (todos)'!$A$2:$A$2147,Centro!$A16)</f>
        <v>0</v>
      </c>
      <c r="O16" s="95">
        <f t="shared" si="4"/>
        <v>0</v>
      </c>
      <c r="P16" s="95">
        <f>SUMIFS('Reservatórios (todos)'!N$2:N$2147,'Reservatórios (todos)'!$F$2:$F$2147,"Centro",'Reservatórios (todos)'!$A$2:$A$2147,Centro!$A16)</f>
        <v>0</v>
      </c>
      <c r="Q16" s="95">
        <f t="shared" si="5"/>
        <v>0</v>
      </c>
      <c r="R16" s="95">
        <f>SUMIFS('Reservatórios (todos)'!O$2:O$2147,'Reservatórios (todos)'!$F$2:$F$2147,"Centro",'Reservatórios (todos)'!$A$2:$A$2147,Centro!$A16)</f>
        <v>0</v>
      </c>
      <c r="S16" s="95">
        <f t="shared" si="6"/>
        <v>0</v>
      </c>
      <c r="T16" s="95">
        <f>SUMIFS('Reservatórios (todos)'!P$2:P$2147,'Reservatórios (todos)'!$F$2:$F$2147,"Centro",'Reservatórios (todos)'!$A$2:$A$2147,Centro!$A16)</f>
        <v>0</v>
      </c>
      <c r="U16" s="95">
        <f t="shared" si="7"/>
        <v>0</v>
      </c>
      <c r="V16" s="95">
        <f>SUMIFS('Reservatórios (todos)'!Q$2:Q$2147,'Reservatórios (todos)'!$F$2:$F$2147,"Centro",'Reservatórios (todos)'!$A$2:$A$2147,Centro!$A16)</f>
        <v>0</v>
      </c>
      <c r="W16" s="95">
        <f t="shared" si="8"/>
        <v>0</v>
      </c>
      <c r="X16" s="95">
        <f>SUMIFS('Reservatórios (todos)'!R$2:R$2147,'Reservatórios (todos)'!$F$2:$F$2147,"Centro",'Reservatórios (todos)'!$A$2:$A$2147,Centro!$A16)</f>
        <v>4</v>
      </c>
      <c r="Y16" s="95">
        <f t="shared" si="9"/>
        <v>8</v>
      </c>
      <c r="Z16" s="95">
        <f>SUMIFS('Reservatórios (todos)'!S$2:S$2147,'Reservatórios (todos)'!$F$2:$F$2147,"Centro",'Reservatórios (todos)'!$A$2:$A$2147,Centro!$A16)</f>
        <v>1</v>
      </c>
      <c r="AA16" s="95">
        <f t="shared" si="10"/>
        <v>2</v>
      </c>
      <c r="AB16" s="95">
        <f>SUMIFS('Reservatórios (todos)'!T$2:T$2147,'Reservatórios (todos)'!$F$2:$F$2147,"Centro",'Reservatórios (todos)'!$A$2:$A$2147,Centro!$A16)</f>
        <v>0</v>
      </c>
      <c r="AC16" s="95">
        <f t="shared" si="11"/>
        <v>0</v>
      </c>
      <c r="AD16" s="95">
        <f>SUMIFS('Reservatórios (todos)'!V$2:V$2147,'Reservatórios (todos)'!$F$2:$F$2147,"Centro",'Reservatórios (todos)'!$A$2:$A$2147,Centro!$A16)</f>
        <v>0</v>
      </c>
      <c r="AE16" s="95">
        <f t="shared" si="12"/>
        <v>0</v>
      </c>
      <c r="AF16" s="95">
        <f>SUMIFS('Reservatórios (todos)'!W$2:W$2147,'Reservatórios (todos)'!$F$2:$F$2147,"Centro",'Reservatórios (todos)'!$A$2:$A$2147,Centro!$A16)</f>
        <v>0</v>
      </c>
      <c r="AG16" s="95">
        <f t="shared" si="13"/>
        <v>0</v>
      </c>
      <c r="AH16" s="95">
        <f>SUMIFS('Reservatórios (todos)'!X$2:X$2147,'Reservatórios (todos)'!$F$2:$F$2147,"Centro",'Reservatórios (todos)'!$A$2:$A$2147,Centro!$A16)</f>
        <v>0</v>
      </c>
      <c r="AI16" s="95">
        <f t="shared" si="14"/>
        <v>0</v>
      </c>
    </row>
    <row r="17" spans="1:35" x14ac:dyDescent="0.2">
      <c r="A17" s="96" t="s">
        <v>225</v>
      </c>
      <c r="B17" s="95">
        <f>SUMIFS('Reservatórios (todos)'!G$2:G$2147,'Reservatórios (todos)'!$F$2:$F$2147,"Centro",'Reservatórios (todos)'!$A$2:$A$2147,Centro!$A17)</f>
        <v>0</v>
      </c>
      <c r="C17" s="95">
        <f t="shared" si="0"/>
        <v>0</v>
      </c>
      <c r="D17" s="95">
        <f>SUMIFS('Reservatórios (todos)'!H$2:H$2147,'Reservatórios (todos)'!$F$2:$F$2147,"Centro",'Reservatórios (todos)'!$A$2:$A$2147,Centro!$A17)</f>
        <v>0</v>
      </c>
      <c r="E17" s="95">
        <f t="shared" si="0"/>
        <v>0</v>
      </c>
      <c r="F17" s="95">
        <f>SUMIFS('Reservatórios (todos)'!I$2:I$2147,'Reservatórios (todos)'!$F$2:$F$2147,"Centro",'Reservatórios (todos)'!$A$2:$A$2147,Centro!$A17)</f>
        <v>0</v>
      </c>
      <c r="G17" s="95">
        <f t="shared" ref="G17" si="45">F17*2</f>
        <v>0</v>
      </c>
      <c r="H17" s="95">
        <f>SUMIFS('Reservatórios (todos)'!J$2:J$2147,'Reservatórios (todos)'!$F$2:$F$2147,"Centro",'Reservatórios (todos)'!$A$2:$A$2147,Centro!$A17)</f>
        <v>0</v>
      </c>
      <c r="I17" s="95">
        <f t="shared" ref="I17:K17" si="46">H17*2</f>
        <v>0</v>
      </c>
      <c r="J17" s="95">
        <f>SUMIFS('Reservatórios (todos)'!K$2:K$2147,'Reservatórios (todos)'!$F$2:$F$2147,"Centro",'Reservatórios (todos)'!$A$2:$A$2147,Centro!$A17)</f>
        <v>0</v>
      </c>
      <c r="K17" s="95">
        <f t="shared" si="46"/>
        <v>0</v>
      </c>
      <c r="L17" s="95">
        <f>SUMIFS('Reservatórios (todos)'!L$2:L$2147,'Reservatórios (todos)'!$F$2:$F$2147,"Centro",'Reservatórios (todos)'!$A$2:$A$2147,Centro!$A17)</f>
        <v>1</v>
      </c>
      <c r="M17" s="95">
        <f t="shared" ref="M17" si="47">L17*2</f>
        <v>2</v>
      </c>
      <c r="N17" s="95">
        <f>SUMIFS('Reservatórios (todos)'!M$2:M$2147,'Reservatórios (todos)'!$F$2:$F$2147,"Centro",'Reservatórios (todos)'!$A$2:$A$2147,Centro!$A17)</f>
        <v>0</v>
      </c>
      <c r="O17" s="95">
        <f t="shared" si="4"/>
        <v>0</v>
      </c>
      <c r="P17" s="95">
        <f>SUMIFS('Reservatórios (todos)'!N$2:N$2147,'Reservatórios (todos)'!$F$2:$F$2147,"Centro",'Reservatórios (todos)'!$A$2:$A$2147,Centro!$A17)</f>
        <v>0</v>
      </c>
      <c r="Q17" s="95">
        <f t="shared" si="5"/>
        <v>0</v>
      </c>
      <c r="R17" s="95">
        <f>SUMIFS('Reservatórios (todos)'!O$2:O$2147,'Reservatórios (todos)'!$F$2:$F$2147,"Centro",'Reservatórios (todos)'!$A$2:$A$2147,Centro!$A17)</f>
        <v>0</v>
      </c>
      <c r="S17" s="95">
        <f t="shared" si="6"/>
        <v>0</v>
      </c>
      <c r="T17" s="95">
        <f>SUMIFS('Reservatórios (todos)'!P$2:P$2147,'Reservatórios (todos)'!$F$2:$F$2147,"Centro",'Reservatórios (todos)'!$A$2:$A$2147,Centro!$A17)</f>
        <v>1</v>
      </c>
      <c r="U17" s="95">
        <f t="shared" si="7"/>
        <v>2</v>
      </c>
      <c r="V17" s="95">
        <f>SUMIFS('Reservatórios (todos)'!Q$2:Q$2147,'Reservatórios (todos)'!$F$2:$F$2147,"Centro",'Reservatórios (todos)'!$A$2:$A$2147,Centro!$A17)</f>
        <v>2</v>
      </c>
      <c r="W17" s="95">
        <f t="shared" si="8"/>
        <v>4</v>
      </c>
      <c r="X17" s="95">
        <f>SUMIFS('Reservatórios (todos)'!R$2:R$2147,'Reservatórios (todos)'!$F$2:$F$2147,"Centro",'Reservatórios (todos)'!$A$2:$A$2147,Centro!$A17)</f>
        <v>0</v>
      </c>
      <c r="Y17" s="95">
        <f t="shared" si="9"/>
        <v>0</v>
      </c>
      <c r="Z17" s="95">
        <f>SUMIFS('Reservatórios (todos)'!S$2:S$2147,'Reservatórios (todos)'!$F$2:$F$2147,"Centro",'Reservatórios (todos)'!$A$2:$A$2147,Centro!$A17)</f>
        <v>2</v>
      </c>
      <c r="AA17" s="95">
        <f t="shared" si="10"/>
        <v>4</v>
      </c>
      <c r="AB17" s="95">
        <f>SUMIFS('Reservatórios (todos)'!T$2:T$2147,'Reservatórios (todos)'!$F$2:$F$2147,"Centro",'Reservatórios (todos)'!$A$2:$A$2147,Centro!$A17)</f>
        <v>0</v>
      </c>
      <c r="AC17" s="95">
        <f t="shared" si="11"/>
        <v>0</v>
      </c>
      <c r="AD17" s="95">
        <f>SUMIFS('Reservatórios (todos)'!V$2:V$2147,'Reservatórios (todos)'!$F$2:$F$2147,"Centro",'Reservatórios (todos)'!$A$2:$A$2147,Centro!$A17)</f>
        <v>1</v>
      </c>
      <c r="AE17" s="95">
        <f t="shared" si="12"/>
        <v>2</v>
      </c>
      <c r="AF17" s="95">
        <f>SUMIFS('Reservatórios (todos)'!W$2:W$2147,'Reservatórios (todos)'!$F$2:$F$2147,"Centro",'Reservatórios (todos)'!$A$2:$A$2147,Centro!$A17)</f>
        <v>0</v>
      </c>
      <c r="AG17" s="95">
        <f t="shared" si="13"/>
        <v>0</v>
      </c>
      <c r="AH17" s="95">
        <f>SUMIFS('Reservatórios (todos)'!X$2:X$2147,'Reservatórios (todos)'!$F$2:$F$2147,"Centro",'Reservatórios (todos)'!$A$2:$A$2147,Centro!$A17)</f>
        <v>0</v>
      </c>
      <c r="AI17" s="95">
        <f t="shared" si="14"/>
        <v>0</v>
      </c>
    </row>
    <row r="18" spans="1:35" x14ac:dyDescent="0.2">
      <c r="A18" s="96" t="s">
        <v>228</v>
      </c>
      <c r="B18" s="95">
        <f>SUMIFS('Reservatórios (todos)'!G$2:G$2147,'Reservatórios (todos)'!$F$2:$F$2147,"Centro",'Reservatórios (todos)'!$A$2:$A$2147,Centro!$A18)</f>
        <v>0</v>
      </c>
      <c r="C18" s="95">
        <f t="shared" si="0"/>
        <v>0</v>
      </c>
      <c r="D18" s="95">
        <f>SUMIFS('Reservatórios (todos)'!H$2:H$2147,'Reservatórios (todos)'!$F$2:$F$2147,"Centro",'Reservatórios (todos)'!$A$2:$A$2147,Centro!$A18)</f>
        <v>3</v>
      </c>
      <c r="E18" s="95">
        <f t="shared" si="0"/>
        <v>6</v>
      </c>
      <c r="F18" s="95">
        <f>SUMIFS('Reservatórios (todos)'!I$2:I$2147,'Reservatórios (todos)'!$F$2:$F$2147,"Centro",'Reservatórios (todos)'!$A$2:$A$2147,Centro!$A18)</f>
        <v>0</v>
      </c>
      <c r="G18" s="95">
        <f t="shared" ref="G18" si="48">F18*2</f>
        <v>0</v>
      </c>
      <c r="H18" s="95">
        <f>SUMIFS('Reservatórios (todos)'!J$2:J$2147,'Reservatórios (todos)'!$F$2:$F$2147,"Centro",'Reservatórios (todos)'!$A$2:$A$2147,Centro!$A18)</f>
        <v>0</v>
      </c>
      <c r="I18" s="95">
        <f t="shared" ref="I18:K18" si="49">H18*2</f>
        <v>0</v>
      </c>
      <c r="J18" s="95">
        <f>SUMIFS('Reservatórios (todos)'!K$2:K$2147,'Reservatórios (todos)'!$F$2:$F$2147,"Centro",'Reservatórios (todos)'!$A$2:$A$2147,Centro!$A18)</f>
        <v>8</v>
      </c>
      <c r="K18" s="95">
        <f t="shared" si="49"/>
        <v>16</v>
      </c>
      <c r="L18" s="95">
        <f>SUMIFS('Reservatórios (todos)'!L$2:L$2147,'Reservatórios (todos)'!$F$2:$F$2147,"Centro",'Reservatórios (todos)'!$A$2:$A$2147,Centro!$A18)</f>
        <v>0</v>
      </c>
      <c r="M18" s="95">
        <f t="shared" ref="M18" si="50">L18*2</f>
        <v>0</v>
      </c>
      <c r="N18" s="95">
        <f>SUMIFS('Reservatórios (todos)'!M$2:M$2147,'Reservatórios (todos)'!$F$2:$F$2147,"Centro",'Reservatórios (todos)'!$A$2:$A$2147,Centro!$A18)</f>
        <v>0</v>
      </c>
      <c r="O18" s="95">
        <f t="shared" si="4"/>
        <v>0</v>
      </c>
      <c r="P18" s="95">
        <f>SUMIFS('Reservatórios (todos)'!N$2:N$2147,'Reservatórios (todos)'!$F$2:$F$2147,"Centro",'Reservatórios (todos)'!$A$2:$A$2147,Centro!$A18)</f>
        <v>0</v>
      </c>
      <c r="Q18" s="95">
        <f t="shared" si="5"/>
        <v>0</v>
      </c>
      <c r="R18" s="95">
        <f>SUMIFS('Reservatórios (todos)'!O$2:O$2147,'Reservatórios (todos)'!$F$2:$F$2147,"Centro",'Reservatórios (todos)'!$A$2:$A$2147,Centro!$A18)</f>
        <v>2</v>
      </c>
      <c r="S18" s="95">
        <f t="shared" si="6"/>
        <v>4</v>
      </c>
      <c r="T18" s="95">
        <f>SUMIFS('Reservatórios (todos)'!P$2:P$2147,'Reservatórios (todos)'!$F$2:$F$2147,"Centro",'Reservatórios (todos)'!$A$2:$A$2147,Centro!$A18)</f>
        <v>8</v>
      </c>
      <c r="U18" s="95">
        <f t="shared" si="7"/>
        <v>16</v>
      </c>
      <c r="V18" s="95">
        <f>SUMIFS('Reservatórios (todos)'!Q$2:Q$2147,'Reservatórios (todos)'!$F$2:$F$2147,"Centro",'Reservatórios (todos)'!$A$2:$A$2147,Centro!$A18)</f>
        <v>7</v>
      </c>
      <c r="W18" s="95">
        <f t="shared" si="8"/>
        <v>14</v>
      </c>
      <c r="X18" s="95">
        <f>SUMIFS('Reservatórios (todos)'!R$2:R$2147,'Reservatórios (todos)'!$F$2:$F$2147,"Centro",'Reservatórios (todos)'!$A$2:$A$2147,Centro!$A18)</f>
        <v>0</v>
      </c>
      <c r="Y18" s="95">
        <f t="shared" si="9"/>
        <v>0</v>
      </c>
      <c r="Z18" s="95">
        <f>SUMIFS('Reservatórios (todos)'!S$2:S$2147,'Reservatórios (todos)'!$F$2:$F$2147,"Centro",'Reservatórios (todos)'!$A$2:$A$2147,Centro!$A18)</f>
        <v>1</v>
      </c>
      <c r="AA18" s="95">
        <f t="shared" si="10"/>
        <v>2</v>
      </c>
      <c r="AB18" s="95">
        <f>SUMIFS('Reservatórios (todos)'!T$2:T$2147,'Reservatórios (todos)'!$F$2:$F$2147,"Centro",'Reservatórios (todos)'!$A$2:$A$2147,Centro!$A18)</f>
        <v>0</v>
      </c>
      <c r="AC18" s="95">
        <f t="shared" si="11"/>
        <v>0</v>
      </c>
      <c r="AD18" s="95">
        <f>SUMIFS('Reservatórios (todos)'!V$2:V$2147,'Reservatórios (todos)'!$F$2:$F$2147,"Centro",'Reservatórios (todos)'!$A$2:$A$2147,Centro!$A18)</f>
        <v>0</v>
      </c>
      <c r="AE18" s="95">
        <f t="shared" si="12"/>
        <v>0</v>
      </c>
      <c r="AF18" s="95">
        <f>SUMIFS('Reservatórios (todos)'!W$2:W$2147,'Reservatórios (todos)'!$F$2:$F$2147,"Centro",'Reservatórios (todos)'!$A$2:$A$2147,Centro!$A18)</f>
        <v>0</v>
      </c>
      <c r="AG18" s="95">
        <f t="shared" si="13"/>
        <v>0</v>
      </c>
      <c r="AH18" s="95">
        <f>SUMIFS('Reservatórios (todos)'!X$2:X$2147,'Reservatórios (todos)'!$F$2:$F$2147,"Centro",'Reservatórios (todos)'!$A$2:$A$2147,Centro!$A18)</f>
        <v>0</v>
      </c>
      <c r="AI18" s="95">
        <f t="shared" si="14"/>
        <v>0</v>
      </c>
    </row>
    <row r="19" spans="1:35" x14ac:dyDescent="0.2">
      <c r="A19" s="96" t="s">
        <v>296</v>
      </c>
      <c r="B19" s="95">
        <f>SUMIFS('Reservatórios (todos)'!G$2:G$2147,'Reservatórios (todos)'!$F$2:$F$2147,"Centro",'Reservatórios (todos)'!$A$2:$A$2147,Centro!$A19)</f>
        <v>0</v>
      </c>
      <c r="C19" s="95">
        <f t="shared" si="0"/>
        <v>0</v>
      </c>
      <c r="D19" s="95">
        <f>SUMIFS('Reservatórios (todos)'!H$2:H$2147,'Reservatórios (todos)'!$F$2:$F$2147,"Centro",'Reservatórios (todos)'!$A$2:$A$2147,Centro!$A19)</f>
        <v>0</v>
      </c>
      <c r="E19" s="95">
        <f t="shared" si="0"/>
        <v>0</v>
      </c>
      <c r="F19" s="95">
        <f>SUMIFS('Reservatórios (todos)'!I$2:I$2147,'Reservatórios (todos)'!$F$2:$F$2147,"Centro",'Reservatórios (todos)'!$A$2:$A$2147,Centro!$A19)</f>
        <v>0</v>
      </c>
      <c r="G19" s="95">
        <f t="shared" ref="G19" si="51">F19*2</f>
        <v>0</v>
      </c>
      <c r="H19" s="95">
        <f>SUMIFS('Reservatórios (todos)'!J$2:J$2147,'Reservatórios (todos)'!$F$2:$F$2147,"Centro",'Reservatórios (todos)'!$A$2:$A$2147,Centro!$A19)</f>
        <v>0</v>
      </c>
      <c r="I19" s="95">
        <f t="shared" ref="I19:K19" si="52">H19*2</f>
        <v>0</v>
      </c>
      <c r="J19" s="95">
        <f>SUMIFS('Reservatórios (todos)'!K$2:K$2147,'Reservatórios (todos)'!$F$2:$F$2147,"Centro",'Reservatórios (todos)'!$A$2:$A$2147,Centro!$A19)</f>
        <v>1</v>
      </c>
      <c r="K19" s="95">
        <f t="shared" si="52"/>
        <v>2</v>
      </c>
      <c r="L19" s="95">
        <f>SUMIFS('Reservatórios (todos)'!L$2:L$2147,'Reservatórios (todos)'!$F$2:$F$2147,"Centro",'Reservatórios (todos)'!$A$2:$A$2147,Centro!$A19)</f>
        <v>0</v>
      </c>
      <c r="M19" s="95">
        <f t="shared" ref="M19" si="53">L19*2</f>
        <v>0</v>
      </c>
      <c r="N19" s="95">
        <f>SUMIFS('Reservatórios (todos)'!M$2:M$2147,'Reservatórios (todos)'!$F$2:$F$2147,"Centro",'Reservatórios (todos)'!$A$2:$A$2147,Centro!$A19)</f>
        <v>0</v>
      </c>
      <c r="O19" s="95">
        <f t="shared" si="4"/>
        <v>0</v>
      </c>
      <c r="P19" s="95">
        <f>SUMIFS('Reservatórios (todos)'!N$2:N$2147,'Reservatórios (todos)'!$F$2:$F$2147,"Centro",'Reservatórios (todos)'!$A$2:$A$2147,Centro!$A19)</f>
        <v>0</v>
      </c>
      <c r="Q19" s="95">
        <f t="shared" si="5"/>
        <v>0</v>
      </c>
      <c r="R19" s="95">
        <f>SUMIFS('Reservatórios (todos)'!O$2:O$2147,'Reservatórios (todos)'!$F$2:$F$2147,"Centro",'Reservatórios (todos)'!$A$2:$A$2147,Centro!$A19)</f>
        <v>0</v>
      </c>
      <c r="S19" s="95">
        <f t="shared" si="6"/>
        <v>0</v>
      </c>
      <c r="T19" s="95">
        <f>SUMIFS('Reservatórios (todos)'!P$2:P$2147,'Reservatórios (todos)'!$F$2:$F$2147,"Centro",'Reservatórios (todos)'!$A$2:$A$2147,Centro!$A19)</f>
        <v>0</v>
      </c>
      <c r="U19" s="95">
        <f t="shared" si="7"/>
        <v>0</v>
      </c>
      <c r="V19" s="95">
        <f>SUMIFS('Reservatórios (todos)'!Q$2:Q$2147,'Reservatórios (todos)'!$F$2:$F$2147,"Centro",'Reservatórios (todos)'!$A$2:$A$2147,Centro!$A19)</f>
        <v>0</v>
      </c>
      <c r="W19" s="95">
        <f t="shared" si="8"/>
        <v>0</v>
      </c>
      <c r="X19" s="95">
        <f>SUMIFS('Reservatórios (todos)'!R$2:R$2147,'Reservatórios (todos)'!$F$2:$F$2147,"Centro",'Reservatórios (todos)'!$A$2:$A$2147,Centro!$A19)</f>
        <v>0</v>
      </c>
      <c r="Y19" s="95">
        <f t="shared" si="9"/>
        <v>0</v>
      </c>
      <c r="Z19" s="95">
        <f>SUMIFS('Reservatórios (todos)'!S$2:S$2147,'Reservatórios (todos)'!$F$2:$F$2147,"Centro",'Reservatórios (todos)'!$A$2:$A$2147,Centro!$A19)</f>
        <v>0</v>
      </c>
      <c r="AA19" s="95">
        <f t="shared" si="10"/>
        <v>0</v>
      </c>
      <c r="AB19" s="95">
        <f>SUMIFS('Reservatórios (todos)'!T$2:T$2147,'Reservatórios (todos)'!$F$2:$F$2147,"Centro",'Reservatórios (todos)'!$A$2:$A$2147,Centro!$A19)</f>
        <v>0</v>
      </c>
      <c r="AC19" s="95">
        <f t="shared" si="11"/>
        <v>0</v>
      </c>
      <c r="AD19" s="95">
        <f>SUMIFS('Reservatórios (todos)'!V$2:V$2147,'Reservatórios (todos)'!$F$2:$F$2147,"Centro",'Reservatórios (todos)'!$A$2:$A$2147,Centro!$A19)</f>
        <v>0</v>
      </c>
      <c r="AE19" s="95">
        <f t="shared" si="12"/>
        <v>0</v>
      </c>
      <c r="AF19" s="95">
        <f>SUMIFS('Reservatórios (todos)'!W$2:W$2147,'Reservatórios (todos)'!$F$2:$F$2147,"Centro",'Reservatórios (todos)'!$A$2:$A$2147,Centro!$A19)</f>
        <v>0</v>
      </c>
      <c r="AG19" s="95">
        <f t="shared" si="13"/>
        <v>0</v>
      </c>
      <c r="AH19" s="95">
        <f>SUMIFS('Reservatórios (todos)'!X$2:X$2147,'Reservatórios (todos)'!$F$2:$F$2147,"Centro",'Reservatórios (todos)'!$A$2:$A$2147,Centro!$A19)</f>
        <v>0</v>
      </c>
      <c r="AI19" s="95">
        <f t="shared" si="14"/>
        <v>0</v>
      </c>
    </row>
    <row r="20" spans="1:35" x14ac:dyDescent="0.2">
      <c r="A20" s="96" t="s">
        <v>311</v>
      </c>
      <c r="B20" s="95">
        <f>SUMIFS('Reservatórios (todos)'!G$2:G$2147,'Reservatórios (todos)'!$F$2:$F$2147,"Centro",'Reservatórios (todos)'!$A$2:$A$2147,Centro!$A20)</f>
        <v>0</v>
      </c>
      <c r="C20" s="95">
        <f t="shared" si="0"/>
        <v>0</v>
      </c>
      <c r="D20" s="95">
        <f>SUMIFS('Reservatórios (todos)'!H$2:H$2147,'Reservatórios (todos)'!$F$2:$F$2147,"Centro",'Reservatórios (todos)'!$A$2:$A$2147,Centro!$A20)</f>
        <v>0</v>
      </c>
      <c r="E20" s="95">
        <f t="shared" si="0"/>
        <v>0</v>
      </c>
      <c r="F20" s="95">
        <f>SUMIFS('Reservatórios (todos)'!I$2:I$2147,'Reservatórios (todos)'!$F$2:$F$2147,"Centro",'Reservatórios (todos)'!$A$2:$A$2147,Centro!$A20)</f>
        <v>12</v>
      </c>
      <c r="G20" s="95">
        <f t="shared" ref="G20" si="54">F20*2</f>
        <v>24</v>
      </c>
      <c r="H20" s="95">
        <f>SUMIFS('Reservatórios (todos)'!J$2:J$2147,'Reservatórios (todos)'!$F$2:$F$2147,"Centro",'Reservatórios (todos)'!$A$2:$A$2147,Centro!$A20)</f>
        <v>0</v>
      </c>
      <c r="I20" s="95">
        <f t="shared" ref="I20:K20" si="55">H20*2</f>
        <v>0</v>
      </c>
      <c r="J20" s="95">
        <f>SUMIFS('Reservatórios (todos)'!K$2:K$2147,'Reservatórios (todos)'!$F$2:$F$2147,"Centro",'Reservatórios (todos)'!$A$2:$A$2147,Centro!$A20)</f>
        <v>0</v>
      </c>
      <c r="K20" s="95">
        <f t="shared" si="55"/>
        <v>0</v>
      </c>
      <c r="L20" s="95">
        <f>SUMIFS('Reservatórios (todos)'!L$2:L$2147,'Reservatórios (todos)'!$F$2:$F$2147,"Centro",'Reservatórios (todos)'!$A$2:$A$2147,Centro!$A20)</f>
        <v>0</v>
      </c>
      <c r="M20" s="95">
        <f t="shared" ref="M20" si="56">L20*2</f>
        <v>0</v>
      </c>
      <c r="N20" s="95">
        <f>SUMIFS('Reservatórios (todos)'!M$2:M$2147,'Reservatórios (todos)'!$F$2:$F$2147,"Centro",'Reservatórios (todos)'!$A$2:$A$2147,Centro!$A20)</f>
        <v>0</v>
      </c>
      <c r="O20" s="95">
        <f t="shared" si="4"/>
        <v>0</v>
      </c>
      <c r="P20" s="95">
        <f>SUMIFS('Reservatórios (todos)'!N$2:N$2147,'Reservatórios (todos)'!$F$2:$F$2147,"Centro",'Reservatórios (todos)'!$A$2:$A$2147,Centro!$A20)</f>
        <v>0</v>
      </c>
      <c r="Q20" s="95">
        <f t="shared" si="5"/>
        <v>0</v>
      </c>
      <c r="R20" s="95">
        <f>SUMIFS('Reservatórios (todos)'!O$2:O$2147,'Reservatórios (todos)'!$F$2:$F$2147,"Centro",'Reservatórios (todos)'!$A$2:$A$2147,Centro!$A20)</f>
        <v>0</v>
      </c>
      <c r="S20" s="95">
        <f t="shared" si="6"/>
        <v>0</v>
      </c>
      <c r="T20" s="95">
        <f>SUMIFS('Reservatórios (todos)'!P$2:P$2147,'Reservatórios (todos)'!$F$2:$F$2147,"Centro",'Reservatórios (todos)'!$A$2:$A$2147,Centro!$A20)</f>
        <v>2</v>
      </c>
      <c r="U20" s="95">
        <f t="shared" si="7"/>
        <v>4</v>
      </c>
      <c r="V20" s="95">
        <f>SUMIFS('Reservatórios (todos)'!Q$2:Q$2147,'Reservatórios (todos)'!$F$2:$F$2147,"Centro",'Reservatórios (todos)'!$A$2:$A$2147,Centro!$A20)</f>
        <v>0</v>
      </c>
      <c r="W20" s="95">
        <f t="shared" si="8"/>
        <v>0</v>
      </c>
      <c r="X20" s="95">
        <f>SUMIFS('Reservatórios (todos)'!R$2:R$2147,'Reservatórios (todos)'!$F$2:$F$2147,"Centro",'Reservatórios (todos)'!$A$2:$A$2147,Centro!$A20)</f>
        <v>0</v>
      </c>
      <c r="Y20" s="95">
        <f t="shared" si="9"/>
        <v>0</v>
      </c>
      <c r="Z20" s="95">
        <f>SUMIFS('Reservatórios (todos)'!S$2:S$2147,'Reservatórios (todos)'!$F$2:$F$2147,"Centro",'Reservatórios (todos)'!$A$2:$A$2147,Centro!$A20)</f>
        <v>2</v>
      </c>
      <c r="AA20" s="95">
        <f t="shared" si="10"/>
        <v>4</v>
      </c>
      <c r="AB20" s="95">
        <f>SUMIFS('Reservatórios (todos)'!T$2:T$2147,'Reservatórios (todos)'!$F$2:$F$2147,"Centro",'Reservatórios (todos)'!$A$2:$A$2147,Centro!$A20)</f>
        <v>0</v>
      </c>
      <c r="AC20" s="95">
        <f t="shared" si="11"/>
        <v>0</v>
      </c>
      <c r="AD20" s="95">
        <f>SUMIFS('Reservatórios (todos)'!V$2:V$2147,'Reservatórios (todos)'!$F$2:$F$2147,"Centro",'Reservatórios (todos)'!$A$2:$A$2147,Centro!$A20)</f>
        <v>0</v>
      </c>
      <c r="AE20" s="95">
        <f t="shared" si="12"/>
        <v>0</v>
      </c>
      <c r="AF20" s="95">
        <f>SUMIFS('Reservatórios (todos)'!W$2:W$2147,'Reservatórios (todos)'!$F$2:$F$2147,"Centro",'Reservatórios (todos)'!$A$2:$A$2147,Centro!$A20)</f>
        <v>0</v>
      </c>
      <c r="AG20" s="95">
        <f t="shared" si="13"/>
        <v>0</v>
      </c>
      <c r="AH20" s="95">
        <f>SUMIFS('Reservatórios (todos)'!X$2:X$2147,'Reservatórios (todos)'!$F$2:$F$2147,"Centro",'Reservatórios (todos)'!$A$2:$A$2147,Centro!$A20)</f>
        <v>0</v>
      </c>
      <c r="AI20" s="95">
        <f t="shared" si="14"/>
        <v>0</v>
      </c>
    </row>
    <row r="21" spans="1:35" x14ac:dyDescent="0.2">
      <c r="A21" s="96" t="s">
        <v>366</v>
      </c>
      <c r="B21" s="95">
        <f>SUMIFS('Reservatórios (todos)'!G$2:G$2147,'Reservatórios (todos)'!$F$2:$F$2147,"Centro",'Reservatórios (todos)'!$A$2:$A$2147,Centro!$A21)</f>
        <v>0</v>
      </c>
      <c r="C21" s="95">
        <f t="shared" si="0"/>
        <v>0</v>
      </c>
      <c r="D21" s="95">
        <f>SUMIFS('Reservatórios (todos)'!H$2:H$2147,'Reservatórios (todos)'!$F$2:$F$2147,"Centro",'Reservatórios (todos)'!$A$2:$A$2147,Centro!$A21)</f>
        <v>0</v>
      </c>
      <c r="E21" s="95">
        <f t="shared" si="0"/>
        <v>0</v>
      </c>
      <c r="F21" s="95">
        <f>SUMIFS('Reservatórios (todos)'!I$2:I$2147,'Reservatórios (todos)'!$F$2:$F$2147,"Centro",'Reservatórios (todos)'!$A$2:$A$2147,Centro!$A21)</f>
        <v>2</v>
      </c>
      <c r="G21" s="95">
        <f t="shared" ref="G21" si="57">F21*2</f>
        <v>4</v>
      </c>
      <c r="H21" s="95">
        <f>SUMIFS('Reservatórios (todos)'!J$2:J$2147,'Reservatórios (todos)'!$F$2:$F$2147,"Centro",'Reservatórios (todos)'!$A$2:$A$2147,Centro!$A21)</f>
        <v>0</v>
      </c>
      <c r="I21" s="95">
        <f t="shared" ref="I21:K21" si="58">H21*2</f>
        <v>0</v>
      </c>
      <c r="J21" s="95">
        <f>SUMIFS('Reservatórios (todos)'!K$2:K$2147,'Reservatórios (todos)'!$F$2:$F$2147,"Centro",'Reservatórios (todos)'!$A$2:$A$2147,Centro!$A21)</f>
        <v>0</v>
      </c>
      <c r="K21" s="95">
        <f t="shared" si="58"/>
        <v>0</v>
      </c>
      <c r="L21" s="95">
        <f>SUMIFS('Reservatórios (todos)'!L$2:L$2147,'Reservatórios (todos)'!$F$2:$F$2147,"Centro",'Reservatórios (todos)'!$A$2:$A$2147,Centro!$A21)</f>
        <v>0</v>
      </c>
      <c r="M21" s="95">
        <f t="shared" ref="M21" si="59">L21*2</f>
        <v>0</v>
      </c>
      <c r="N21" s="95">
        <f>SUMIFS('Reservatórios (todos)'!M$2:M$2147,'Reservatórios (todos)'!$F$2:$F$2147,"Centro",'Reservatórios (todos)'!$A$2:$A$2147,Centro!$A21)</f>
        <v>0</v>
      </c>
      <c r="O21" s="95">
        <f t="shared" si="4"/>
        <v>0</v>
      </c>
      <c r="P21" s="95">
        <f>SUMIFS('Reservatórios (todos)'!N$2:N$2147,'Reservatórios (todos)'!$F$2:$F$2147,"Centro",'Reservatórios (todos)'!$A$2:$A$2147,Centro!$A21)</f>
        <v>0</v>
      </c>
      <c r="Q21" s="95">
        <f t="shared" si="5"/>
        <v>0</v>
      </c>
      <c r="R21" s="95">
        <f>SUMIFS('Reservatórios (todos)'!O$2:O$2147,'Reservatórios (todos)'!$F$2:$F$2147,"Centro",'Reservatórios (todos)'!$A$2:$A$2147,Centro!$A21)</f>
        <v>0</v>
      </c>
      <c r="S21" s="95">
        <f t="shared" si="6"/>
        <v>0</v>
      </c>
      <c r="T21" s="95">
        <f>SUMIFS('Reservatórios (todos)'!P$2:P$2147,'Reservatórios (todos)'!$F$2:$F$2147,"Centro",'Reservatórios (todos)'!$A$2:$A$2147,Centro!$A21)</f>
        <v>0</v>
      </c>
      <c r="U21" s="95">
        <f t="shared" si="7"/>
        <v>0</v>
      </c>
      <c r="V21" s="95">
        <f>SUMIFS('Reservatórios (todos)'!Q$2:Q$2147,'Reservatórios (todos)'!$F$2:$F$2147,"Centro",'Reservatórios (todos)'!$A$2:$A$2147,Centro!$A21)</f>
        <v>2</v>
      </c>
      <c r="W21" s="95">
        <f t="shared" si="8"/>
        <v>4</v>
      </c>
      <c r="X21" s="95">
        <f>SUMIFS('Reservatórios (todos)'!R$2:R$2147,'Reservatórios (todos)'!$F$2:$F$2147,"Centro",'Reservatórios (todos)'!$A$2:$A$2147,Centro!$A21)</f>
        <v>0</v>
      </c>
      <c r="Y21" s="95">
        <f t="shared" si="9"/>
        <v>0</v>
      </c>
      <c r="Z21" s="95">
        <f>SUMIFS('Reservatórios (todos)'!S$2:S$2147,'Reservatórios (todos)'!$F$2:$F$2147,"Centro",'Reservatórios (todos)'!$A$2:$A$2147,Centro!$A21)</f>
        <v>1</v>
      </c>
      <c r="AA21" s="95">
        <f t="shared" si="10"/>
        <v>2</v>
      </c>
      <c r="AB21" s="95">
        <f>SUMIFS('Reservatórios (todos)'!T$2:T$2147,'Reservatórios (todos)'!$F$2:$F$2147,"Centro",'Reservatórios (todos)'!$A$2:$A$2147,Centro!$A21)</f>
        <v>0</v>
      </c>
      <c r="AC21" s="95">
        <f t="shared" si="11"/>
        <v>0</v>
      </c>
      <c r="AD21" s="95">
        <f>SUMIFS('Reservatórios (todos)'!V$2:V$2147,'Reservatórios (todos)'!$F$2:$F$2147,"Centro",'Reservatórios (todos)'!$A$2:$A$2147,Centro!$A21)</f>
        <v>0</v>
      </c>
      <c r="AE21" s="95">
        <f t="shared" si="12"/>
        <v>0</v>
      </c>
      <c r="AF21" s="95">
        <f>SUMIFS('Reservatórios (todos)'!W$2:W$2147,'Reservatórios (todos)'!$F$2:$F$2147,"Centro",'Reservatórios (todos)'!$A$2:$A$2147,Centro!$A21)</f>
        <v>0</v>
      </c>
      <c r="AG21" s="95">
        <f t="shared" si="13"/>
        <v>0</v>
      </c>
      <c r="AH21" s="95">
        <f>SUMIFS('Reservatórios (todos)'!X$2:X$2147,'Reservatórios (todos)'!$F$2:$F$2147,"Centro",'Reservatórios (todos)'!$A$2:$A$2147,Centro!$A21)</f>
        <v>0</v>
      </c>
      <c r="AI21" s="95">
        <f t="shared" si="14"/>
        <v>0</v>
      </c>
    </row>
    <row r="22" spans="1:35" x14ac:dyDescent="0.2">
      <c r="A22" s="96" t="s">
        <v>382</v>
      </c>
      <c r="B22" s="95">
        <f>SUMIFS('Reservatórios (todos)'!G$2:G$2147,'Reservatórios (todos)'!$F$2:$F$2147,"Centro",'Reservatórios (todos)'!$A$2:$A$2147,Centro!$A22)</f>
        <v>0</v>
      </c>
      <c r="C22" s="95">
        <f t="shared" si="0"/>
        <v>0</v>
      </c>
      <c r="D22" s="95">
        <f>SUMIFS('Reservatórios (todos)'!H$2:H$2147,'Reservatórios (todos)'!$F$2:$F$2147,"Centro",'Reservatórios (todos)'!$A$2:$A$2147,Centro!$A22)</f>
        <v>0</v>
      </c>
      <c r="E22" s="95">
        <f t="shared" si="0"/>
        <v>0</v>
      </c>
      <c r="F22" s="95">
        <f>SUMIFS('Reservatórios (todos)'!I$2:I$2147,'Reservatórios (todos)'!$F$2:$F$2147,"Centro",'Reservatórios (todos)'!$A$2:$A$2147,Centro!$A22)</f>
        <v>2</v>
      </c>
      <c r="G22" s="95">
        <f t="shared" ref="G22" si="60">F22*2</f>
        <v>4</v>
      </c>
      <c r="H22" s="95">
        <f>SUMIFS('Reservatórios (todos)'!J$2:J$2147,'Reservatórios (todos)'!$F$2:$F$2147,"Centro",'Reservatórios (todos)'!$A$2:$A$2147,Centro!$A22)</f>
        <v>0</v>
      </c>
      <c r="I22" s="95">
        <f t="shared" ref="I22:K22" si="61">H22*2</f>
        <v>0</v>
      </c>
      <c r="J22" s="95">
        <f>SUMIFS('Reservatórios (todos)'!K$2:K$2147,'Reservatórios (todos)'!$F$2:$F$2147,"Centro",'Reservatórios (todos)'!$A$2:$A$2147,Centro!$A22)</f>
        <v>0</v>
      </c>
      <c r="K22" s="95">
        <f t="shared" si="61"/>
        <v>0</v>
      </c>
      <c r="L22" s="95">
        <f>SUMIFS('Reservatórios (todos)'!L$2:L$2147,'Reservatórios (todos)'!$F$2:$F$2147,"Centro",'Reservatórios (todos)'!$A$2:$A$2147,Centro!$A22)</f>
        <v>0</v>
      </c>
      <c r="M22" s="95">
        <f t="shared" ref="M22" si="62">L22*2</f>
        <v>0</v>
      </c>
      <c r="N22" s="95">
        <f>SUMIFS('Reservatórios (todos)'!M$2:M$2147,'Reservatórios (todos)'!$F$2:$F$2147,"Centro",'Reservatórios (todos)'!$A$2:$A$2147,Centro!$A22)</f>
        <v>0</v>
      </c>
      <c r="O22" s="95">
        <f t="shared" si="4"/>
        <v>0</v>
      </c>
      <c r="P22" s="95">
        <f>SUMIFS('Reservatórios (todos)'!N$2:N$2147,'Reservatórios (todos)'!$F$2:$F$2147,"Centro",'Reservatórios (todos)'!$A$2:$A$2147,Centro!$A22)</f>
        <v>0</v>
      </c>
      <c r="Q22" s="95">
        <f t="shared" si="5"/>
        <v>0</v>
      </c>
      <c r="R22" s="95">
        <f>SUMIFS('Reservatórios (todos)'!O$2:O$2147,'Reservatórios (todos)'!$F$2:$F$2147,"Centro",'Reservatórios (todos)'!$A$2:$A$2147,Centro!$A22)</f>
        <v>0</v>
      </c>
      <c r="S22" s="95">
        <f t="shared" si="6"/>
        <v>0</v>
      </c>
      <c r="T22" s="95">
        <f>SUMIFS('Reservatórios (todos)'!P$2:P$2147,'Reservatórios (todos)'!$F$2:$F$2147,"Centro",'Reservatórios (todos)'!$A$2:$A$2147,Centro!$A22)</f>
        <v>0</v>
      </c>
      <c r="U22" s="95">
        <f t="shared" si="7"/>
        <v>0</v>
      </c>
      <c r="V22" s="95">
        <f>SUMIFS('Reservatórios (todos)'!Q$2:Q$2147,'Reservatórios (todos)'!$F$2:$F$2147,"Centro",'Reservatórios (todos)'!$A$2:$A$2147,Centro!$A22)</f>
        <v>0</v>
      </c>
      <c r="W22" s="95">
        <f t="shared" si="8"/>
        <v>0</v>
      </c>
      <c r="X22" s="95">
        <f>SUMIFS('Reservatórios (todos)'!R$2:R$2147,'Reservatórios (todos)'!$F$2:$F$2147,"Centro",'Reservatórios (todos)'!$A$2:$A$2147,Centro!$A22)</f>
        <v>0</v>
      </c>
      <c r="Y22" s="95">
        <f t="shared" si="9"/>
        <v>0</v>
      </c>
      <c r="Z22" s="95">
        <f>SUMIFS('Reservatórios (todos)'!S$2:S$2147,'Reservatórios (todos)'!$F$2:$F$2147,"Centro",'Reservatórios (todos)'!$A$2:$A$2147,Centro!$A22)</f>
        <v>0</v>
      </c>
      <c r="AA22" s="95">
        <f t="shared" si="10"/>
        <v>0</v>
      </c>
      <c r="AB22" s="95">
        <f>SUMIFS('Reservatórios (todos)'!T$2:T$2147,'Reservatórios (todos)'!$F$2:$F$2147,"Centro",'Reservatórios (todos)'!$A$2:$A$2147,Centro!$A22)</f>
        <v>0</v>
      </c>
      <c r="AC22" s="95">
        <f t="shared" si="11"/>
        <v>0</v>
      </c>
      <c r="AD22" s="95">
        <f>SUMIFS('Reservatórios (todos)'!V$2:V$2147,'Reservatórios (todos)'!$F$2:$F$2147,"Centro",'Reservatórios (todos)'!$A$2:$A$2147,Centro!$A22)</f>
        <v>0</v>
      </c>
      <c r="AE22" s="95">
        <f t="shared" si="12"/>
        <v>0</v>
      </c>
      <c r="AF22" s="95">
        <f>SUMIFS('Reservatórios (todos)'!W$2:W$2147,'Reservatórios (todos)'!$F$2:$F$2147,"Centro",'Reservatórios (todos)'!$A$2:$A$2147,Centro!$A22)</f>
        <v>0</v>
      </c>
      <c r="AG22" s="95">
        <f t="shared" si="13"/>
        <v>0</v>
      </c>
      <c r="AH22" s="95">
        <f>SUMIFS('Reservatórios (todos)'!X$2:X$2147,'Reservatórios (todos)'!$F$2:$F$2147,"Centro",'Reservatórios (todos)'!$A$2:$A$2147,Centro!$A22)</f>
        <v>0</v>
      </c>
      <c r="AI22" s="95">
        <f t="shared" si="14"/>
        <v>0</v>
      </c>
    </row>
    <row r="23" spans="1:35" x14ac:dyDescent="0.2">
      <c r="A23" s="96" t="s">
        <v>385</v>
      </c>
      <c r="B23" s="95">
        <f>SUMIFS('Reservatórios (todos)'!G$2:G$2147,'Reservatórios (todos)'!$F$2:$F$2147,"Centro",'Reservatórios (todos)'!$A$2:$A$2147,Centro!$A23)</f>
        <v>0</v>
      </c>
      <c r="C23" s="95">
        <f t="shared" si="0"/>
        <v>0</v>
      </c>
      <c r="D23" s="95">
        <f>SUMIFS('Reservatórios (todos)'!H$2:H$2147,'Reservatórios (todos)'!$F$2:$F$2147,"Centro",'Reservatórios (todos)'!$A$2:$A$2147,Centro!$A23)</f>
        <v>0</v>
      </c>
      <c r="E23" s="95">
        <f t="shared" si="0"/>
        <v>0</v>
      </c>
      <c r="F23" s="95">
        <f>SUMIFS('Reservatórios (todos)'!I$2:I$2147,'Reservatórios (todos)'!$F$2:$F$2147,"Centro",'Reservatórios (todos)'!$A$2:$A$2147,Centro!$A23)</f>
        <v>0</v>
      </c>
      <c r="G23" s="95">
        <f t="shared" ref="G23" si="63">F23*2</f>
        <v>0</v>
      </c>
      <c r="H23" s="95">
        <f>SUMIFS('Reservatórios (todos)'!J$2:J$2147,'Reservatórios (todos)'!$F$2:$F$2147,"Centro",'Reservatórios (todos)'!$A$2:$A$2147,Centro!$A23)</f>
        <v>0</v>
      </c>
      <c r="I23" s="95">
        <f t="shared" ref="I23:K23" si="64">H23*2</f>
        <v>0</v>
      </c>
      <c r="J23" s="95">
        <f>SUMIFS('Reservatórios (todos)'!K$2:K$2147,'Reservatórios (todos)'!$F$2:$F$2147,"Centro",'Reservatórios (todos)'!$A$2:$A$2147,Centro!$A23)</f>
        <v>0</v>
      </c>
      <c r="K23" s="95">
        <f t="shared" si="64"/>
        <v>0</v>
      </c>
      <c r="L23" s="95">
        <f>SUMIFS('Reservatórios (todos)'!L$2:L$2147,'Reservatórios (todos)'!$F$2:$F$2147,"Centro",'Reservatórios (todos)'!$A$2:$A$2147,Centro!$A23)</f>
        <v>0</v>
      </c>
      <c r="M23" s="95">
        <f t="shared" ref="M23" si="65">L23*2</f>
        <v>0</v>
      </c>
      <c r="N23" s="95">
        <f>SUMIFS('Reservatórios (todos)'!M$2:M$2147,'Reservatórios (todos)'!$F$2:$F$2147,"Centro",'Reservatórios (todos)'!$A$2:$A$2147,Centro!$A23)</f>
        <v>0</v>
      </c>
      <c r="O23" s="95">
        <f t="shared" si="4"/>
        <v>0</v>
      </c>
      <c r="P23" s="95">
        <f>SUMIFS('Reservatórios (todos)'!N$2:N$2147,'Reservatórios (todos)'!$F$2:$F$2147,"Centro",'Reservatórios (todos)'!$A$2:$A$2147,Centro!$A23)</f>
        <v>0</v>
      </c>
      <c r="Q23" s="95">
        <f t="shared" si="5"/>
        <v>0</v>
      </c>
      <c r="R23" s="95">
        <f>SUMIFS('Reservatórios (todos)'!O$2:O$2147,'Reservatórios (todos)'!$F$2:$F$2147,"Centro",'Reservatórios (todos)'!$A$2:$A$2147,Centro!$A23)</f>
        <v>0</v>
      </c>
      <c r="S23" s="95">
        <f t="shared" si="6"/>
        <v>0</v>
      </c>
      <c r="T23" s="95">
        <f>SUMIFS('Reservatórios (todos)'!P$2:P$2147,'Reservatórios (todos)'!$F$2:$F$2147,"Centro",'Reservatórios (todos)'!$A$2:$A$2147,Centro!$A23)</f>
        <v>0</v>
      </c>
      <c r="U23" s="95">
        <f t="shared" si="7"/>
        <v>0</v>
      </c>
      <c r="V23" s="95">
        <f>SUMIFS('Reservatórios (todos)'!Q$2:Q$2147,'Reservatórios (todos)'!$F$2:$F$2147,"Centro",'Reservatórios (todos)'!$A$2:$A$2147,Centro!$A23)</f>
        <v>0</v>
      </c>
      <c r="W23" s="95">
        <f t="shared" si="8"/>
        <v>0</v>
      </c>
      <c r="X23" s="95">
        <f>SUMIFS('Reservatórios (todos)'!R$2:R$2147,'Reservatórios (todos)'!$F$2:$F$2147,"Centro",'Reservatórios (todos)'!$A$2:$A$2147,Centro!$A23)</f>
        <v>0</v>
      </c>
      <c r="Y23" s="95">
        <f t="shared" si="9"/>
        <v>0</v>
      </c>
      <c r="Z23" s="95">
        <f>SUMIFS('Reservatórios (todos)'!S$2:S$2147,'Reservatórios (todos)'!$F$2:$F$2147,"Centro",'Reservatórios (todos)'!$A$2:$A$2147,Centro!$A23)</f>
        <v>0</v>
      </c>
      <c r="AA23" s="95">
        <f t="shared" si="10"/>
        <v>0</v>
      </c>
      <c r="AB23" s="95">
        <f>SUMIFS('Reservatórios (todos)'!T$2:T$2147,'Reservatórios (todos)'!$F$2:$F$2147,"Centro",'Reservatórios (todos)'!$A$2:$A$2147,Centro!$A23)</f>
        <v>0</v>
      </c>
      <c r="AC23" s="95">
        <f t="shared" si="11"/>
        <v>0</v>
      </c>
      <c r="AD23" s="95">
        <f>SUMIFS('Reservatórios (todos)'!V$2:V$2147,'Reservatórios (todos)'!$F$2:$F$2147,"Centro",'Reservatórios (todos)'!$A$2:$A$2147,Centro!$A23)</f>
        <v>0</v>
      </c>
      <c r="AE23" s="95">
        <f t="shared" si="12"/>
        <v>0</v>
      </c>
      <c r="AF23" s="95">
        <f>SUMIFS('Reservatórios (todos)'!W$2:W$2147,'Reservatórios (todos)'!$F$2:$F$2147,"Centro",'Reservatórios (todos)'!$A$2:$A$2147,Centro!$A23)</f>
        <v>0</v>
      </c>
      <c r="AG23" s="95">
        <f t="shared" si="13"/>
        <v>0</v>
      </c>
      <c r="AH23" s="95">
        <f>SUMIFS('Reservatórios (todos)'!X$2:X$2147,'Reservatórios (todos)'!$F$2:$F$2147,"Centro",'Reservatórios (todos)'!$A$2:$A$2147,Centro!$A23)</f>
        <v>0</v>
      </c>
      <c r="AI23" s="95">
        <f t="shared" si="14"/>
        <v>0</v>
      </c>
    </row>
    <row r="24" spans="1:35" x14ac:dyDescent="0.2">
      <c r="A24" s="96" t="s">
        <v>567</v>
      </c>
      <c r="B24" s="95">
        <f>SUMIFS('Reservatórios (todos)'!G$2:G$2147,'Reservatórios (todos)'!$F$2:$F$2147,"Centro",'Reservatórios (todos)'!$A$2:$A$2147,Centro!$A24)</f>
        <v>0</v>
      </c>
      <c r="C24" s="95">
        <f t="shared" si="0"/>
        <v>0</v>
      </c>
      <c r="D24" s="95">
        <f>SUMIFS('Reservatórios (todos)'!H$2:H$2147,'Reservatórios (todos)'!$F$2:$F$2147,"Centro",'Reservatórios (todos)'!$A$2:$A$2147,Centro!$A24)</f>
        <v>0</v>
      </c>
      <c r="E24" s="95">
        <f t="shared" si="0"/>
        <v>0</v>
      </c>
      <c r="F24" s="95">
        <f>SUMIFS('Reservatórios (todos)'!I$2:I$2147,'Reservatórios (todos)'!$F$2:$F$2147,"Centro",'Reservatórios (todos)'!$A$2:$A$2147,Centro!$A24)</f>
        <v>0</v>
      </c>
      <c r="G24" s="95">
        <f t="shared" ref="G24" si="66">F24*2</f>
        <v>0</v>
      </c>
      <c r="H24" s="95">
        <f>SUMIFS('Reservatórios (todos)'!J$2:J$2147,'Reservatórios (todos)'!$F$2:$F$2147,"Centro",'Reservatórios (todos)'!$A$2:$A$2147,Centro!$A24)</f>
        <v>0</v>
      </c>
      <c r="I24" s="95">
        <f t="shared" ref="I24:K24" si="67">H24*2</f>
        <v>0</v>
      </c>
      <c r="J24" s="95">
        <f>SUMIFS('Reservatórios (todos)'!K$2:K$2147,'Reservatórios (todos)'!$F$2:$F$2147,"Centro",'Reservatórios (todos)'!$A$2:$A$2147,Centro!$A24)</f>
        <v>0</v>
      </c>
      <c r="K24" s="95">
        <f t="shared" si="67"/>
        <v>0</v>
      </c>
      <c r="L24" s="95">
        <f>SUMIFS('Reservatórios (todos)'!L$2:L$2147,'Reservatórios (todos)'!$F$2:$F$2147,"Centro",'Reservatórios (todos)'!$A$2:$A$2147,Centro!$A24)</f>
        <v>0</v>
      </c>
      <c r="M24" s="95">
        <f t="shared" ref="M24" si="68">L24*2</f>
        <v>0</v>
      </c>
      <c r="N24" s="95">
        <f>SUMIFS('Reservatórios (todos)'!M$2:M$2147,'Reservatórios (todos)'!$F$2:$F$2147,"Centro",'Reservatórios (todos)'!$A$2:$A$2147,Centro!$A24)</f>
        <v>0</v>
      </c>
      <c r="O24" s="95">
        <f t="shared" si="4"/>
        <v>0</v>
      </c>
      <c r="P24" s="95">
        <f>SUMIFS('Reservatórios (todos)'!N$2:N$2147,'Reservatórios (todos)'!$F$2:$F$2147,"Centro",'Reservatórios (todos)'!$A$2:$A$2147,Centro!$A24)</f>
        <v>0</v>
      </c>
      <c r="Q24" s="95">
        <f t="shared" si="5"/>
        <v>0</v>
      </c>
      <c r="R24" s="95">
        <f>SUMIFS('Reservatórios (todos)'!O$2:O$2147,'Reservatórios (todos)'!$F$2:$F$2147,"Centro",'Reservatórios (todos)'!$A$2:$A$2147,Centro!$A24)</f>
        <v>0</v>
      </c>
      <c r="S24" s="95">
        <f t="shared" si="6"/>
        <v>0</v>
      </c>
      <c r="T24" s="95">
        <f>SUMIFS('Reservatórios (todos)'!P$2:P$2147,'Reservatórios (todos)'!$F$2:$F$2147,"Centro",'Reservatórios (todos)'!$A$2:$A$2147,Centro!$A24)</f>
        <v>0</v>
      </c>
      <c r="U24" s="95">
        <f t="shared" si="7"/>
        <v>0</v>
      </c>
      <c r="V24" s="95">
        <f>SUMIFS('Reservatórios (todos)'!Q$2:Q$2147,'Reservatórios (todos)'!$F$2:$F$2147,"Centro",'Reservatórios (todos)'!$A$2:$A$2147,Centro!$A24)</f>
        <v>0</v>
      </c>
      <c r="W24" s="95">
        <f t="shared" si="8"/>
        <v>0</v>
      </c>
      <c r="X24" s="95">
        <f>SUMIFS('Reservatórios (todos)'!R$2:R$2147,'Reservatórios (todos)'!$F$2:$F$2147,"Centro",'Reservatórios (todos)'!$A$2:$A$2147,Centro!$A24)</f>
        <v>0</v>
      </c>
      <c r="Y24" s="95">
        <f t="shared" si="9"/>
        <v>0</v>
      </c>
      <c r="Z24" s="95">
        <f>SUMIFS('Reservatórios (todos)'!S$2:S$2147,'Reservatórios (todos)'!$F$2:$F$2147,"Centro",'Reservatórios (todos)'!$A$2:$A$2147,Centro!$A24)</f>
        <v>0</v>
      </c>
      <c r="AA24" s="95">
        <f t="shared" si="10"/>
        <v>0</v>
      </c>
      <c r="AB24" s="95">
        <f>SUMIFS('Reservatórios (todos)'!T$2:T$2147,'Reservatórios (todos)'!$F$2:$F$2147,"Centro",'Reservatórios (todos)'!$A$2:$A$2147,Centro!$A24)</f>
        <v>0</v>
      </c>
      <c r="AC24" s="95">
        <f t="shared" si="11"/>
        <v>0</v>
      </c>
      <c r="AD24" s="95">
        <f>SUMIFS('Reservatórios (todos)'!V$2:V$2147,'Reservatórios (todos)'!$F$2:$F$2147,"Centro",'Reservatórios (todos)'!$A$2:$A$2147,Centro!$A24)</f>
        <v>0</v>
      </c>
      <c r="AE24" s="95">
        <f t="shared" si="12"/>
        <v>0</v>
      </c>
      <c r="AF24" s="95">
        <f>SUMIFS('Reservatórios (todos)'!W$2:W$2147,'Reservatórios (todos)'!$F$2:$F$2147,"Centro",'Reservatórios (todos)'!$A$2:$A$2147,Centro!$A24)</f>
        <v>0</v>
      </c>
      <c r="AG24" s="95">
        <f t="shared" si="13"/>
        <v>0</v>
      </c>
      <c r="AH24" s="95">
        <f>SUMIFS('Reservatórios (todos)'!X$2:X$2147,'Reservatórios (todos)'!$F$2:$F$2147,"Centro",'Reservatórios (todos)'!$A$2:$A$2147,Centro!$A24)</f>
        <v>0</v>
      </c>
      <c r="AI24" s="95">
        <f t="shared" si="14"/>
        <v>0</v>
      </c>
    </row>
    <row r="25" spans="1:35" x14ac:dyDescent="0.2">
      <c r="A25" s="96" t="s">
        <v>903</v>
      </c>
      <c r="B25" s="95">
        <f>SUMIFS('Reservatórios (todos)'!G$2:G$2147,'Reservatórios (todos)'!$F$2:$F$2147,"Centro",'Reservatórios (todos)'!$A$2:$A$2147,Centro!$A25)</f>
        <v>0</v>
      </c>
      <c r="C25" s="95">
        <f t="shared" si="0"/>
        <v>0</v>
      </c>
      <c r="D25" s="95">
        <f>SUMIFS('Reservatórios (todos)'!H$2:H$2147,'Reservatórios (todos)'!$F$2:$F$2147,"Centro",'Reservatórios (todos)'!$A$2:$A$2147,Centro!$A25)</f>
        <v>0</v>
      </c>
      <c r="E25" s="95">
        <f t="shared" si="0"/>
        <v>0</v>
      </c>
      <c r="F25" s="95">
        <f>SUMIFS('Reservatórios (todos)'!I$2:I$2147,'Reservatórios (todos)'!$F$2:$F$2147,"Centro",'Reservatórios (todos)'!$A$2:$A$2147,Centro!$A25)</f>
        <v>0</v>
      </c>
      <c r="G25" s="95">
        <f t="shared" ref="G25" si="69">F25*2</f>
        <v>0</v>
      </c>
      <c r="H25" s="95">
        <f>SUMIFS('Reservatórios (todos)'!J$2:J$2147,'Reservatórios (todos)'!$F$2:$F$2147,"Centro",'Reservatórios (todos)'!$A$2:$A$2147,Centro!$A25)</f>
        <v>0</v>
      </c>
      <c r="I25" s="95">
        <f t="shared" ref="I25:K25" si="70">H25*2</f>
        <v>0</v>
      </c>
      <c r="J25" s="95">
        <f>SUMIFS('Reservatórios (todos)'!K$2:K$2147,'Reservatórios (todos)'!$F$2:$F$2147,"Centro",'Reservatórios (todos)'!$A$2:$A$2147,Centro!$A25)</f>
        <v>0</v>
      </c>
      <c r="K25" s="95">
        <f t="shared" si="70"/>
        <v>0</v>
      </c>
      <c r="L25" s="95">
        <f>SUMIFS('Reservatórios (todos)'!L$2:L$2147,'Reservatórios (todos)'!$F$2:$F$2147,"Centro",'Reservatórios (todos)'!$A$2:$A$2147,Centro!$A25)</f>
        <v>0</v>
      </c>
      <c r="M25" s="95">
        <f t="shared" ref="M25" si="71">L25*2</f>
        <v>0</v>
      </c>
      <c r="N25" s="95">
        <f>SUMIFS('Reservatórios (todos)'!M$2:M$2147,'Reservatórios (todos)'!$F$2:$F$2147,"Centro",'Reservatórios (todos)'!$A$2:$A$2147,Centro!$A25)</f>
        <v>0</v>
      </c>
      <c r="O25" s="95">
        <f t="shared" si="4"/>
        <v>0</v>
      </c>
      <c r="P25" s="95">
        <f>SUMIFS('Reservatórios (todos)'!N$2:N$2147,'Reservatórios (todos)'!$F$2:$F$2147,"Centro",'Reservatórios (todos)'!$A$2:$A$2147,Centro!$A25)</f>
        <v>0</v>
      </c>
      <c r="Q25" s="95">
        <f t="shared" si="5"/>
        <v>0</v>
      </c>
      <c r="R25" s="95">
        <f>SUMIFS('Reservatórios (todos)'!O$2:O$2147,'Reservatórios (todos)'!$F$2:$F$2147,"Centro",'Reservatórios (todos)'!$A$2:$A$2147,Centro!$A25)</f>
        <v>0</v>
      </c>
      <c r="S25" s="95">
        <f t="shared" si="6"/>
        <v>0</v>
      </c>
      <c r="T25" s="95">
        <f>SUMIFS('Reservatórios (todos)'!P$2:P$2147,'Reservatórios (todos)'!$F$2:$F$2147,"Centro",'Reservatórios (todos)'!$A$2:$A$2147,Centro!$A25)</f>
        <v>0</v>
      </c>
      <c r="U25" s="95">
        <f t="shared" si="7"/>
        <v>0</v>
      </c>
      <c r="V25" s="95">
        <f>SUMIFS('Reservatórios (todos)'!Q$2:Q$2147,'Reservatórios (todos)'!$F$2:$F$2147,"Centro",'Reservatórios (todos)'!$A$2:$A$2147,Centro!$A25)</f>
        <v>0</v>
      </c>
      <c r="W25" s="95">
        <f t="shared" si="8"/>
        <v>0</v>
      </c>
      <c r="X25" s="95">
        <f>SUMIFS('Reservatórios (todos)'!R$2:R$2147,'Reservatórios (todos)'!$F$2:$F$2147,"Centro",'Reservatórios (todos)'!$A$2:$A$2147,Centro!$A25)</f>
        <v>0</v>
      </c>
      <c r="Y25" s="95">
        <f t="shared" si="9"/>
        <v>0</v>
      </c>
      <c r="Z25" s="95">
        <f>SUMIFS('Reservatórios (todos)'!S$2:S$2147,'Reservatórios (todos)'!$F$2:$F$2147,"Centro",'Reservatórios (todos)'!$A$2:$A$2147,Centro!$A25)</f>
        <v>0</v>
      </c>
      <c r="AA25" s="95">
        <f t="shared" si="10"/>
        <v>0</v>
      </c>
      <c r="AB25" s="95">
        <f>SUMIFS('Reservatórios (todos)'!T$2:T$2147,'Reservatórios (todos)'!$F$2:$F$2147,"Centro",'Reservatórios (todos)'!$A$2:$A$2147,Centro!$A25)</f>
        <v>0</v>
      </c>
      <c r="AC25" s="95">
        <f t="shared" si="11"/>
        <v>0</v>
      </c>
      <c r="AD25" s="95">
        <f>SUMIFS('Reservatórios (todos)'!V$2:V$2147,'Reservatórios (todos)'!$F$2:$F$2147,"Centro",'Reservatórios (todos)'!$A$2:$A$2147,Centro!$A25)</f>
        <v>0</v>
      </c>
      <c r="AE25" s="95">
        <f t="shared" si="12"/>
        <v>0</v>
      </c>
      <c r="AF25" s="95">
        <f>SUMIFS('Reservatórios (todos)'!W$2:W$2147,'Reservatórios (todos)'!$F$2:$F$2147,"Centro",'Reservatórios (todos)'!$A$2:$A$2147,Centro!$A25)</f>
        <v>0</v>
      </c>
      <c r="AG25" s="95">
        <f t="shared" si="13"/>
        <v>0</v>
      </c>
      <c r="AH25" s="95">
        <f>SUMIFS('Reservatórios (todos)'!X$2:X$2147,'Reservatórios (todos)'!$F$2:$F$2147,"Centro",'Reservatórios (todos)'!$A$2:$A$2147,Centro!$A25)</f>
        <v>0</v>
      </c>
      <c r="AI25" s="95">
        <f t="shared" si="14"/>
        <v>0</v>
      </c>
    </row>
    <row r="26" spans="1:35" x14ac:dyDescent="0.2">
      <c r="A26" s="96" t="s">
        <v>996</v>
      </c>
      <c r="B26" s="95">
        <f>SUMIFS('Reservatórios (todos)'!G$2:G$2147,'Reservatórios (todos)'!$F$2:$F$2147,"Centro",'Reservatórios (todos)'!$A$2:$A$2147,Centro!$A26)</f>
        <v>0</v>
      </c>
      <c r="C26" s="95">
        <f t="shared" si="0"/>
        <v>0</v>
      </c>
      <c r="D26" s="95">
        <f>SUMIFS('Reservatórios (todos)'!H$2:H$2147,'Reservatórios (todos)'!$F$2:$F$2147,"Centro",'Reservatórios (todos)'!$A$2:$A$2147,Centro!$A26)</f>
        <v>0</v>
      </c>
      <c r="E26" s="95">
        <f t="shared" si="0"/>
        <v>0</v>
      </c>
      <c r="F26" s="95">
        <f>SUMIFS('Reservatórios (todos)'!I$2:I$2147,'Reservatórios (todos)'!$F$2:$F$2147,"Centro",'Reservatórios (todos)'!$A$2:$A$2147,Centro!$A26)</f>
        <v>0</v>
      </c>
      <c r="G26" s="95">
        <f t="shared" ref="G26" si="72">F26*2</f>
        <v>0</v>
      </c>
      <c r="H26" s="95">
        <f>SUMIFS('Reservatórios (todos)'!J$2:J$2147,'Reservatórios (todos)'!$F$2:$F$2147,"Centro",'Reservatórios (todos)'!$A$2:$A$2147,Centro!$A26)</f>
        <v>0</v>
      </c>
      <c r="I26" s="95">
        <f t="shared" ref="I26:K26" si="73">H26*2</f>
        <v>0</v>
      </c>
      <c r="J26" s="95">
        <f>SUMIFS('Reservatórios (todos)'!K$2:K$2147,'Reservatórios (todos)'!$F$2:$F$2147,"Centro",'Reservatórios (todos)'!$A$2:$A$2147,Centro!$A26)</f>
        <v>0</v>
      </c>
      <c r="K26" s="95">
        <f t="shared" si="73"/>
        <v>0</v>
      </c>
      <c r="L26" s="95">
        <f>SUMIFS('Reservatórios (todos)'!L$2:L$2147,'Reservatórios (todos)'!$F$2:$F$2147,"Centro",'Reservatórios (todos)'!$A$2:$A$2147,Centro!$A26)</f>
        <v>0</v>
      </c>
      <c r="M26" s="95">
        <f t="shared" ref="M26" si="74">L26*2</f>
        <v>0</v>
      </c>
      <c r="N26" s="95">
        <f>SUMIFS('Reservatórios (todos)'!M$2:M$2147,'Reservatórios (todos)'!$F$2:$F$2147,"Centro",'Reservatórios (todos)'!$A$2:$A$2147,Centro!$A26)</f>
        <v>0</v>
      </c>
      <c r="O26" s="95">
        <f t="shared" si="4"/>
        <v>0</v>
      </c>
      <c r="P26" s="95">
        <f>SUMIFS('Reservatórios (todos)'!N$2:N$2147,'Reservatórios (todos)'!$F$2:$F$2147,"Centro",'Reservatórios (todos)'!$A$2:$A$2147,Centro!$A26)</f>
        <v>0</v>
      </c>
      <c r="Q26" s="95">
        <f t="shared" si="5"/>
        <v>0</v>
      </c>
      <c r="R26" s="95">
        <f>SUMIFS('Reservatórios (todos)'!O$2:O$2147,'Reservatórios (todos)'!$F$2:$F$2147,"Centro",'Reservatórios (todos)'!$A$2:$A$2147,Centro!$A26)</f>
        <v>0</v>
      </c>
      <c r="S26" s="95">
        <f t="shared" si="6"/>
        <v>0</v>
      </c>
      <c r="T26" s="95">
        <f>SUMIFS('Reservatórios (todos)'!P$2:P$2147,'Reservatórios (todos)'!$F$2:$F$2147,"Centro",'Reservatórios (todos)'!$A$2:$A$2147,Centro!$A26)</f>
        <v>0</v>
      </c>
      <c r="U26" s="95">
        <f t="shared" si="7"/>
        <v>0</v>
      </c>
      <c r="V26" s="95">
        <f>SUMIFS('Reservatórios (todos)'!Q$2:Q$2147,'Reservatórios (todos)'!$F$2:$F$2147,"Centro",'Reservatórios (todos)'!$A$2:$A$2147,Centro!$A26)</f>
        <v>0</v>
      </c>
      <c r="W26" s="95">
        <f t="shared" si="8"/>
        <v>0</v>
      </c>
      <c r="X26" s="95">
        <f>SUMIFS('Reservatórios (todos)'!R$2:R$2147,'Reservatórios (todos)'!$F$2:$F$2147,"Centro",'Reservatórios (todos)'!$A$2:$A$2147,Centro!$A26)</f>
        <v>0</v>
      </c>
      <c r="Y26" s="95">
        <f t="shared" si="9"/>
        <v>0</v>
      </c>
      <c r="Z26" s="95">
        <f>SUMIFS('Reservatórios (todos)'!S$2:S$2147,'Reservatórios (todos)'!$F$2:$F$2147,"Centro",'Reservatórios (todos)'!$A$2:$A$2147,Centro!$A26)</f>
        <v>0</v>
      </c>
      <c r="AA26" s="95">
        <f t="shared" si="10"/>
        <v>0</v>
      </c>
      <c r="AB26" s="95">
        <f>SUMIFS('Reservatórios (todos)'!T$2:T$2147,'Reservatórios (todos)'!$F$2:$F$2147,"Centro",'Reservatórios (todos)'!$A$2:$A$2147,Centro!$A26)</f>
        <v>0</v>
      </c>
      <c r="AC26" s="95">
        <f t="shared" si="11"/>
        <v>0</v>
      </c>
      <c r="AD26" s="95">
        <f>SUMIFS('Reservatórios (todos)'!V$2:V$2147,'Reservatórios (todos)'!$F$2:$F$2147,"Centro",'Reservatórios (todos)'!$A$2:$A$2147,Centro!$A26)</f>
        <v>0</v>
      </c>
      <c r="AE26" s="95">
        <f t="shared" si="12"/>
        <v>0</v>
      </c>
      <c r="AF26" s="95">
        <f>SUMIFS('Reservatórios (todos)'!W$2:W$2147,'Reservatórios (todos)'!$F$2:$F$2147,"Centro",'Reservatórios (todos)'!$A$2:$A$2147,Centro!$A26)</f>
        <v>0</v>
      </c>
      <c r="AG26" s="95">
        <f t="shared" si="13"/>
        <v>0</v>
      </c>
      <c r="AH26" s="95">
        <f>SUMIFS('Reservatórios (todos)'!X$2:X$2147,'Reservatórios (todos)'!$F$2:$F$2147,"Centro",'Reservatórios (todos)'!$A$2:$A$2147,Centro!$A26)</f>
        <v>0</v>
      </c>
      <c r="AI26" s="95">
        <f t="shared" si="14"/>
        <v>0</v>
      </c>
    </row>
    <row r="27" spans="1:35" x14ac:dyDescent="0.2">
      <c r="A27" s="96" t="s">
        <v>1185</v>
      </c>
      <c r="B27" s="95">
        <f>SUMIFS('Reservatórios (todos)'!G$2:G$2147,'Reservatórios (todos)'!$F$2:$F$2147,"Centro",'Reservatórios (todos)'!$A$2:$A$2147,Centro!$A27)</f>
        <v>0</v>
      </c>
      <c r="C27" s="95">
        <f t="shared" si="0"/>
        <v>0</v>
      </c>
      <c r="D27" s="95">
        <f>SUMIFS('Reservatórios (todos)'!H$2:H$2147,'Reservatórios (todos)'!$F$2:$F$2147,"Centro",'Reservatórios (todos)'!$A$2:$A$2147,Centro!$A27)</f>
        <v>0</v>
      </c>
      <c r="E27" s="95">
        <f t="shared" si="0"/>
        <v>0</v>
      </c>
      <c r="F27" s="95">
        <f>SUMIFS('Reservatórios (todos)'!I$2:I$2147,'Reservatórios (todos)'!$F$2:$F$2147,"Centro",'Reservatórios (todos)'!$A$2:$A$2147,Centro!$A27)</f>
        <v>0</v>
      </c>
      <c r="G27" s="95">
        <f t="shared" ref="G27" si="75">F27*2</f>
        <v>0</v>
      </c>
      <c r="H27" s="95">
        <f>SUMIFS('Reservatórios (todos)'!J$2:J$2147,'Reservatórios (todos)'!$F$2:$F$2147,"Centro",'Reservatórios (todos)'!$A$2:$A$2147,Centro!$A27)</f>
        <v>0</v>
      </c>
      <c r="I27" s="95">
        <f t="shared" ref="I27:K27" si="76">H27*2</f>
        <v>0</v>
      </c>
      <c r="J27" s="95">
        <f>SUMIFS('Reservatórios (todos)'!K$2:K$2147,'Reservatórios (todos)'!$F$2:$F$2147,"Centro",'Reservatórios (todos)'!$A$2:$A$2147,Centro!$A27)</f>
        <v>0</v>
      </c>
      <c r="K27" s="95">
        <f t="shared" si="76"/>
        <v>0</v>
      </c>
      <c r="L27" s="95">
        <f>SUMIFS('Reservatórios (todos)'!L$2:L$2147,'Reservatórios (todos)'!$F$2:$F$2147,"Centro",'Reservatórios (todos)'!$A$2:$A$2147,Centro!$A27)</f>
        <v>0</v>
      </c>
      <c r="M27" s="95">
        <f t="shared" ref="M27" si="77">L27*2</f>
        <v>0</v>
      </c>
      <c r="N27" s="95">
        <f>SUMIFS('Reservatórios (todos)'!M$2:M$2147,'Reservatórios (todos)'!$F$2:$F$2147,"Centro",'Reservatórios (todos)'!$A$2:$A$2147,Centro!$A27)</f>
        <v>0</v>
      </c>
      <c r="O27" s="95">
        <f t="shared" si="4"/>
        <v>0</v>
      </c>
      <c r="P27" s="95">
        <f>SUMIFS('Reservatórios (todos)'!N$2:N$2147,'Reservatórios (todos)'!$F$2:$F$2147,"Centro",'Reservatórios (todos)'!$A$2:$A$2147,Centro!$A27)</f>
        <v>0</v>
      </c>
      <c r="Q27" s="95">
        <f t="shared" si="5"/>
        <v>0</v>
      </c>
      <c r="R27" s="95">
        <f>SUMIFS('Reservatórios (todos)'!O$2:O$2147,'Reservatórios (todos)'!$F$2:$F$2147,"Centro",'Reservatórios (todos)'!$A$2:$A$2147,Centro!$A27)</f>
        <v>0</v>
      </c>
      <c r="S27" s="95">
        <f t="shared" si="6"/>
        <v>0</v>
      </c>
      <c r="T27" s="95">
        <f>SUMIFS('Reservatórios (todos)'!P$2:P$2147,'Reservatórios (todos)'!$F$2:$F$2147,"Centro",'Reservatórios (todos)'!$A$2:$A$2147,Centro!$A27)</f>
        <v>0</v>
      </c>
      <c r="U27" s="95">
        <f t="shared" si="7"/>
        <v>0</v>
      </c>
      <c r="V27" s="95">
        <f>SUMIFS('Reservatórios (todos)'!Q$2:Q$2147,'Reservatórios (todos)'!$F$2:$F$2147,"Centro",'Reservatórios (todos)'!$A$2:$A$2147,Centro!$A27)</f>
        <v>0</v>
      </c>
      <c r="W27" s="95">
        <f t="shared" si="8"/>
        <v>0</v>
      </c>
      <c r="X27" s="95">
        <f>SUMIFS('Reservatórios (todos)'!R$2:R$2147,'Reservatórios (todos)'!$F$2:$F$2147,"Centro",'Reservatórios (todos)'!$A$2:$A$2147,Centro!$A27)</f>
        <v>0</v>
      </c>
      <c r="Y27" s="95">
        <f t="shared" si="9"/>
        <v>0</v>
      </c>
      <c r="Z27" s="95">
        <f>SUMIFS('Reservatórios (todos)'!S$2:S$2147,'Reservatórios (todos)'!$F$2:$F$2147,"Centro",'Reservatórios (todos)'!$A$2:$A$2147,Centro!$A27)</f>
        <v>0</v>
      </c>
      <c r="AA27" s="95">
        <f t="shared" si="10"/>
        <v>0</v>
      </c>
      <c r="AB27" s="95">
        <f>SUMIFS('Reservatórios (todos)'!T$2:T$2147,'Reservatórios (todos)'!$F$2:$F$2147,"Centro",'Reservatórios (todos)'!$A$2:$A$2147,Centro!$A27)</f>
        <v>0</v>
      </c>
      <c r="AC27" s="95">
        <f t="shared" si="11"/>
        <v>0</v>
      </c>
      <c r="AD27" s="95">
        <f>SUMIFS('Reservatórios (todos)'!V$2:V$2147,'Reservatórios (todos)'!$F$2:$F$2147,"Centro",'Reservatórios (todos)'!$A$2:$A$2147,Centro!$A27)</f>
        <v>0</v>
      </c>
      <c r="AE27" s="95">
        <f t="shared" si="12"/>
        <v>0</v>
      </c>
      <c r="AF27" s="95">
        <f>SUMIFS('Reservatórios (todos)'!W$2:W$2147,'Reservatórios (todos)'!$F$2:$F$2147,"Centro",'Reservatórios (todos)'!$A$2:$A$2147,Centro!$A27)</f>
        <v>0</v>
      </c>
      <c r="AG27" s="95">
        <f t="shared" si="13"/>
        <v>0</v>
      </c>
      <c r="AH27" s="95">
        <f>SUMIFS('Reservatórios (todos)'!X$2:X$2147,'Reservatórios (todos)'!$F$2:$F$2147,"Centro",'Reservatórios (todos)'!$A$2:$A$2147,Centro!$A27)</f>
        <v>0</v>
      </c>
      <c r="AI27" s="95">
        <f t="shared" si="14"/>
        <v>0</v>
      </c>
    </row>
    <row r="28" spans="1:35" x14ac:dyDescent="0.2">
      <c r="A28" s="96" t="s">
        <v>1386</v>
      </c>
      <c r="B28" s="95">
        <f>SUMIFS('Reservatórios (todos)'!G$2:G$2147,'Reservatórios (todos)'!$F$2:$F$2147,"Centro",'Reservatórios (todos)'!$A$2:$A$2147,Centro!$A28)</f>
        <v>0</v>
      </c>
      <c r="C28" s="95">
        <f t="shared" si="0"/>
        <v>0</v>
      </c>
      <c r="D28" s="95">
        <f>SUMIFS('Reservatórios (todos)'!H$2:H$2147,'Reservatórios (todos)'!$F$2:$F$2147,"Centro",'Reservatórios (todos)'!$A$2:$A$2147,Centro!$A28)</f>
        <v>2</v>
      </c>
      <c r="E28" s="95">
        <f t="shared" si="0"/>
        <v>4</v>
      </c>
      <c r="F28" s="95">
        <f>SUMIFS('Reservatórios (todos)'!I$2:I$2147,'Reservatórios (todos)'!$F$2:$F$2147,"Centro",'Reservatórios (todos)'!$A$2:$A$2147,Centro!$A28)</f>
        <v>23</v>
      </c>
      <c r="G28" s="95">
        <f t="shared" ref="G28" si="78">F28*2</f>
        <v>46</v>
      </c>
      <c r="H28" s="95">
        <f>SUMIFS('Reservatórios (todos)'!J$2:J$2147,'Reservatórios (todos)'!$F$2:$F$2147,"Centro",'Reservatórios (todos)'!$A$2:$A$2147,Centro!$A28)</f>
        <v>0</v>
      </c>
      <c r="I28" s="95">
        <f t="shared" ref="I28:K28" si="79">H28*2</f>
        <v>0</v>
      </c>
      <c r="J28" s="95">
        <f>SUMIFS('Reservatórios (todos)'!K$2:K$2147,'Reservatórios (todos)'!$F$2:$F$2147,"Centro",'Reservatórios (todos)'!$A$2:$A$2147,Centro!$A28)</f>
        <v>0</v>
      </c>
      <c r="K28" s="95">
        <f t="shared" si="79"/>
        <v>0</v>
      </c>
      <c r="L28" s="95">
        <f>SUMIFS('Reservatórios (todos)'!L$2:L$2147,'Reservatórios (todos)'!$F$2:$F$2147,"Centro",'Reservatórios (todos)'!$A$2:$A$2147,Centro!$A28)</f>
        <v>0</v>
      </c>
      <c r="M28" s="95">
        <f t="shared" ref="M28" si="80">L28*2</f>
        <v>0</v>
      </c>
      <c r="N28" s="95">
        <f>SUMIFS('Reservatórios (todos)'!M$2:M$2147,'Reservatórios (todos)'!$F$2:$F$2147,"Centro",'Reservatórios (todos)'!$A$2:$A$2147,Centro!$A28)</f>
        <v>4</v>
      </c>
      <c r="O28" s="95">
        <f t="shared" si="4"/>
        <v>8</v>
      </c>
      <c r="P28" s="95">
        <f>SUMIFS('Reservatórios (todos)'!N$2:N$2147,'Reservatórios (todos)'!$F$2:$F$2147,"Centro",'Reservatórios (todos)'!$A$2:$A$2147,Centro!$A28)</f>
        <v>0</v>
      </c>
      <c r="Q28" s="95">
        <f t="shared" si="5"/>
        <v>0</v>
      </c>
      <c r="R28" s="95">
        <f>SUMIFS('Reservatórios (todos)'!O$2:O$2147,'Reservatórios (todos)'!$F$2:$F$2147,"Centro",'Reservatórios (todos)'!$A$2:$A$2147,Centro!$A28)</f>
        <v>0</v>
      </c>
      <c r="S28" s="95">
        <f t="shared" si="6"/>
        <v>0</v>
      </c>
      <c r="T28" s="95">
        <f>SUMIFS('Reservatórios (todos)'!P$2:P$2147,'Reservatórios (todos)'!$F$2:$F$2147,"Centro",'Reservatórios (todos)'!$A$2:$A$2147,Centro!$A28)</f>
        <v>5</v>
      </c>
      <c r="U28" s="95">
        <f t="shared" si="7"/>
        <v>10</v>
      </c>
      <c r="V28" s="95">
        <f>SUMIFS('Reservatórios (todos)'!Q$2:Q$2147,'Reservatórios (todos)'!$F$2:$F$2147,"Centro",'Reservatórios (todos)'!$A$2:$A$2147,Centro!$A28)</f>
        <v>2</v>
      </c>
      <c r="W28" s="95">
        <f t="shared" si="8"/>
        <v>4</v>
      </c>
      <c r="X28" s="95">
        <f>SUMIFS('Reservatórios (todos)'!R$2:R$2147,'Reservatórios (todos)'!$F$2:$F$2147,"Centro",'Reservatórios (todos)'!$A$2:$A$2147,Centro!$A28)</f>
        <v>2</v>
      </c>
      <c r="Y28" s="95">
        <f t="shared" si="9"/>
        <v>4</v>
      </c>
      <c r="Z28" s="95">
        <f>SUMIFS('Reservatórios (todos)'!S$2:S$2147,'Reservatórios (todos)'!$F$2:$F$2147,"Centro",'Reservatórios (todos)'!$A$2:$A$2147,Centro!$A28)</f>
        <v>2</v>
      </c>
      <c r="AA28" s="95">
        <f t="shared" si="10"/>
        <v>4</v>
      </c>
      <c r="AB28" s="95">
        <f>SUMIFS('Reservatórios (todos)'!T$2:T$2147,'Reservatórios (todos)'!$F$2:$F$2147,"Centro",'Reservatórios (todos)'!$A$2:$A$2147,Centro!$A28)</f>
        <v>0</v>
      </c>
      <c r="AC28" s="95">
        <f t="shared" si="11"/>
        <v>0</v>
      </c>
      <c r="AD28" s="95">
        <f>SUMIFS('Reservatórios (todos)'!V$2:V$2147,'Reservatórios (todos)'!$F$2:$F$2147,"Centro",'Reservatórios (todos)'!$A$2:$A$2147,Centro!$A28)</f>
        <v>4</v>
      </c>
      <c r="AE28" s="95">
        <f t="shared" si="12"/>
        <v>8</v>
      </c>
      <c r="AF28" s="95">
        <f>SUMIFS('Reservatórios (todos)'!W$2:W$2147,'Reservatórios (todos)'!$F$2:$F$2147,"Centro",'Reservatórios (todos)'!$A$2:$A$2147,Centro!$A28)</f>
        <v>0</v>
      </c>
      <c r="AG28" s="95">
        <f t="shared" si="13"/>
        <v>0</v>
      </c>
      <c r="AH28" s="95">
        <f>SUMIFS('Reservatórios (todos)'!X$2:X$2147,'Reservatórios (todos)'!$F$2:$F$2147,"Centro",'Reservatórios (todos)'!$A$2:$A$2147,Centro!$A28)</f>
        <v>0</v>
      </c>
      <c r="AI28" s="95">
        <f t="shared" si="14"/>
        <v>0</v>
      </c>
    </row>
    <row r="29" spans="1:35" x14ac:dyDescent="0.2">
      <c r="A29" s="96" t="s">
        <v>1544</v>
      </c>
      <c r="B29" s="95">
        <f>SUMIFS('Reservatórios (todos)'!G$2:G$2147,'Reservatórios (todos)'!$F$2:$F$2147,"Centro",'Reservatórios (todos)'!$A$2:$A$2147,Centro!$A29)</f>
        <v>0</v>
      </c>
      <c r="C29" s="95">
        <f t="shared" si="0"/>
        <v>0</v>
      </c>
      <c r="D29" s="95">
        <f>SUMIFS('Reservatórios (todos)'!H$2:H$2147,'Reservatórios (todos)'!$F$2:$F$2147,"Centro",'Reservatórios (todos)'!$A$2:$A$2147,Centro!$A29)</f>
        <v>0</v>
      </c>
      <c r="E29" s="95">
        <f t="shared" si="0"/>
        <v>0</v>
      </c>
      <c r="F29" s="95">
        <f>SUMIFS('Reservatórios (todos)'!I$2:I$2147,'Reservatórios (todos)'!$F$2:$F$2147,"Centro",'Reservatórios (todos)'!$A$2:$A$2147,Centro!$A29)</f>
        <v>0</v>
      </c>
      <c r="G29" s="95">
        <f t="shared" ref="G29" si="81">F29*2</f>
        <v>0</v>
      </c>
      <c r="H29" s="95">
        <f>SUMIFS('Reservatórios (todos)'!J$2:J$2147,'Reservatórios (todos)'!$F$2:$F$2147,"Centro",'Reservatórios (todos)'!$A$2:$A$2147,Centro!$A29)</f>
        <v>0</v>
      </c>
      <c r="I29" s="95">
        <f t="shared" ref="I29:K29" si="82">H29*2</f>
        <v>0</v>
      </c>
      <c r="J29" s="95">
        <f>SUMIFS('Reservatórios (todos)'!K$2:K$2147,'Reservatórios (todos)'!$F$2:$F$2147,"Centro",'Reservatórios (todos)'!$A$2:$A$2147,Centro!$A29)</f>
        <v>0</v>
      </c>
      <c r="K29" s="95">
        <f t="shared" si="82"/>
        <v>0</v>
      </c>
      <c r="L29" s="95">
        <f>SUMIFS('Reservatórios (todos)'!L$2:L$2147,'Reservatórios (todos)'!$F$2:$F$2147,"Centro",'Reservatórios (todos)'!$A$2:$A$2147,Centro!$A29)</f>
        <v>0</v>
      </c>
      <c r="M29" s="95">
        <f t="shared" ref="M29" si="83">L29*2</f>
        <v>0</v>
      </c>
      <c r="N29" s="95">
        <f>SUMIFS('Reservatórios (todos)'!M$2:M$2147,'Reservatórios (todos)'!$F$2:$F$2147,"Centro",'Reservatórios (todos)'!$A$2:$A$2147,Centro!$A29)</f>
        <v>0</v>
      </c>
      <c r="O29" s="95">
        <f t="shared" si="4"/>
        <v>0</v>
      </c>
      <c r="P29" s="95">
        <f>SUMIFS('Reservatórios (todos)'!N$2:N$2147,'Reservatórios (todos)'!$F$2:$F$2147,"Centro",'Reservatórios (todos)'!$A$2:$A$2147,Centro!$A29)</f>
        <v>0</v>
      </c>
      <c r="Q29" s="95">
        <f t="shared" si="5"/>
        <v>0</v>
      </c>
      <c r="R29" s="95">
        <f>SUMIFS('Reservatórios (todos)'!O$2:O$2147,'Reservatórios (todos)'!$F$2:$F$2147,"Centro",'Reservatórios (todos)'!$A$2:$A$2147,Centro!$A29)</f>
        <v>0</v>
      </c>
      <c r="S29" s="95">
        <f t="shared" si="6"/>
        <v>0</v>
      </c>
      <c r="T29" s="95">
        <f>SUMIFS('Reservatórios (todos)'!P$2:P$2147,'Reservatórios (todos)'!$F$2:$F$2147,"Centro",'Reservatórios (todos)'!$A$2:$A$2147,Centro!$A29)</f>
        <v>0</v>
      </c>
      <c r="U29" s="95">
        <f t="shared" si="7"/>
        <v>0</v>
      </c>
      <c r="V29" s="95">
        <f>SUMIFS('Reservatórios (todos)'!Q$2:Q$2147,'Reservatórios (todos)'!$F$2:$F$2147,"Centro",'Reservatórios (todos)'!$A$2:$A$2147,Centro!$A29)</f>
        <v>0</v>
      </c>
      <c r="W29" s="95">
        <f t="shared" si="8"/>
        <v>0</v>
      </c>
      <c r="X29" s="95">
        <f>SUMIFS('Reservatórios (todos)'!R$2:R$2147,'Reservatórios (todos)'!$F$2:$F$2147,"Centro",'Reservatórios (todos)'!$A$2:$A$2147,Centro!$A29)</f>
        <v>0</v>
      </c>
      <c r="Y29" s="95">
        <f t="shared" si="9"/>
        <v>0</v>
      </c>
      <c r="Z29" s="95">
        <f>SUMIFS('Reservatórios (todos)'!S$2:S$2147,'Reservatórios (todos)'!$F$2:$F$2147,"Centro",'Reservatórios (todos)'!$A$2:$A$2147,Centro!$A29)</f>
        <v>0</v>
      </c>
      <c r="AA29" s="95">
        <f t="shared" si="10"/>
        <v>0</v>
      </c>
      <c r="AB29" s="95">
        <f>SUMIFS('Reservatórios (todos)'!T$2:T$2147,'Reservatórios (todos)'!$F$2:$F$2147,"Centro",'Reservatórios (todos)'!$A$2:$A$2147,Centro!$A29)</f>
        <v>0</v>
      </c>
      <c r="AC29" s="95">
        <f t="shared" si="11"/>
        <v>0</v>
      </c>
      <c r="AD29" s="95">
        <f>SUMIFS('Reservatórios (todos)'!V$2:V$2147,'Reservatórios (todos)'!$F$2:$F$2147,"Centro",'Reservatórios (todos)'!$A$2:$A$2147,Centro!$A29)</f>
        <v>0</v>
      </c>
      <c r="AE29" s="95">
        <f t="shared" si="12"/>
        <v>0</v>
      </c>
      <c r="AF29" s="95">
        <f>SUMIFS('Reservatórios (todos)'!W$2:W$2147,'Reservatórios (todos)'!$F$2:$F$2147,"Centro",'Reservatórios (todos)'!$A$2:$A$2147,Centro!$A29)</f>
        <v>0</v>
      </c>
      <c r="AG29" s="95">
        <f t="shared" si="13"/>
        <v>0</v>
      </c>
      <c r="AH29" s="95">
        <f>SUMIFS('Reservatórios (todos)'!X$2:X$2147,'Reservatórios (todos)'!$F$2:$F$2147,"Centro",'Reservatórios (todos)'!$A$2:$A$2147,Centro!$A29)</f>
        <v>0</v>
      </c>
      <c r="AI29" s="95">
        <f t="shared" si="14"/>
        <v>0</v>
      </c>
    </row>
    <row r="30" spans="1:35" x14ac:dyDescent="0.2">
      <c r="A30" s="96" t="s">
        <v>1727</v>
      </c>
      <c r="B30" s="95">
        <f>SUMIFS('Reservatórios (todos)'!G$2:G$2147,'Reservatórios (todos)'!$F$2:$F$2147,"Centro",'Reservatórios (todos)'!$A$2:$A$2147,Centro!$A30)</f>
        <v>0</v>
      </c>
      <c r="C30" s="95">
        <f t="shared" si="0"/>
        <v>0</v>
      </c>
      <c r="D30" s="95">
        <f>SUMIFS('Reservatórios (todos)'!H$2:H$2147,'Reservatórios (todos)'!$F$2:$F$2147,"Centro",'Reservatórios (todos)'!$A$2:$A$2147,Centro!$A30)</f>
        <v>0</v>
      </c>
      <c r="E30" s="95">
        <f t="shared" si="0"/>
        <v>0</v>
      </c>
      <c r="F30" s="95">
        <f>SUMIFS('Reservatórios (todos)'!I$2:I$2147,'Reservatórios (todos)'!$F$2:$F$2147,"Centro",'Reservatórios (todos)'!$A$2:$A$2147,Centro!$A30)</f>
        <v>0</v>
      </c>
      <c r="G30" s="95">
        <f t="shared" ref="G30" si="84">F30*2</f>
        <v>0</v>
      </c>
      <c r="H30" s="95">
        <f>SUMIFS('Reservatórios (todos)'!J$2:J$2147,'Reservatórios (todos)'!$F$2:$F$2147,"Centro",'Reservatórios (todos)'!$A$2:$A$2147,Centro!$A30)</f>
        <v>0</v>
      </c>
      <c r="I30" s="95">
        <f t="shared" ref="I30:K30" si="85">H30*2</f>
        <v>0</v>
      </c>
      <c r="J30" s="95">
        <f>SUMIFS('Reservatórios (todos)'!K$2:K$2147,'Reservatórios (todos)'!$F$2:$F$2147,"Centro",'Reservatórios (todos)'!$A$2:$A$2147,Centro!$A30)</f>
        <v>0</v>
      </c>
      <c r="K30" s="95">
        <f t="shared" si="85"/>
        <v>0</v>
      </c>
      <c r="L30" s="95">
        <f>SUMIFS('Reservatórios (todos)'!L$2:L$2147,'Reservatórios (todos)'!$F$2:$F$2147,"Centro",'Reservatórios (todos)'!$A$2:$A$2147,Centro!$A30)</f>
        <v>0</v>
      </c>
      <c r="M30" s="95">
        <f t="shared" ref="M30" si="86">L30*2</f>
        <v>0</v>
      </c>
      <c r="N30" s="95">
        <f>SUMIFS('Reservatórios (todos)'!M$2:M$2147,'Reservatórios (todos)'!$F$2:$F$2147,"Centro",'Reservatórios (todos)'!$A$2:$A$2147,Centro!$A30)</f>
        <v>0</v>
      </c>
      <c r="O30" s="95">
        <f t="shared" si="4"/>
        <v>0</v>
      </c>
      <c r="P30" s="95">
        <f>SUMIFS('Reservatórios (todos)'!N$2:N$2147,'Reservatórios (todos)'!$F$2:$F$2147,"Centro",'Reservatórios (todos)'!$A$2:$A$2147,Centro!$A30)</f>
        <v>0</v>
      </c>
      <c r="Q30" s="95">
        <f t="shared" si="5"/>
        <v>0</v>
      </c>
      <c r="R30" s="95">
        <f>SUMIFS('Reservatórios (todos)'!O$2:O$2147,'Reservatórios (todos)'!$F$2:$F$2147,"Centro",'Reservatórios (todos)'!$A$2:$A$2147,Centro!$A30)</f>
        <v>0</v>
      </c>
      <c r="S30" s="95">
        <f t="shared" si="6"/>
        <v>0</v>
      </c>
      <c r="T30" s="95">
        <f>SUMIFS('Reservatórios (todos)'!P$2:P$2147,'Reservatórios (todos)'!$F$2:$F$2147,"Centro",'Reservatórios (todos)'!$A$2:$A$2147,Centro!$A30)</f>
        <v>0</v>
      </c>
      <c r="U30" s="95">
        <f t="shared" si="7"/>
        <v>0</v>
      </c>
      <c r="V30" s="95">
        <f>SUMIFS('Reservatórios (todos)'!Q$2:Q$2147,'Reservatórios (todos)'!$F$2:$F$2147,"Centro",'Reservatórios (todos)'!$A$2:$A$2147,Centro!$A30)</f>
        <v>0</v>
      </c>
      <c r="W30" s="95">
        <f t="shared" si="8"/>
        <v>0</v>
      </c>
      <c r="X30" s="95">
        <f>SUMIFS('Reservatórios (todos)'!R$2:R$2147,'Reservatórios (todos)'!$F$2:$F$2147,"Centro",'Reservatórios (todos)'!$A$2:$A$2147,Centro!$A30)</f>
        <v>0</v>
      </c>
      <c r="Y30" s="95">
        <f t="shared" si="9"/>
        <v>0</v>
      </c>
      <c r="Z30" s="95">
        <f>SUMIFS('Reservatórios (todos)'!S$2:S$2147,'Reservatórios (todos)'!$F$2:$F$2147,"Centro",'Reservatórios (todos)'!$A$2:$A$2147,Centro!$A30)</f>
        <v>0</v>
      </c>
      <c r="AA30" s="95">
        <f t="shared" si="10"/>
        <v>0</v>
      </c>
      <c r="AB30" s="95">
        <f>SUMIFS('Reservatórios (todos)'!T$2:T$2147,'Reservatórios (todos)'!$F$2:$F$2147,"Centro",'Reservatórios (todos)'!$A$2:$A$2147,Centro!$A30)</f>
        <v>0</v>
      </c>
      <c r="AC30" s="95">
        <f t="shared" si="11"/>
        <v>0</v>
      </c>
      <c r="AD30" s="95">
        <f>SUMIFS('Reservatórios (todos)'!V$2:V$2147,'Reservatórios (todos)'!$F$2:$F$2147,"Centro",'Reservatórios (todos)'!$A$2:$A$2147,Centro!$A30)</f>
        <v>0</v>
      </c>
      <c r="AE30" s="95">
        <f t="shared" si="12"/>
        <v>0</v>
      </c>
      <c r="AF30" s="95">
        <f>SUMIFS('Reservatórios (todos)'!W$2:W$2147,'Reservatórios (todos)'!$F$2:$F$2147,"Centro",'Reservatórios (todos)'!$A$2:$A$2147,Centro!$A30)</f>
        <v>0</v>
      </c>
      <c r="AG30" s="95">
        <f t="shared" si="13"/>
        <v>0</v>
      </c>
      <c r="AH30" s="95">
        <f>SUMIFS('Reservatórios (todos)'!X$2:X$2147,'Reservatórios (todos)'!$F$2:$F$2147,"Centro",'Reservatórios (todos)'!$A$2:$A$2147,Centro!$A30)</f>
        <v>0</v>
      </c>
      <c r="AI30" s="95">
        <f t="shared" si="14"/>
        <v>0</v>
      </c>
    </row>
    <row r="31" spans="1:35" x14ac:dyDescent="0.2">
      <c r="A31" s="96" t="s">
        <v>1875</v>
      </c>
      <c r="B31" s="95">
        <f>SUMIFS('Reservatórios (todos)'!G$2:G$2147,'Reservatórios (todos)'!$F$2:$F$2147,"Centro",'Reservatórios (todos)'!$A$2:$A$2147,Centro!$A31)</f>
        <v>0</v>
      </c>
      <c r="C31" s="95">
        <f t="shared" si="0"/>
        <v>0</v>
      </c>
      <c r="D31" s="95">
        <f>SUMIFS('Reservatórios (todos)'!H$2:H$2147,'Reservatórios (todos)'!$F$2:$F$2147,"Centro",'Reservatórios (todos)'!$A$2:$A$2147,Centro!$A31)</f>
        <v>0</v>
      </c>
      <c r="E31" s="95">
        <f t="shared" si="0"/>
        <v>0</v>
      </c>
      <c r="F31" s="95">
        <f>SUMIFS('Reservatórios (todos)'!I$2:I$2147,'Reservatórios (todos)'!$F$2:$F$2147,"Centro",'Reservatórios (todos)'!$A$2:$A$2147,Centro!$A31)</f>
        <v>0</v>
      </c>
      <c r="G31" s="95">
        <f t="shared" ref="G31" si="87">F31*2</f>
        <v>0</v>
      </c>
      <c r="H31" s="95">
        <f>SUMIFS('Reservatórios (todos)'!J$2:J$2147,'Reservatórios (todos)'!$F$2:$F$2147,"Centro",'Reservatórios (todos)'!$A$2:$A$2147,Centro!$A31)</f>
        <v>0</v>
      </c>
      <c r="I31" s="95">
        <f t="shared" ref="I31:K31" si="88">H31*2</f>
        <v>0</v>
      </c>
      <c r="J31" s="95">
        <f>SUMIFS('Reservatórios (todos)'!K$2:K$2147,'Reservatórios (todos)'!$F$2:$F$2147,"Centro",'Reservatórios (todos)'!$A$2:$A$2147,Centro!$A31)</f>
        <v>0</v>
      </c>
      <c r="K31" s="95">
        <f t="shared" si="88"/>
        <v>0</v>
      </c>
      <c r="L31" s="95">
        <f>SUMIFS('Reservatórios (todos)'!L$2:L$2147,'Reservatórios (todos)'!$F$2:$F$2147,"Centro",'Reservatórios (todos)'!$A$2:$A$2147,Centro!$A31)</f>
        <v>0</v>
      </c>
      <c r="M31" s="95">
        <f t="shared" ref="M31" si="89">L31*2</f>
        <v>0</v>
      </c>
      <c r="N31" s="95">
        <f>SUMIFS('Reservatórios (todos)'!M$2:M$2147,'Reservatórios (todos)'!$F$2:$F$2147,"Centro",'Reservatórios (todos)'!$A$2:$A$2147,Centro!$A31)</f>
        <v>0</v>
      </c>
      <c r="O31" s="95">
        <f t="shared" si="4"/>
        <v>0</v>
      </c>
      <c r="P31" s="95">
        <f>SUMIFS('Reservatórios (todos)'!N$2:N$2147,'Reservatórios (todos)'!$F$2:$F$2147,"Centro",'Reservatórios (todos)'!$A$2:$A$2147,Centro!$A31)</f>
        <v>0</v>
      </c>
      <c r="Q31" s="95">
        <f t="shared" si="5"/>
        <v>0</v>
      </c>
      <c r="R31" s="95">
        <f>SUMIFS('Reservatórios (todos)'!O$2:O$2147,'Reservatórios (todos)'!$F$2:$F$2147,"Centro",'Reservatórios (todos)'!$A$2:$A$2147,Centro!$A31)</f>
        <v>0</v>
      </c>
      <c r="S31" s="95">
        <f t="shared" si="6"/>
        <v>0</v>
      </c>
      <c r="T31" s="95">
        <f>SUMIFS('Reservatórios (todos)'!P$2:P$2147,'Reservatórios (todos)'!$F$2:$F$2147,"Centro",'Reservatórios (todos)'!$A$2:$A$2147,Centro!$A31)</f>
        <v>0</v>
      </c>
      <c r="U31" s="95">
        <f t="shared" si="7"/>
        <v>0</v>
      </c>
      <c r="V31" s="95">
        <f>SUMIFS('Reservatórios (todos)'!Q$2:Q$2147,'Reservatórios (todos)'!$F$2:$F$2147,"Centro",'Reservatórios (todos)'!$A$2:$A$2147,Centro!$A31)</f>
        <v>0</v>
      </c>
      <c r="W31" s="95">
        <f t="shared" si="8"/>
        <v>0</v>
      </c>
      <c r="X31" s="95">
        <f>SUMIFS('Reservatórios (todos)'!R$2:R$2147,'Reservatórios (todos)'!$F$2:$F$2147,"Centro",'Reservatórios (todos)'!$A$2:$A$2147,Centro!$A31)</f>
        <v>0</v>
      </c>
      <c r="Y31" s="95">
        <f t="shared" si="9"/>
        <v>0</v>
      </c>
      <c r="Z31" s="95">
        <f>SUMIFS('Reservatórios (todos)'!S$2:S$2147,'Reservatórios (todos)'!$F$2:$F$2147,"Centro",'Reservatórios (todos)'!$A$2:$A$2147,Centro!$A31)</f>
        <v>0</v>
      </c>
      <c r="AA31" s="95">
        <f t="shared" si="10"/>
        <v>0</v>
      </c>
      <c r="AB31" s="95">
        <f>SUMIFS('Reservatórios (todos)'!T$2:T$2147,'Reservatórios (todos)'!$F$2:$F$2147,"Centro",'Reservatórios (todos)'!$A$2:$A$2147,Centro!$A31)</f>
        <v>0</v>
      </c>
      <c r="AC31" s="95">
        <f t="shared" si="11"/>
        <v>0</v>
      </c>
      <c r="AD31" s="95">
        <f>SUMIFS('Reservatórios (todos)'!V$2:V$2147,'Reservatórios (todos)'!$F$2:$F$2147,"Centro",'Reservatórios (todos)'!$A$2:$A$2147,Centro!$A31)</f>
        <v>0</v>
      </c>
      <c r="AE31" s="95">
        <f t="shared" si="12"/>
        <v>0</v>
      </c>
      <c r="AF31" s="95">
        <f>SUMIFS('Reservatórios (todos)'!W$2:W$2147,'Reservatórios (todos)'!$F$2:$F$2147,"Centro",'Reservatórios (todos)'!$A$2:$A$2147,Centro!$A31)</f>
        <v>0</v>
      </c>
      <c r="AG31" s="95">
        <f t="shared" si="13"/>
        <v>0</v>
      </c>
      <c r="AH31" s="95">
        <f>SUMIFS('Reservatórios (todos)'!X$2:X$2147,'Reservatórios (todos)'!$F$2:$F$2147,"Centro",'Reservatórios (todos)'!$A$2:$A$2147,Centro!$A31)</f>
        <v>0</v>
      </c>
      <c r="AI31" s="95">
        <f t="shared" si="14"/>
        <v>0</v>
      </c>
    </row>
    <row r="32" spans="1:35" x14ac:dyDescent="0.2">
      <c r="A32" s="96" t="s">
        <v>2012</v>
      </c>
      <c r="B32" s="95">
        <f>SUMIFS('Reservatórios (todos)'!G$2:G$2147,'Reservatórios (todos)'!$F$2:$F$2147,"Centro",'Reservatórios (todos)'!$A$2:$A$2147,Centro!$A32)</f>
        <v>0</v>
      </c>
      <c r="C32" s="95">
        <f t="shared" si="0"/>
        <v>0</v>
      </c>
      <c r="D32" s="95">
        <f>SUMIFS('Reservatórios (todos)'!H$2:H$2147,'Reservatórios (todos)'!$F$2:$F$2147,"Centro",'Reservatórios (todos)'!$A$2:$A$2147,Centro!$A32)</f>
        <v>0</v>
      </c>
      <c r="E32" s="95">
        <f t="shared" si="0"/>
        <v>0</v>
      </c>
      <c r="F32" s="95">
        <f>SUMIFS('Reservatórios (todos)'!I$2:I$2147,'Reservatórios (todos)'!$F$2:$F$2147,"Centro",'Reservatórios (todos)'!$A$2:$A$2147,Centro!$A32)</f>
        <v>0</v>
      </c>
      <c r="G32" s="95">
        <f t="shared" ref="G32" si="90">F32*2</f>
        <v>0</v>
      </c>
      <c r="H32" s="95">
        <f>SUMIFS('Reservatórios (todos)'!J$2:J$2147,'Reservatórios (todos)'!$F$2:$F$2147,"Centro",'Reservatórios (todos)'!$A$2:$A$2147,Centro!$A32)</f>
        <v>0</v>
      </c>
      <c r="I32" s="95">
        <f t="shared" ref="I32:K32" si="91">H32*2</f>
        <v>0</v>
      </c>
      <c r="J32" s="95">
        <f>SUMIFS('Reservatórios (todos)'!K$2:K$2147,'Reservatórios (todos)'!$F$2:$F$2147,"Centro",'Reservatórios (todos)'!$A$2:$A$2147,Centro!$A32)</f>
        <v>0</v>
      </c>
      <c r="K32" s="95">
        <f t="shared" si="91"/>
        <v>0</v>
      </c>
      <c r="L32" s="95">
        <f>SUMIFS('Reservatórios (todos)'!L$2:L$2147,'Reservatórios (todos)'!$F$2:$F$2147,"Centro",'Reservatórios (todos)'!$A$2:$A$2147,Centro!$A32)</f>
        <v>0</v>
      </c>
      <c r="M32" s="95">
        <f t="shared" ref="M32" si="92">L32*2</f>
        <v>0</v>
      </c>
      <c r="N32" s="95">
        <f>SUMIFS('Reservatórios (todos)'!M$2:M$2147,'Reservatórios (todos)'!$F$2:$F$2147,"Centro",'Reservatórios (todos)'!$A$2:$A$2147,Centro!$A32)</f>
        <v>0</v>
      </c>
      <c r="O32" s="95">
        <f t="shared" si="4"/>
        <v>0</v>
      </c>
      <c r="P32" s="95">
        <f>SUMIFS('Reservatórios (todos)'!N$2:N$2147,'Reservatórios (todos)'!$F$2:$F$2147,"Centro",'Reservatórios (todos)'!$A$2:$A$2147,Centro!$A32)</f>
        <v>0</v>
      </c>
      <c r="Q32" s="95">
        <f t="shared" si="5"/>
        <v>0</v>
      </c>
      <c r="R32" s="95">
        <f>SUMIFS('Reservatórios (todos)'!O$2:O$2147,'Reservatórios (todos)'!$F$2:$F$2147,"Centro",'Reservatórios (todos)'!$A$2:$A$2147,Centro!$A32)</f>
        <v>0</v>
      </c>
      <c r="S32" s="95">
        <f t="shared" si="6"/>
        <v>0</v>
      </c>
      <c r="T32" s="95">
        <f>SUMIFS('Reservatórios (todos)'!P$2:P$2147,'Reservatórios (todos)'!$F$2:$F$2147,"Centro",'Reservatórios (todos)'!$A$2:$A$2147,Centro!$A32)</f>
        <v>0</v>
      </c>
      <c r="U32" s="95">
        <f t="shared" si="7"/>
        <v>0</v>
      </c>
      <c r="V32" s="95">
        <f>SUMIFS('Reservatórios (todos)'!Q$2:Q$2147,'Reservatórios (todos)'!$F$2:$F$2147,"Centro",'Reservatórios (todos)'!$A$2:$A$2147,Centro!$A32)</f>
        <v>0</v>
      </c>
      <c r="W32" s="95">
        <f t="shared" si="8"/>
        <v>0</v>
      </c>
      <c r="X32" s="95">
        <f>SUMIFS('Reservatórios (todos)'!R$2:R$2147,'Reservatórios (todos)'!$F$2:$F$2147,"Centro",'Reservatórios (todos)'!$A$2:$A$2147,Centro!$A32)</f>
        <v>0</v>
      </c>
      <c r="Y32" s="95">
        <f t="shared" si="9"/>
        <v>0</v>
      </c>
      <c r="Z32" s="95">
        <f>SUMIFS('Reservatórios (todos)'!S$2:S$2147,'Reservatórios (todos)'!$F$2:$F$2147,"Centro",'Reservatórios (todos)'!$A$2:$A$2147,Centro!$A32)</f>
        <v>0</v>
      </c>
      <c r="AA32" s="95">
        <f t="shared" si="10"/>
        <v>0</v>
      </c>
      <c r="AB32" s="95">
        <f>SUMIFS('Reservatórios (todos)'!T$2:T$2147,'Reservatórios (todos)'!$F$2:$F$2147,"Centro",'Reservatórios (todos)'!$A$2:$A$2147,Centro!$A32)</f>
        <v>0</v>
      </c>
      <c r="AC32" s="95">
        <f t="shared" si="11"/>
        <v>0</v>
      </c>
      <c r="AD32" s="95">
        <f>SUMIFS('Reservatórios (todos)'!V$2:V$2147,'Reservatórios (todos)'!$F$2:$F$2147,"Centro",'Reservatórios (todos)'!$A$2:$A$2147,Centro!$A32)</f>
        <v>0</v>
      </c>
      <c r="AE32" s="95">
        <f t="shared" si="12"/>
        <v>0</v>
      </c>
      <c r="AF32" s="95">
        <f>SUMIFS('Reservatórios (todos)'!W$2:W$2147,'Reservatórios (todos)'!$F$2:$F$2147,"Centro",'Reservatórios (todos)'!$A$2:$A$2147,Centro!$A32)</f>
        <v>0</v>
      </c>
      <c r="AG32" s="95">
        <f t="shared" si="13"/>
        <v>0</v>
      </c>
      <c r="AH32" s="95">
        <f>SUMIFS('Reservatórios (todos)'!X$2:X$2147,'Reservatórios (todos)'!$F$2:$F$2147,"Centro",'Reservatórios (todos)'!$A$2:$A$2147,Centro!$A32)</f>
        <v>0</v>
      </c>
      <c r="AI32" s="95">
        <f t="shared" si="14"/>
        <v>0</v>
      </c>
    </row>
    <row r="33" spans="1:35" x14ac:dyDescent="0.2">
      <c r="A33" s="96" t="s">
        <v>2263</v>
      </c>
      <c r="B33" s="95">
        <f>SUMIFS('Reservatórios (todos)'!G$2:G$2147,'Reservatórios (todos)'!$F$2:$F$2147,"Centro",'Reservatórios (todos)'!$A$2:$A$2147,Centro!$A33)</f>
        <v>0</v>
      </c>
      <c r="C33" s="95">
        <f t="shared" si="0"/>
        <v>0</v>
      </c>
      <c r="D33" s="95">
        <f>SUMIFS('Reservatórios (todos)'!H$2:H$2147,'Reservatórios (todos)'!$F$2:$F$2147,"Centro",'Reservatórios (todos)'!$A$2:$A$2147,Centro!$A33)</f>
        <v>0</v>
      </c>
      <c r="E33" s="95">
        <f t="shared" si="0"/>
        <v>0</v>
      </c>
      <c r="F33" s="95">
        <f>SUMIFS('Reservatórios (todos)'!I$2:I$2147,'Reservatórios (todos)'!$F$2:$F$2147,"Centro",'Reservatórios (todos)'!$A$2:$A$2147,Centro!$A33)</f>
        <v>0</v>
      </c>
      <c r="G33" s="95">
        <f t="shared" ref="G33" si="93">F33*2</f>
        <v>0</v>
      </c>
      <c r="H33" s="95">
        <f>SUMIFS('Reservatórios (todos)'!J$2:J$2147,'Reservatórios (todos)'!$F$2:$F$2147,"Centro",'Reservatórios (todos)'!$A$2:$A$2147,Centro!$A33)</f>
        <v>0</v>
      </c>
      <c r="I33" s="95">
        <f t="shared" ref="I33:K33" si="94">H33*2</f>
        <v>0</v>
      </c>
      <c r="J33" s="95">
        <f>SUMIFS('Reservatórios (todos)'!K$2:K$2147,'Reservatórios (todos)'!$F$2:$F$2147,"Centro",'Reservatórios (todos)'!$A$2:$A$2147,Centro!$A33)</f>
        <v>0</v>
      </c>
      <c r="K33" s="95">
        <f t="shared" si="94"/>
        <v>0</v>
      </c>
      <c r="L33" s="95">
        <f>SUMIFS('Reservatórios (todos)'!L$2:L$2147,'Reservatórios (todos)'!$F$2:$F$2147,"Centro",'Reservatórios (todos)'!$A$2:$A$2147,Centro!$A33)</f>
        <v>0</v>
      </c>
      <c r="M33" s="95">
        <f t="shared" ref="M33" si="95">L33*2</f>
        <v>0</v>
      </c>
      <c r="N33" s="95">
        <f>SUMIFS('Reservatórios (todos)'!M$2:M$2147,'Reservatórios (todos)'!$F$2:$F$2147,"Centro",'Reservatórios (todos)'!$A$2:$A$2147,Centro!$A33)</f>
        <v>0</v>
      </c>
      <c r="O33" s="95">
        <f t="shared" si="4"/>
        <v>0</v>
      </c>
      <c r="P33" s="95">
        <f>SUMIFS('Reservatórios (todos)'!N$2:N$2147,'Reservatórios (todos)'!$F$2:$F$2147,"Centro",'Reservatórios (todos)'!$A$2:$A$2147,Centro!$A33)</f>
        <v>0</v>
      </c>
      <c r="Q33" s="95">
        <f t="shared" si="5"/>
        <v>0</v>
      </c>
      <c r="R33" s="95">
        <f>SUMIFS('Reservatórios (todos)'!O$2:O$2147,'Reservatórios (todos)'!$F$2:$F$2147,"Centro",'Reservatórios (todos)'!$A$2:$A$2147,Centro!$A33)</f>
        <v>0</v>
      </c>
      <c r="S33" s="95">
        <f t="shared" si="6"/>
        <v>0</v>
      </c>
      <c r="T33" s="95">
        <f>SUMIFS('Reservatórios (todos)'!P$2:P$2147,'Reservatórios (todos)'!$F$2:$F$2147,"Centro",'Reservatórios (todos)'!$A$2:$A$2147,Centro!$A33)</f>
        <v>0</v>
      </c>
      <c r="U33" s="95">
        <f t="shared" si="7"/>
        <v>0</v>
      </c>
      <c r="V33" s="95">
        <f>SUMIFS('Reservatórios (todos)'!Q$2:Q$2147,'Reservatórios (todos)'!$F$2:$F$2147,"Centro",'Reservatórios (todos)'!$A$2:$A$2147,Centro!$A33)</f>
        <v>0</v>
      </c>
      <c r="W33" s="95">
        <f t="shared" si="8"/>
        <v>0</v>
      </c>
      <c r="X33" s="95">
        <f>SUMIFS('Reservatórios (todos)'!R$2:R$2147,'Reservatórios (todos)'!$F$2:$F$2147,"Centro",'Reservatórios (todos)'!$A$2:$A$2147,Centro!$A33)</f>
        <v>0</v>
      </c>
      <c r="Y33" s="95">
        <f t="shared" si="9"/>
        <v>0</v>
      </c>
      <c r="Z33" s="95">
        <f>SUMIFS('Reservatórios (todos)'!S$2:S$2147,'Reservatórios (todos)'!$F$2:$F$2147,"Centro",'Reservatórios (todos)'!$A$2:$A$2147,Centro!$A33)</f>
        <v>0</v>
      </c>
      <c r="AA33" s="95">
        <f t="shared" si="10"/>
        <v>0</v>
      </c>
      <c r="AB33" s="95">
        <f>SUMIFS('Reservatórios (todos)'!T$2:T$2147,'Reservatórios (todos)'!$F$2:$F$2147,"Centro",'Reservatórios (todos)'!$A$2:$A$2147,Centro!$A33)</f>
        <v>0</v>
      </c>
      <c r="AC33" s="95">
        <f t="shared" si="11"/>
        <v>0</v>
      </c>
      <c r="AD33" s="95">
        <f>SUMIFS('Reservatórios (todos)'!V$2:V$2147,'Reservatórios (todos)'!$F$2:$F$2147,"Centro",'Reservatórios (todos)'!$A$2:$A$2147,Centro!$A33)</f>
        <v>0</v>
      </c>
      <c r="AE33" s="95">
        <f t="shared" si="12"/>
        <v>0</v>
      </c>
      <c r="AF33" s="95">
        <f>SUMIFS('Reservatórios (todos)'!W$2:W$2147,'Reservatórios (todos)'!$F$2:$F$2147,"Centro",'Reservatórios (todos)'!$A$2:$A$2147,Centro!$A33)</f>
        <v>0</v>
      </c>
      <c r="AG33" s="95">
        <f t="shared" si="13"/>
        <v>0</v>
      </c>
      <c r="AH33" s="95">
        <f>SUMIFS('Reservatórios (todos)'!X$2:X$2147,'Reservatórios (todos)'!$F$2:$F$2147,"Centro",'Reservatórios (todos)'!$A$2:$A$2147,Centro!$A33)</f>
        <v>0</v>
      </c>
      <c r="AI33" s="95">
        <f t="shared" si="14"/>
        <v>0</v>
      </c>
    </row>
    <row r="34" spans="1:35" x14ac:dyDescent="0.2">
      <c r="A34" s="96" t="s">
        <v>2441</v>
      </c>
      <c r="B34" s="95">
        <f>SUMIFS('Reservatórios (todos)'!G$2:G$2147,'Reservatórios (todos)'!$F$2:$F$2147,"Centro",'Reservatórios (todos)'!$A$2:$A$2147,Centro!$A34)</f>
        <v>0</v>
      </c>
      <c r="C34" s="95">
        <f t="shared" si="0"/>
        <v>0</v>
      </c>
      <c r="D34" s="95">
        <f>SUMIFS('Reservatórios (todos)'!H$2:H$2147,'Reservatórios (todos)'!$F$2:$F$2147,"Centro",'Reservatórios (todos)'!$A$2:$A$2147,Centro!$A34)</f>
        <v>0</v>
      </c>
      <c r="E34" s="95">
        <f t="shared" si="0"/>
        <v>0</v>
      </c>
      <c r="F34" s="95">
        <f>SUMIFS('Reservatórios (todos)'!I$2:I$2147,'Reservatórios (todos)'!$F$2:$F$2147,"Centro",'Reservatórios (todos)'!$A$2:$A$2147,Centro!$A34)</f>
        <v>0</v>
      </c>
      <c r="G34" s="95">
        <f t="shared" ref="G34" si="96">F34*2</f>
        <v>0</v>
      </c>
      <c r="H34" s="95">
        <f>SUMIFS('Reservatórios (todos)'!J$2:J$2147,'Reservatórios (todos)'!$F$2:$F$2147,"Centro",'Reservatórios (todos)'!$A$2:$A$2147,Centro!$A34)</f>
        <v>0</v>
      </c>
      <c r="I34" s="95">
        <f t="shared" ref="I34:K34" si="97">H34*2</f>
        <v>0</v>
      </c>
      <c r="J34" s="95">
        <f>SUMIFS('Reservatórios (todos)'!K$2:K$2147,'Reservatórios (todos)'!$F$2:$F$2147,"Centro",'Reservatórios (todos)'!$A$2:$A$2147,Centro!$A34)</f>
        <v>0</v>
      </c>
      <c r="K34" s="95">
        <f t="shared" si="97"/>
        <v>0</v>
      </c>
      <c r="L34" s="95">
        <f>SUMIFS('Reservatórios (todos)'!L$2:L$2147,'Reservatórios (todos)'!$F$2:$F$2147,"Centro",'Reservatórios (todos)'!$A$2:$A$2147,Centro!$A34)</f>
        <v>0</v>
      </c>
      <c r="M34" s="95">
        <f t="shared" ref="M34" si="98">L34*2</f>
        <v>0</v>
      </c>
      <c r="N34" s="95">
        <f>SUMIFS('Reservatórios (todos)'!M$2:M$2147,'Reservatórios (todos)'!$F$2:$F$2147,"Centro",'Reservatórios (todos)'!$A$2:$A$2147,Centro!$A34)</f>
        <v>0</v>
      </c>
      <c r="O34" s="95">
        <f t="shared" si="4"/>
        <v>0</v>
      </c>
      <c r="P34" s="95">
        <f>SUMIFS('Reservatórios (todos)'!N$2:N$2147,'Reservatórios (todos)'!$F$2:$F$2147,"Centro",'Reservatórios (todos)'!$A$2:$A$2147,Centro!$A34)</f>
        <v>0</v>
      </c>
      <c r="Q34" s="95">
        <f t="shared" si="5"/>
        <v>0</v>
      </c>
      <c r="R34" s="95">
        <f>SUMIFS('Reservatórios (todos)'!O$2:O$2147,'Reservatórios (todos)'!$F$2:$F$2147,"Centro",'Reservatórios (todos)'!$A$2:$A$2147,Centro!$A34)</f>
        <v>0</v>
      </c>
      <c r="S34" s="95">
        <f t="shared" si="6"/>
        <v>0</v>
      </c>
      <c r="T34" s="95">
        <f>SUMIFS('Reservatórios (todos)'!P$2:P$2147,'Reservatórios (todos)'!$F$2:$F$2147,"Centro",'Reservatórios (todos)'!$A$2:$A$2147,Centro!$A34)</f>
        <v>0</v>
      </c>
      <c r="U34" s="95">
        <f t="shared" si="7"/>
        <v>0</v>
      </c>
      <c r="V34" s="95">
        <f>SUMIFS('Reservatórios (todos)'!Q$2:Q$2147,'Reservatórios (todos)'!$F$2:$F$2147,"Centro",'Reservatórios (todos)'!$A$2:$A$2147,Centro!$A34)</f>
        <v>0</v>
      </c>
      <c r="W34" s="95">
        <f t="shared" si="8"/>
        <v>0</v>
      </c>
      <c r="X34" s="95">
        <f>SUMIFS('Reservatórios (todos)'!R$2:R$2147,'Reservatórios (todos)'!$F$2:$F$2147,"Centro",'Reservatórios (todos)'!$A$2:$A$2147,Centro!$A34)</f>
        <v>0</v>
      </c>
      <c r="Y34" s="95">
        <f t="shared" si="9"/>
        <v>0</v>
      </c>
      <c r="Z34" s="95">
        <f>SUMIFS('Reservatórios (todos)'!S$2:S$2147,'Reservatórios (todos)'!$F$2:$F$2147,"Centro",'Reservatórios (todos)'!$A$2:$A$2147,Centro!$A34)</f>
        <v>0</v>
      </c>
      <c r="AA34" s="95">
        <f t="shared" si="10"/>
        <v>0</v>
      </c>
      <c r="AB34" s="95">
        <f>SUMIFS('Reservatórios (todos)'!T$2:T$2147,'Reservatórios (todos)'!$F$2:$F$2147,"Centro",'Reservatórios (todos)'!$A$2:$A$2147,Centro!$A34)</f>
        <v>0</v>
      </c>
      <c r="AC34" s="95">
        <f t="shared" si="11"/>
        <v>0</v>
      </c>
      <c r="AD34" s="95">
        <f>SUMIFS('Reservatórios (todos)'!V$2:V$2147,'Reservatórios (todos)'!$F$2:$F$2147,"Centro",'Reservatórios (todos)'!$A$2:$A$2147,Centro!$A34)</f>
        <v>0</v>
      </c>
      <c r="AE34" s="95">
        <f t="shared" si="12"/>
        <v>0</v>
      </c>
      <c r="AF34" s="95">
        <f>SUMIFS('Reservatórios (todos)'!W$2:W$2147,'Reservatórios (todos)'!$F$2:$F$2147,"Centro",'Reservatórios (todos)'!$A$2:$A$2147,Centro!$A34)</f>
        <v>0</v>
      </c>
      <c r="AG34" s="95">
        <f t="shared" si="13"/>
        <v>0</v>
      </c>
      <c r="AH34" s="95">
        <f>SUMIFS('Reservatórios (todos)'!X$2:X$2147,'Reservatórios (todos)'!$F$2:$F$2147,"Centro",'Reservatórios (todos)'!$A$2:$A$2147,Centro!$A34)</f>
        <v>0</v>
      </c>
      <c r="AI34" s="95">
        <f t="shared" si="14"/>
        <v>0</v>
      </c>
    </row>
    <row r="35" spans="1:35" x14ac:dyDescent="0.2">
      <c r="A35" s="96" t="s">
        <v>2627</v>
      </c>
      <c r="B35" s="95">
        <f>SUMIFS('Reservatórios (todos)'!G$2:G$2147,'Reservatórios (todos)'!$F$2:$F$2147,"Centro",'Reservatórios (todos)'!$A$2:$A$2147,Centro!$A35)</f>
        <v>0</v>
      </c>
      <c r="C35" s="95">
        <f t="shared" si="0"/>
        <v>0</v>
      </c>
      <c r="D35" s="95">
        <f>SUMIFS('Reservatórios (todos)'!H$2:H$2147,'Reservatórios (todos)'!$F$2:$F$2147,"Centro",'Reservatórios (todos)'!$A$2:$A$2147,Centro!$A35)</f>
        <v>0</v>
      </c>
      <c r="E35" s="95">
        <f t="shared" si="0"/>
        <v>0</v>
      </c>
      <c r="F35" s="95">
        <f>SUMIFS('Reservatórios (todos)'!I$2:I$2147,'Reservatórios (todos)'!$F$2:$F$2147,"Centro",'Reservatórios (todos)'!$A$2:$A$2147,Centro!$A35)</f>
        <v>0</v>
      </c>
      <c r="G35" s="95">
        <f t="shared" ref="G35" si="99">F35*2</f>
        <v>0</v>
      </c>
      <c r="H35" s="95">
        <f>SUMIFS('Reservatórios (todos)'!J$2:J$2147,'Reservatórios (todos)'!$F$2:$F$2147,"Centro",'Reservatórios (todos)'!$A$2:$A$2147,Centro!$A35)</f>
        <v>0</v>
      </c>
      <c r="I35" s="95">
        <f t="shared" ref="I35:K35" si="100">H35*2</f>
        <v>0</v>
      </c>
      <c r="J35" s="95">
        <f>SUMIFS('Reservatórios (todos)'!K$2:K$2147,'Reservatórios (todos)'!$F$2:$F$2147,"Centro",'Reservatórios (todos)'!$A$2:$A$2147,Centro!$A35)</f>
        <v>0</v>
      </c>
      <c r="K35" s="95">
        <f t="shared" si="100"/>
        <v>0</v>
      </c>
      <c r="L35" s="95">
        <f>SUMIFS('Reservatórios (todos)'!L$2:L$2147,'Reservatórios (todos)'!$F$2:$F$2147,"Centro",'Reservatórios (todos)'!$A$2:$A$2147,Centro!$A35)</f>
        <v>0</v>
      </c>
      <c r="M35" s="95">
        <f t="shared" ref="M35" si="101">L35*2</f>
        <v>0</v>
      </c>
      <c r="N35" s="95">
        <f>SUMIFS('Reservatórios (todos)'!M$2:M$2147,'Reservatórios (todos)'!$F$2:$F$2147,"Centro",'Reservatórios (todos)'!$A$2:$A$2147,Centro!$A35)</f>
        <v>0</v>
      </c>
      <c r="O35" s="95">
        <f t="shared" si="4"/>
        <v>0</v>
      </c>
      <c r="P35" s="95">
        <f>SUMIFS('Reservatórios (todos)'!N$2:N$2147,'Reservatórios (todos)'!$F$2:$F$2147,"Centro",'Reservatórios (todos)'!$A$2:$A$2147,Centro!$A35)</f>
        <v>0</v>
      </c>
      <c r="Q35" s="95">
        <f t="shared" si="5"/>
        <v>0</v>
      </c>
      <c r="R35" s="95">
        <f>SUMIFS('Reservatórios (todos)'!O$2:O$2147,'Reservatórios (todos)'!$F$2:$F$2147,"Centro",'Reservatórios (todos)'!$A$2:$A$2147,Centro!$A35)</f>
        <v>0</v>
      </c>
      <c r="S35" s="95">
        <f t="shared" si="6"/>
        <v>0</v>
      </c>
      <c r="T35" s="95">
        <f>SUMIFS('Reservatórios (todos)'!P$2:P$2147,'Reservatórios (todos)'!$F$2:$F$2147,"Centro",'Reservatórios (todos)'!$A$2:$A$2147,Centro!$A35)</f>
        <v>0</v>
      </c>
      <c r="U35" s="95">
        <f t="shared" si="7"/>
        <v>0</v>
      </c>
      <c r="V35" s="95">
        <f>SUMIFS('Reservatórios (todos)'!Q$2:Q$2147,'Reservatórios (todos)'!$F$2:$F$2147,"Centro",'Reservatórios (todos)'!$A$2:$A$2147,Centro!$A35)</f>
        <v>0</v>
      </c>
      <c r="W35" s="95">
        <f t="shared" si="8"/>
        <v>0</v>
      </c>
      <c r="X35" s="95">
        <f>SUMIFS('Reservatórios (todos)'!R$2:R$2147,'Reservatórios (todos)'!$F$2:$F$2147,"Centro",'Reservatórios (todos)'!$A$2:$A$2147,Centro!$A35)</f>
        <v>0</v>
      </c>
      <c r="Y35" s="95">
        <f t="shared" si="9"/>
        <v>0</v>
      </c>
      <c r="Z35" s="95">
        <f>SUMIFS('Reservatórios (todos)'!S$2:S$2147,'Reservatórios (todos)'!$F$2:$F$2147,"Centro",'Reservatórios (todos)'!$A$2:$A$2147,Centro!$A35)</f>
        <v>0</v>
      </c>
      <c r="AA35" s="95">
        <f t="shared" si="10"/>
        <v>0</v>
      </c>
      <c r="AB35" s="95">
        <f>SUMIFS('Reservatórios (todos)'!T$2:T$2147,'Reservatórios (todos)'!$F$2:$F$2147,"Centro",'Reservatórios (todos)'!$A$2:$A$2147,Centro!$A35)</f>
        <v>0</v>
      </c>
      <c r="AC35" s="95">
        <f t="shared" si="11"/>
        <v>0</v>
      </c>
      <c r="AD35" s="95">
        <f>SUMIFS('Reservatórios (todos)'!V$2:V$2147,'Reservatórios (todos)'!$F$2:$F$2147,"Centro",'Reservatórios (todos)'!$A$2:$A$2147,Centro!$A35)</f>
        <v>0</v>
      </c>
      <c r="AE35" s="95">
        <f t="shared" si="12"/>
        <v>0</v>
      </c>
      <c r="AF35" s="95">
        <f>SUMIFS('Reservatórios (todos)'!W$2:W$2147,'Reservatórios (todos)'!$F$2:$F$2147,"Centro",'Reservatórios (todos)'!$A$2:$A$2147,Centro!$A35)</f>
        <v>0</v>
      </c>
      <c r="AG35" s="95">
        <f t="shared" si="13"/>
        <v>0</v>
      </c>
      <c r="AH35" s="95">
        <f>SUMIFS('Reservatórios (todos)'!X$2:X$2147,'Reservatórios (todos)'!$F$2:$F$2147,"Centro",'Reservatórios (todos)'!$A$2:$A$2147,Centro!$A35)</f>
        <v>0</v>
      </c>
      <c r="AI35" s="95">
        <f t="shared" si="14"/>
        <v>0</v>
      </c>
    </row>
    <row r="36" spans="1:35" x14ac:dyDescent="0.2">
      <c r="A36" s="96" t="s">
        <v>2764</v>
      </c>
      <c r="B36" s="95">
        <f>SUMIFS('Reservatórios (todos)'!G$2:G$2147,'Reservatórios (todos)'!$F$2:$F$2147,"Centro",'Reservatórios (todos)'!$A$2:$A$2147,Centro!$A36)</f>
        <v>0</v>
      </c>
      <c r="C36" s="95">
        <f t="shared" si="0"/>
        <v>0</v>
      </c>
      <c r="D36" s="95">
        <f>SUMIFS('Reservatórios (todos)'!H$2:H$2147,'Reservatórios (todos)'!$F$2:$F$2147,"Centro",'Reservatórios (todos)'!$A$2:$A$2147,Centro!$A36)</f>
        <v>0</v>
      </c>
      <c r="E36" s="95">
        <f t="shared" si="0"/>
        <v>0</v>
      </c>
      <c r="F36" s="95">
        <f>SUMIFS('Reservatórios (todos)'!I$2:I$2147,'Reservatórios (todos)'!$F$2:$F$2147,"Centro",'Reservatórios (todos)'!$A$2:$A$2147,Centro!$A36)</f>
        <v>0</v>
      </c>
      <c r="G36" s="95">
        <f t="shared" ref="G36" si="102">F36*2</f>
        <v>0</v>
      </c>
      <c r="H36" s="95">
        <f>SUMIFS('Reservatórios (todos)'!J$2:J$2147,'Reservatórios (todos)'!$F$2:$F$2147,"Centro",'Reservatórios (todos)'!$A$2:$A$2147,Centro!$A36)</f>
        <v>0</v>
      </c>
      <c r="I36" s="95">
        <f t="shared" ref="I36:K36" si="103">H36*2</f>
        <v>0</v>
      </c>
      <c r="J36" s="95">
        <f>SUMIFS('Reservatórios (todos)'!K$2:K$2147,'Reservatórios (todos)'!$F$2:$F$2147,"Centro",'Reservatórios (todos)'!$A$2:$A$2147,Centro!$A36)</f>
        <v>0</v>
      </c>
      <c r="K36" s="95">
        <f t="shared" si="103"/>
        <v>0</v>
      </c>
      <c r="L36" s="95">
        <f>SUMIFS('Reservatórios (todos)'!L$2:L$2147,'Reservatórios (todos)'!$F$2:$F$2147,"Centro",'Reservatórios (todos)'!$A$2:$A$2147,Centro!$A36)</f>
        <v>0</v>
      </c>
      <c r="M36" s="95">
        <f t="shared" ref="M36" si="104">L36*2</f>
        <v>0</v>
      </c>
      <c r="N36" s="95">
        <f>SUMIFS('Reservatórios (todos)'!M$2:M$2147,'Reservatórios (todos)'!$F$2:$F$2147,"Centro",'Reservatórios (todos)'!$A$2:$A$2147,Centro!$A36)</f>
        <v>0</v>
      </c>
      <c r="O36" s="95">
        <f t="shared" si="4"/>
        <v>0</v>
      </c>
      <c r="P36" s="95">
        <f>SUMIFS('Reservatórios (todos)'!N$2:N$2147,'Reservatórios (todos)'!$F$2:$F$2147,"Centro",'Reservatórios (todos)'!$A$2:$A$2147,Centro!$A36)</f>
        <v>0</v>
      </c>
      <c r="Q36" s="95">
        <f t="shared" si="5"/>
        <v>0</v>
      </c>
      <c r="R36" s="95">
        <f>SUMIFS('Reservatórios (todos)'!O$2:O$2147,'Reservatórios (todos)'!$F$2:$F$2147,"Centro",'Reservatórios (todos)'!$A$2:$A$2147,Centro!$A36)</f>
        <v>0</v>
      </c>
      <c r="S36" s="95">
        <f t="shared" si="6"/>
        <v>0</v>
      </c>
      <c r="T36" s="95">
        <f>SUMIFS('Reservatórios (todos)'!P$2:P$2147,'Reservatórios (todos)'!$F$2:$F$2147,"Centro",'Reservatórios (todos)'!$A$2:$A$2147,Centro!$A36)</f>
        <v>0</v>
      </c>
      <c r="U36" s="95">
        <f t="shared" si="7"/>
        <v>0</v>
      </c>
      <c r="V36" s="95">
        <f>SUMIFS('Reservatórios (todos)'!Q$2:Q$2147,'Reservatórios (todos)'!$F$2:$F$2147,"Centro",'Reservatórios (todos)'!$A$2:$A$2147,Centro!$A36)</f>
        <v>0</v>
      </c>
      <c r="W36" s="95">
        <f t="shared" si="8"/>
        <v>0</v>
      </c>
      <c r="X36" s="95">
        <f>SUMIFS('Reservatórios (todos)'!R$2:R$2147,'Reservatórios (todos)'!$F$2:$F$2147,"Centro",'Reservatórios (todos)'!$A$2:$A$2147,Centro!$A36)</f>
        <v>0</v>
      </c>
      <c r="Y36" s="95">
        <f t="shared" si="9"/>
        <v>0</v>
      </c>
      <c r="Z36" s="95">
        <f>SUMIFS('Reservatórios (todos)'!S$2:S$2147,'Reservatórios (todos)'!$F$2:$F$2147,"Centro",'Reservatórios (todos)'!$A$2:$A$2147,Centro!$A36)</f>
        <v>0</v>
      </c>
      <c r="AA36" s="95">
        <f t="shared" si="10"/>
        <v>0</v>
      </c>
      <c r="AB36" s="95">
        <f>SUMIFS('Reservatórios (todos)'!T$2:T$2147,'Reservatórios (todos)'!$F$2:$F$2147,"Centro",'Reservatórios (todos)'!$A$2:$A$2147,Centro!$A36)</f>
        <v>0</v>
      </c>
      <c r="AC36" s="95">
        <f t="shared" si="11"/>
        <v>0</v>
      </c>
      <c r="AD36" s="95">
        <f>SUMIFS('Reservatórios (todos)'!V$2:V$2147,'Reservatórios (todos)'!$F$2:$F$2147,"Centro",'Reservatórios (todos)'!$A$2:$A$2147,Centro!$A36)</f>
        <v>0</v>
      </c>
      <c r="AE36" s="95">
        <f t="shared" si="12"/>
        <v>0</v>
      </c>
      <c r="AF36" s="95">
        <f>SUMIFS('Reservatórios (todos)'!W$2:W$2147,'Reservatórios (todos)'!$F$2:$F$2147,"Centro",'Reservatórios (todos)'!$A$2:$A$2147,Centro!$A36)</f>
        <v>0</v>
      </c>
      <c r="AG36" s="95">
        <f t="shared" si="13"/>
        <v>0</v>
      </c>
      <c r="AH36" s="95">
        <f>SUMIFS('Reservatórios (todos)'!X$2:X$2147,'Reservatórios (todos)'!$F$2:$F$2147,"Centro",'Reservatórios (todos)'!$A$2:$A$2147,Centro!$A36)</f>
        <v>0</v>
      </c>
      <c r="AI36" s="95">
        <f t="shared" si="14"/>
        <v>0</v>
      </c>
    </row>
    <row r="37" spans="1:35" x14ac:dyDescent="0.2">
      <c r="A37" s="96" t="s">
        <v>2766</v>
      </c>
      <c r="B37" s="95">
        <f>SUMIFS('Reservatórios (todos)'!G$2:G$2147,'Reservatórios (todos)'!$F$2:$F$2147,"Centro",'Reservatórios (todos)'!$A$2:$A$2147,Centro!$A37)</f>
        <v>0</v>
      </c>
      <c r="C37" s="95">
        <f t="shared" si="0"/>
        <v>0</v>
      </c>
      <c r="D37" s="95">
        <f>SUMIFS('Reservatórios (todos)'!H$2:H$2147,'Reservatórios (todos)'!$F$2:$F$2147,"Centro",'Reservatórios (todos)'!$A$2:$A$2147,Centro!$A37)</f>
        <v>2</v>
      </c>
      <c r="E37" s="95">
        <f t="shared" si="0"/>
        <v>4</v>
      </c>
      <c r="F37" s="95">
        <f>SUMIFS('Reservatórios (todos)'!I$2:I$2147,'Reservatórios (todos)'!$F$2:$F$2147,"Centro",'Reservatórios (todos)'!$A$2:$A$2147,Centro!$A37)</f>
        <v>4</v>
      </c>
      <c r="G37" s="95">
        <f t="shared" ref="G37" si="105">F37*2</f>
        <v>8</v>
      </c>
      <c r="H37" s="95">
        <f>SUMIFS('Reservatórios (todos)'!J$2:J$2147,'Reservatórios (todos)'!$F$2:$F$2147,"Centro",'Reservatórios (todos)'!$A$2:$A$2147,Centro!$A37)</f>
        <v>0</v>
      </c>
      <c r="I37" s="95">
        <f t="shared" ref="I37:K37" si="106">H37*2</f>
        <v>0</v>
      </c>
      <c r="J37" s="95">
        <f>SUMIFS('Reservatórios (todos)'!K$2:K$2147,'Reservatórios (todos)'!$F$2:$F$2147,"Centro",'Reservatórios (todos)'!$A$2:$A$2147,Centro!$A37)</f>
        <v>0</v>
      </c>
      <c r="K37" s="95">
        <f t="shared" si="106"/>
        <v>0</v>
      </c>
      <c r="L37" s="95">
        <f>SUMIFS('Reservatórios (todos)'!L$2:L$2147,'Reservatórios (todos)'!$F$2:$F$2147,"Centro",'Reservatórios (todos)'!$A$2:$A$2147,Centro!$A37)</f>
        <v>0</v>
      </c>
      <c r="M37" s="95">
        <f t="shared" ref="M37" si="107">L37*2</f>
        <v>0</v>
      </c>
      <c r="N37" s="95">
        <f>SUMIFS('Reservatórios (todos)'!M$2:M$2147,'Reservatórios (todos)'!$F$2:$F$2147,"Centro",'Reservatórios (todos)'!$A$2:$A$2147,Centro!$A37)</f>
        <v>0</v>
      </c>
      <c r="O37" s="95">
        <f t="shared" si="4"/>
        <v>0</v>
      </c>
      <c r="P37" s="95">
        <f>SUMIFS('Reservatórios (todos)'!N$2:N$2147,'Reservatórios (todos)'!$F$2:$F$2147,"Centro",'Reservatórios (todos)'!$A$2:$A$2147,Centro!$A37)</f>
        <v>0</v>
      </c>
      <c r="Q37" s="95">
        <f t="shared" si="5"/>
        <v>0</v>
      </c>
      <c r="R37" s="95">
        <f>SUMIFS('Reservatórios (todos)'!O$2:O$2147,'Reservatórios (todos)'!$F$2:$F$2147,"Centro",'Reservatórios (todos)'!$A$2:$A$2147,Centro!$A37)</f>
        <v>0</v>
      </c>
      <c r="S37" s="95">
        <f t="shared" si="6"/>
        <v>0</v>
      </c>
      <c r="T37" s="95">
        <f>SUMIFS('Reservatórios (todos)'!P$2:P$2147,'Reservatórios (todos)'!$F$2:$F$2147,"Centro",'Reservatórios (todos)'!$A$2:$A$2147,Centro!$A37)</f>
        <v>0</v>
      </c>
      <c r="U37" s="95">
        <f t="shared" si="7"/>
        <v>0</v>
      </c>
      <c r="V37" s="95">
        <f>SUMIFS('Reservatórios (todos)'!Q$2:Q$2147,'Reservatórios (todos)'!$F$2:$F$2147,"Centro",'Reservatórios (todos)'!$A$2:$A$2147,Centro!$A37)</f>
        <v>0</v>
      </c>
      <c r="W37" s="95">
        <f t="shared" si="8"/>
        <v>0</v>
      </c>
      <c r="X37" s="95">
        <f>SUMIFS('Reservatórios (todos)'!R$2:R$2147,'Reservatórios (todos)'!$F$2:$F$2147,"Centro",'Reservatórios (todos)'!$A$2:$A$2147,Centro!$A37)</f>
        <v>4</v>
      </c>
      <c r="Y37" s="95">
        <f t="shared" si="9"/>
        <v>8</v>
      </c>
      <c r="Z37" s="95">
        <f>SUMIFS('Reservatórios (todos)'!S$2:S$2147,'Reservatórios (todos)'!$F$2:$F$2147,"Centro",'Reservatórios (todos)'!$A$2:$A$2147,Centro!$A37)</f>
        <v>3</v>
      </c>
      <c r="AA37" s="95">
        <f t="shared" si="10"/>
        <v>6</v>
      </c>
      <c r="AB37" s="95">
        <f>SUMIFS('Reservatórios (todos)'!T$2:T$2147,'Reservatórios (todos)'!$F$2:$F$2147,"Centro",'Reservatórios (todos)'!$A$2:$A$2147,Centro!$A37)</f>
        <v>0</v>
      </c>
      <c r="AC37" s="95">
        <f t="shared" si="11"/>
        <v>0</v>
      </c>
      <c r="AD37" s="95">
        <f>SUMIFS('Reservatórios (todos)'!V$2:V$2147,'Reservatórios (todos)'!$F$2:$F$2147,"Centro",'Reservatórios (todos)'!$A$2:$A$2147,Centro!$A37)</f>
        <v>0</v>
      </c>
      <c r="AE37" s="95">
        <f t="shared" si="12"/>
        <v>0</v>
      </c>
      <c r="AF37" s="95">
        <f>SUMIFS('Reservatórios (todos)'!W$2:W$2147,'Reservatórios (todos)'!$F$2:$F$2147,"Centro",'Reservatórios (todos)'!$A$2:$A$2147,Centro!$A37)</f>
        <v>0</v>
      </c>
      <c r="AG37" s="95">
        <f t="shared" si="13"/>
        <v>0</v>
      </c>
      <c r="AH37" s="95">
        <f>SUMIFS('Reservatórios (todos)'!X$2:X$2147,'Reservatórios (todos)'!$F$2:$F$2147,"Centro",'Reservatórios (todos)'!$A$2:$A$2147,Centro!$A37)</f>
        <v>0</v>
      </c>
      <c r="AI37" s="95">
        <f t="shared" si="14"/>
        <v>0</v>
      </c>
    </row>
    <row r="38" spans="1:35" x14ac:dyDescent="0.2">
      <c r="A38" s="96" t="s">
        <v>2774</v>
      </c>
      <c r="B38" s="95">
        <f>SUMIFS('Reservatórios (todos)'!G$2:G$2147,'Reservatórios (todos)'!$F$2:$F$2147,"Centro",'Reservatórios (todos)'!$A$2:$A$2147,Centro!$A38)</f>
        <v>0</v>
      </c>
      <c r="C38" s="95">
        <f t="shared" si="0"/>
        <v>0</v>
      </c>
      <c r="D38" s="95">
        <f>SUMIFS('Reservatórios (todos)'!H$2:H$2147,'Reservatórios (todos)'!$F$2:$F$2147,"Centro",'Reservatórios (todos)'!$A$2:$A$2147,Centro!$A38)</f>
        <v>0</v>
      </c>
      <c r="E38" s="95">
        <f t="shared" si="0"/>
        <v>0</v>
      </c>
      <c r="F38" s="95">
        <f>SUMIFS('Reservatórios (todos)'!I$2:I$2147,'Reservatórios (todos)'!$F$2:$F$2147,"Centro",'Reservatórios (todos)'!$A$2:$A$2147,Centro!$A38)</f>
        <v>0</v>
      </c>
      <c r="G38" s="95">
        <f t="shared" ref="G38" si="108">F38*2</f>
        <v>0</v>
      </c>
      <c r="H38" s="95">
        <f>SUMIFS('Reservatórios (todos)'!J$2:J$2147,'Reservatórios (todos)'!$F$2:$F$2147,"Centro",'Reservatórios (todos)'!$A$2:$A$2147,Centro!$A38)</f>
        <v>0</v>
      </c>
      <c r="I38" s="95">
        <f t="shared" ref="I38:K38" si="109">H38*2</f>
        <v>0</v>
      </c>
      <c r="J38" s="95">
        <f>SUMIFS('Reservatórios (todos)'!K$2:K$2147,'Reservatórios (todos)'!$F$2:$F$2147,"Centro",'Reservatórios (todos)'!$A$2:$A$2147,Centro!$A38)</f>
        <v>2</v>
      </c>
      <c r="K38" s="95">
        <f t="shared" si="109"/>
        <v>4</v>
      </c>
      <c r="L38" s="95">
        <f>SUMIFS('Reservatórios (todos)'!L$2:L$2147,'Reservatórios (todos)'!$F$2:$F$2147,"Centro",'Reservatórios (todos)'!$A$2:$A$2147,Centro!$A38)</f>
        <v>0</v>
      </c>
      <c r="M38" s="95">
        <f t="shared" ref="M38" si="110">L38*2</f>
        <v>0</v>
      </c>
      <c r="N38" s="95">
        <f>SUMIFS('Reservatórios (todos)'!M$2:M$2147,'Reservatórios (todos)'!$F$2:$F$2147,"Centro",'Reservatórios (todos)'!$A$2:$A$2147,Centro!$A38)</f>
        <v>0</v>
      </c>
      <c r="O38" s="95">
        <f t="shared" si="4"/>
        <v>0</v>
      </c>
      <c r="P38" s="95">
        <f>SUMIFS('Reservatórios (todos)'!N$2:N$2147,'Reservatórios (todos)'!$F$2:$F$2147,"Centro",'Reservatórios (todos)'!$A$2:$A$2147,Centro!$A38)</f>
        <v>0</v>
      </c>
      <c r="Q38" s="95">
        <f t="shared" si="5"/>
        <v>0</v>
      </c>
      <c r="R38" s="95">
        <f>SUMIFS('Reservatórios (todos)'!O$2:O$2147,'Reservatórios (todos)'!$F$2:$F$2147,"Centro",'Reservatórios (todos)'!$A$2:$A$2147,Centro!$A38)</f>
        <v>0</v>
      </c>
      <c r="S38" s="95">
        <f t="shared" si="6"/>
        <v>0</v>
      </c>
      <c r="T38" s="95">
        <f>SUMIFS('Reservatórios (todos)'!P$2:P$2147,'Reservatórios (todos)'!$F$2:$F$2147,"Centro",'Reservatórios (todos)'!$A$2:$A$2147,Centro!$A38)</f>
        <v>0</v>
      </c>
      <c r="U38" s="95">
        <f t="shared" si="7"/>
        <v>0</v>
      </c>
      <c r="V38" s="95">
        <f>SUMIFS('Reservatórios (todos)'!Q$2:Q$2147,'Reservatórios (todos)'!$F$2:$F$2147,"Centro",'Reservatórios (todos)'!$A$2:$A$2147,Centro!$A38)</f>
        <v>2</v>
      </c>
      <c r="W38" s="95">
        <f t="shared" si="8"/>
        <v>4</v>
      </c>
      <c r="X38" s="95">
        <f>SUMIFS('Reservatórios (todos)'!R$2:R$2147,'Reservatórios (todos)'!$F$2:$F$2147,"Centro",'Reservatórios (todos)'!$A$2:$A$2147,Centro!$A38)</f>
        <v>0</v>
      </c>
      <c r="Y38" s="95">
        <f t="shared" si="9"/>
        <v>0</v>
      </c>
      <c r="Z38" s="95">
        <f>SUMIFS('Reservatórios (todos)'!S$2:S$2147,'Reservatórios (todos)'!$F$2:$F$2147,"Centro",'Reservatórios (todos)'!$A$2:$A$2147,Centro!$A38)</f>
        <v>2</v>
      </c>
      <c r="AA38" s="95">
        <f t="shared" si="10"/>
        <v>4</v>
      </c>
      <c r="AB38" s="95">
        <f>SUMIFS('Reservatórios (todos)'!T$2:T$2147,'Reservatórios (todos)'!$F$2:$F$2147,"Centro",'Reservatórios (todos)'!$A$2:$A$2147,Centro!$A38)</f>
        <v>0</v>
      </c>
      <c r="AC38" s="95">
        <f t="shared" si="11"/>
        <v>0</v>
      </c>
      <c r="AD38" s="95">
        <f>SUMIFS('Reservatórios (todos)'!V$2:V$2147,'Reservatórios (todos)'!$F$2:$F$2147,"Centro",'Reservatórios (todos)'!$A$2:$A$2147,Centro!$A38)</f>
        <v>0</v>
      </c>
      <c r="AE38" s="95">
        <f t="shared" si="12"/>
        <v>0</v>
      </c>
      <c r="AF38" s="95">
        <f>SUMIFS('Reservatórios (todos)'!W$2:W$2147,'Reservatórios (todos)'!$F$2:$F$2147,"Centro",'Reservatórios (todos)'!$A$2:$A$2147,Centro!$A38)</f>
        <v>0</v>
      </c>
      <c r="AG38" s="95">
        <f t="shared" si="13"/>
        <v>0</v>
      </c>
      <c r="AH38" s="95">
        <f>SUMIFS('Reservatórios (todos)'!X$2:X$2147,'Reservatórios (todos)'!$F$2:$F$2147,"Centro",'Reservatórios (todos)'!$A$2:$A$2147,Centro!$A38)</f>
        <v>0</v>
      </c>
      <c r="AI38" s="95">
        <f t="shared" si="14"/>
        <v>0</v>
      </c>
    </row>
    <row r="39" spans="1:35" x14ac:dyDescent="0.2">
      <c r="A39" s="96" t="s">
        <v>2777</v>
      </c>
      <c r="B39" s="95">
        <f>SUMIFS('Reservatórios (todos)'!G$2:G$2147,'Reservatórios (todos)'!$F$2:$F$2147,"Centro",'Reservatórios (todos)'!$A$2:$A$2147,Centro!$A39)</f>
        <v>0</v>
      </c>
      <c r="C39" s="95">
        <f t="shared" si="0"/>
        <v>0</v>
      </c>
      <c r="D39" s="95">
        <f>SUMIFS('Reservatórios (todos)'!H$2:H$2147,'Reservatórios (todos)'!$F$2:$F$2147,"Centro",'Reservatórios (todos)'!$A$2:$A$2147,Centro!$A39)</f>
        <v>0</v>
      </c>
      <c r="E39" s="95">
        <f t="shared" si="0"/>
        <v>0</v>
      </c>
      <c r="F39" s="95">
        <f>SUMIFS('Reservatórios (todos)'!I$2:I$2147,'Reservatórios (todos)'!$F$2:$F$2147,"Centro",'Reservatórios (todos)'!$A$2:$A$2147,Centro!$A39)</f>
        <v>0</v>
      </c>
      <c r="G39" s="95">
        <f t="shared" ref="G39" si="111">F39*2</f>
        <v>0</v>
      </c>
      <c r="H39" s="95">
        <f>SUMIFS('Reservatórios (todos)'!J$2:J$2147,'Reservatórios (todos)'!$F$2:$F$2147,"Centro",'Reservatórios (todos)'!$A$2:$A$2147,Centro!$A39)</f>
        <v>0</v>
      </c>
      <c r="I39" s="95">
        <f t="shared" ref="I39:K39" si="112">H39*2</f>
        <v>0</v>
      </c>
      <c r="J39" s="95">
        <f>SUMIFS('Reservatórios (todos)'!K$2:K$2147,'Reservatórios (todos)'!$F$2:$F$2147,"Centro",'Reservatórios (todos)'!$A$2:$A$2147,Centro!$A39)</f>
        <v>0</v>
      </c>
      <c r="K39" s="95">
        <f t="shared" si="112"/>
        <v>0</v>
      </c>
      <c r="L39" s="95">
        <f>SUMIFS('Reservatórios (todos)'!L$2:L$2147,'Reservatórios (todos)'!$F$2:$F$2147,"Centro",'Reservatórios (todos)'!$A$2:$A$2147,Centro!$A39)</f>
        <v>0</v>
      </c>
      <c r="M39" s="95">
        <f t="shared" ref="M39" si="113">L39*2</f>
        <v>0</v>
      </c>
      <c r="N39" s="95">
        <f>SUMIFS('Reservatórios (todos)'!M$2:M$2147,'Reservatórios (todos)'!$F$2:$F$2147,"Centro",'Reservatórios (todos)'!$A$2:$A$2147,Centro!$A39)</f>
        <v>0</v>
      </c>
      <c r="O39" s="95">
        <f t="shared" si="4"/>
        <v>0</v>
      </c>
      <c r="P39" s="95">
        <f>SUMIFS('Reservatórios (todos)'!N$2:N$2147,'Reservatórios (todos)'!$F$2:$F$2147,"Centro",'Reservatórios (todos)'!$A$2:$A$2147,Centro!$A39)</f>
        <v>0</v>
      </c>
      <c r="Q39" s="95">
        <f t="shared" si="5"/>
        <v>0</v>
      </c>
      <c r="R39" s="95">
        <f>SUMIFS('Reservatórios (todos)'!O$2:O$2147,'Reservatórios (todos)'!$F$2:$F$2147,"Centro",'Reservatórios (todos)'!$A$2:$A$2147,Centro!$A39)</f>
        <v>0</v>
      </c>
      <c r="S39" s="95">
        <f t="shared" si="6"/>
        <v>0</v>
      </c>
      <c r="T39" s="95">
        <f>SUMIFS('Reservatórios (todos)'!P$2:P$2147,'Reservatórios (todos)'!$F$2:$F$2147,"Centro",'Reservatórios (todos)'!$A$2:$A$2147,Centro!$A39)</f>
        <v>0</v>
      </c>
      <c r="U39" s="95">
        <f t="shared" si="7"/>
        <v>0</v>
      </c>
      <c r="V39" s="95">
        <f>SUMIFS('Reservatórios (todos)'!Q$2:Q$2147,'Reservatórios (todos)'!$F$2:$F$2147,"Centro",'Reservatórios (todos)'!$A$2:$A$2147,Centro!$A39)</f>
        <v>0</v>
      </c>
      <c r="W39" s="95">
        <f t="shared" si="8"/>
        <v>0</v>
      </c>
      <c r="X39" s="95">
        <f>SUMIFS('Reservatórios (todos)'!R$2:R$2147,'Reservatórios (todos)'!$F$2:$F$2147,"Centro",'Reservatórios (todos)'!$A$2:$A$2147,Centro!$A39)</f>
        <v>0</v>
      </c>
      <c r="Y39" s="95">
        <f t="shared" si="9"/>
        <v>0</v>
      </c>
      <c r="Z39" s="95">
        <f>SUMIFS('Reservatórios (todos)'!S$2:S$2147,'Reservatórios (todos)'!$F$2:$F$2147,"Centro",'Reservatórios (todos)'!$A$2:$A$2147,Centro!$A39)</f>
        <v>0</v>
      </c>
      <c r="AA39" s="95">
        <f t="shared" si="10"/>
        <v>0</v>
      </c>
      <c r="AB39" s="95">
        <f>SUMIFS('Reservatórios (todos)'!T$2:T$2147,'Reservatórios (todos)'!$F$2:$F$2147,"Centro",'Reservatórios (todos)'!$A$2:$A$2147,Centro!$A39)</f>
        <v>0</v>
      </c>
      <c r="AC39" s="95">
        <f t="shared" si="11"/>
        <v>0</v>
      </c>
      <c r="AD39" s="95">
        <f>SUMIFS('Reservatórios (todos)'!V$2:V$2147,'Reservatórios (todos)'!$F$2:$F$2147,"Centro",'Reservatórios (todos)'!$A$2:$A$2147,Centro!$A39)</f>
        <v>0</v>
      </c>
      <c r="AE39" s="95">
        <f t="shared" si="12"/>
        <v>0</v>
      </c>
      <c r="AF39" s="95">
        <f>SUMIFS('Reservatórios (todos)'!W$2:W$2147,'Reservatórios (todos)'!$F$2:$F$2147,"Centro",'Reservatórios (todos)'!$A$2:$A$2147,Centro!$A39)</f>
        <v>0</v>
      </c>
      <c r="AG39" s="95">
        <f t="shared" si="13"/>
        <v>0</v>
      </c>
      <c r="AH39" s="95">
        <f>SUMIFS('Reservatórios (todos)'!X$2:X$2147,'Reservatórios (todos)'!$F$2:$F$2147,"Centro",'Reservatórios (todos)'!$A$2:$A$2147,Centro!$A39)</f>
        <v>0</v>
      </c>
      <c r="AI39" s="95">
        <f t="shared" si="14"/>
        <v>0</v>
      </c>
    </row>
    <row r="40" spans="1:35" x14ac:dyDescent="0.2">
      <c r="A40" s="96" t="s">
        <v>2824</v>
      </c>
      <c r="B40" s="95">
        <f>SUMIFS('Reservatórios (todos)'!G$2:G$2147,'Reservatórios (todos)'!$F$2:$F$2147,"Centro",'Reservatórios (todos)'!$A$2:$A$2147,Centro!$A40)</f>
        <v>0</v>
      </c>
      <c r="C40" s="95">
        <f t="shared" si="0"/>
        <v>0</v>
      </c>
      <c r="D40" s="95">
        <f>SUMIFS('Reservatórios (todos)'!H$2:H$2147,'Reservatórios (todos)'!$F$2:$F$2147,"Centro",'Reservatórios (todos)'!$A$2:$A$2147,Centro!$A40)</f>
        <v>0</v>
      </c>
      <c r="E40" s="95">
        <f t="shared" si="0"/>
        <v>0</v>
      </c>
      <c r="F40" s="95">
        <f>SUMIFS('Reservatórios (todos)'!I$2:I$2147,'Reservatórios (todos)'!$F$2:$F$2147,"Centro",'Reservatórios (todos)'!$A$2:$A$2147,Centro!$A40)</f>
        <v>0</v>
      </c>
      <c r="G40" s="95">
        <f t="shared" ref="G40" si="114">F40*2</f>
        <v>0</v>
      </c>
      <c r="H40" s="95">
        <f>SUMIFS('Reservatórios (todos)'!J$2:J$2147,'Reservatórios (todos)'!$F$2:$F$2147,"Centro",'Reservatórios (todos)'!$A$2:$A$2147,Centro!$A40)</f>
        <v>0</v>
      </c>
      <c r="I40" s="95">
        <f t="shared" ref="I40:K40" si="115">H40*2</f>
        <v>0</v>
      </c>
      <c r="J40" s="95">
        <f>SUMIFS('Reservatórios (todos)'!K$2:K$2147,'Reservatórios (todos)'!$F$2:$F$2147,"Centro",'Reservatórios (todos)'!$A$2:$A$2147,Centro!$A40)</f>
        <v>0</v>
      </c>
      <c r="K40" s="95">
        <f t="shared" si="115"/>
        <v>0</v>
      </c>
      <c r="L40" s="95">
        <f>SUMIFS('Reservatórios (todos)'!L$2:L$2147,'Reservatórios (todos)'!$F$2:$F$2147,"Centro",'Reservatórios (todos)'!$A$2:$A$2147,Centro!$A40)</f>
        <v>0</v>
      </c>
      <c r="M40" s="95">
        <f t="shared" ref="M40" si="116">L40*2</f>
        <v>0</v>
      </c>
      <c r="N40" s="95">
        <f>SUMIFS('Reservatórios (todos)'!M$2:M$2147,'Reservatórios (todos)'!$F$2:$F$2147,"Centro",'Reservatórios (todos)'!$A$2:$A$2147,Centro!$A40)</f>
        <v>0</v>
      </c>
      <c r="O40" s="95">
        <f t="shared" si="4"/>
        <v>0</v>
      </c>
      <c r="P40" s="95">
        <f>SUMIFS('Reservatórios (todos)'!N$2:N$2147,'Reservatórios (todos)'!$F$2:$F$2147,"Centro",'Reservatórios (todos)'!$A$2:$A$2147,Centro!$A40)</f>
        <v>0</v>
      </c>
      <c r="Q40" s="95">
        <f t="shared" si="5"/>
        <v>0</v>
      </c>
      <c r="R40" s="95">
        <f>SUMIFS('Reservatórios (todos)'!O$2:O$2147,'Reservatórios (todos)'!$F$2:$F$2147,"Centro",'Reservatórios (todos)'!$A$2:$A$2147,Centro!$A40)</f>
        <v>0</v>
      </c>
      <c r="S40" s="95">
        <f t="shared" si="6"/>
        <v>0</v>
      </c>
      <c r="T40" s="95">
        <f>SUMIFS('Reservatórios (todos)'!P$2:P$2147,'Reservatórios (todos)'!$F$2:$F$2147,"Centro",'Reservatórios (todos)'!$A$2:$A$2147,Centro!$A40)</f>
        <v>0</v>
      </c>
      <c r="U40" s="95">
        <f t="shared" si="7"/>
        <v>0</v>
      </c>
      <c r="V40" s="95">
        <f>SUMIFS('Reservatórios (todos)'!Q$2:Q$2147,'Reservatórios (todos)'!$F$2:$F$2147,"Centro",'Reservatórios (todos)'!$A$2:$A$2147,Centro!$A40)</f>
        <v>0</v>
      </c>
      <c r="W40" s="95">
        <f t="shared" si="8"/>
        <v>0</v>
      </c>
      <c r="X40" s="95">
        <f>SUMIFS('Reservatórios (todos)'!R$2:R$2147,'Reservatórios (todos)'!$F$2:$F$2147,"Centro",'Reservatórios (todos)'!$A$2:$A$2147,Centro!$A40)</f>
        <v>0</v>
      </c>
      <c r="Y40" s="95">
        <f t="shared" si="9"/>
        <v>0</v>
      </c>
      <c r="Z40" s="95">
        <f>SUMIFS('Reservatórios (todos)'!S$2:S$2147,'Reservatórios (todos)'!$F$2:$F$2147,"Centro",'Reservatórios (todos)'!$A$2:$A$2147,Centro!$A40)</f>
        <v>0</v>
      </c>
      <c r="AA40" s="95">
        <f t="shared" si="10"/>
        <v>0</v>
      </c>
      <c r="AB40" s="95">
        <f>SUMIFS('Reservatórios (todos)'!T$2:T$2147,'Reservatórios (todos)'!$F$2:$F$2147,"Centro",'Reservatórios (todos)'!$A$2:$A$2147,Centro!$A40)</f>
        <v>0</v>
      </c>
      <c r="AC40" s="95">
        <f t="shared" si="11"/>
        <v>0</v>
      </c>
      <c r="AD40" s="95">
        <f>SUMIFS('Reservatórios (todos)'!V$2:V$2147,'Reservatórios (todos)'!$F$2:$F$2147,"Centro",'Reservatórios (todos)'!$A$2:$A$2147,Centro!$A40)</f>
        <v>0</v>
      </c>
      <c r="AE40" s="95">
        <f t="shared" si="12"/>
        <v>0</v>
      </c>
      <c r="AF40" s="95">
        <f>SUMIFS('Reservatórios (todos)'!W$2:W$2147,'Reservatórios (todos)'!$F$2:$F$2147,"Centro",'Reservatórios (todos)'!$A$2:$A$2147,Centro!$A40)</f>
        <v>0</v>
      </c>
      <c r="AG40" s="95">
        <f t="shared" si="13"/>
        <v>0</v>
      </c>
      <c r="AH40" s="95">
        <f>SUMIFS('Reservatórios (todos)'!X$2:X$2147,'Reservatórios (todos)'!$F$2:$F$2147,"Centro",'Reservatórios (todos)'!$A$2:$A$2147,Centro!$A40)</f>
        <v>0</v>
      </c>
      <c r="AI40" s="95">
        <f t="shared" si="14"/>
        <v>0</v>
      </c>
    </row>
    <row r="41" spans="1:35" x14ac:dyDescent="0.2">
      <c r="A41" s="96" t="s">
        <v>2872</v>
      </c>
      <c r="B41" s="95">
        <f>SUMIFS('Reservatórios (todos)'!G$2:G$2147,'Reservatórios (todos)'!$F$2:$F$2147,"Centro",'Reservatórios (todos)'!$A$2:$A$2147,Centro!$A41)</f>
        <v>0</v>
      </c>
      <c r="C41" s="95">
        <f t="shared" si="0"/>
        <v>0</v>
      </c>
      <c r="D41" s="95">
        <f>SUMIFS('Reservatórios (todos)'!H$2:H$2147,'Reservatórios (todos)'!$F$2:$F$2147,"Centro",'Reservatórios (todos)'!$A$2:$A$2147,Centro!$A41)</f>
        <v>0</v>
      </c>
      <c r="E41" s="95">
        <f t="shared" si="0"/>
        <v>0</v>
      </c>
      <c r="F41" s="95">
        <f>SUMIFS('Reservatórios (todos)'!I$2:I$2147,'Reservatórios (todos)'!$F$2:$F$2147,"Centro",'Reservatórios (todos)'!$A$2:$A$2147,Centro!$A41)</f>
        <v>0</v>
      </c>
      <c r="G41" s="95">
        <f t="shared" ref="G41" si="117">F41*2</f>
        <v>0</v>
      </c>
      <c r="H41" s="95">
        <f>SUMIFS('Reservatórios (todos)'!J$2:J$2147,'Reservatórios (todos)'!$F$2:$F$2147,"Centro",'Reservatórios (todos)'!$A$2:$A$2147,Centro!$A41)</f>
        <v>0</v>
      </c>
      <c r="I41" s="95">
        <f t="shared" ref="I41:K41" si="118">H41*2</f>
        <v>0</v>
      </c>
      <c r="J41" s="95">
        <f>SUMIFS('Reservatórios (todos)'!K$2:K$2147,'Reservatórios (todos)'!$F$2:$F$2147,"Centro",'Reservatórios (todos)'!$A$2:$A$2147,Centro!$A41)</f>
        <v>0</v>
      </c>
      <c r="K41" s="95">
        <f t="shared" si="118"/>
        <v>0</v>
      </c>
      <c r="L41" s="95">
        <f>SUMIFS('Reservatórios (todos)'!L$2:L$2147,'Reservatórios (todos)'!$F$2:$F$2147,"Centro",'Reservatórios (todos)'!$A$2:$A$2147,Centro!$A41)</f>
        <v>0</v>
      </c>
      <c r="M41" s="95">
        <f t="shared" ref="M41" si="119">L41*2</f>
        <v>0</v>
      </c>
      <c r="N41" s="95">
        <f>SUMIFS('Reservatórios (todos)'!M$2:M$2147,'Reservatórios (todos)'!$F$2:$F$2147,"Centro",'Reservatórios (todos)'!$A$2:$A$2147,Centro!$A41)</f>
        <v>0</v>
      </c>
      <c r="O41" s="95">
        <f t="shared" si="4"/>
        <v>0</v>
      </c>
      <c r="P41" s="95">
        <f>SUMIFS('Reservatórios (todos)'!N$2:N$2147,'Reservatórios (todos)'!$F$2:$F$2147,"Centro",'Reservatórios (todos)'!$A$2:$A$2147,Centro!$A41)</f>
        <v>0</v>
      </c>
      <c r="Q41" s="95">
        <f t="shared" si="5"/>
        <v>0</v>
      </c>
      <c r="R41" s="95">
        <f>SUMIFS('Reservatórios (todos)'!O$2:O$2147,'Reservatórios (todos)'!$F$2:$F$2147,"Centro",'Reservatórios (todos)'!$A$2:$A$2147,Centro!$A41)</f>
        <v>0</v>
      </c>
      <c r="S41" s="95">
        <f t="shared" si="6"/>
        <v>0</v>
      </c>
      <c r="T41" s="95">
        <f>SUMIFS('Reservatórios (todos)'!P$2:P$2147,'Reservatórios (todos)'!$F$2:$F$2147,"Centro",'Reservatórios (todos)'!$A$2:$A$2147,Centro!$A41)</f>
        <v>0</v>
      </c>
      <c r="U41" s="95">
        <f t="shared" si="7"/>
        <v>0</v>
      </c>
      <c r="V41" s="95">
        <f>SUMIFS('Reservatórios (todos)'!Q$2:Q$2147,'Reservatórios (todos)'!$F$2:$F$2147,"Centro",'Reservatórios (todos)'!$A$2:$A$2147,Centro!$A41)</f>
        <v>0</v>
      </c>
      <c r="W41" s="95">
        <f t="shared" si="8"/>
        <v>0</v>
      </c>
      <c r="X41" s="95">
        <f>SUMIFS('Reservatórios (todos)'!R$2:R$2147,'Reservatórios (todos)'!$F$2:$F$2147,"Centro",'Reservatórios (todos)'!$A$2:$A$2147,Centro!$A41)</f>
        <v>0</v>
      </c>
      <c r="Y41" s="95">
        <f t="shared" si="9"/>
        <v>0</v>
      </c>
      <c r="Z41" s="95">
        <f>SUMIFS('Reservatórios (todos)'!S$2:S$2147,'Reservatórios (todos)'!$F$2:$F$2147,"Centro",'Reservatórios (todos)'!$A$2:$A$2147,Centro!$A41)</f>
        <v>0</v>
      </c>
      <c r="AA41" s="95">
        <f t="shared" si="10"/>
        <v>0</v>
      </c>
      <c r="AB41" s="95">
        <f>SUMIFS('Reservatórios (todos)'!T$2:T$2147,'Reservatórios (todos)'!$F$2:$F$2147,"Centro",'Reservatórios (todos)'!$A$2:$A$2147,Centro!$A41)</f>
        <v>0</v>
      </c>
      <c r="AC41" s="95">
        <f t="shared" si="11"/>
        <v>0</v>
      </c>
      <c r="AD41" s="95">
        <f>SUMIFS('Reservatórios (todos)'!V$2:V$2147,'Reservatórios (todos)'!$F$2:$F$2147,"Centro",'Reservatórios (todos)'!$A$2:$A$2147,Centro!$A41)</f>
        <v>0</v>
      </c>
      <c r="AE41" s="95">
        <f t="shared" si="12"/>
        <v>0</v>
      </c>
      <c r="AF41" s="95">
        <f>SUMIFS('Reservatórios (todos)'!W$2:W$2147,'Reservatórios (todos)'!$F$2:$F$2147,"Centro",'Reservatórios (todos)'!$A$2:$A$2147,Centro!$A41)</f>
        <v>0</v>
      </c>
      <c r="AG41" s="95">
        <f t="shared" si="13"/>
        <v>0</v>
      </c>
      <c r="AH41" s="95">
        <f>SUMIFS('Reservatórios (todos)'!X$2:X$2147,'Reservatórios (todos)'!$F$2:$F$2147,"Centro",'Reservatórios (todos)'!$A$2:$A$2147,Centro!$A41)</f>
        <v>0</v>
      </c>
      <c r="AI41" s="95">
        <f t="shared" si="14"/>
        <v>0</v>
      </c>
    </row>
    <row r="42" spans="1:35" x14ac:dyDescent="0.2">
      <c r="A42" s="96" t="s">
        <v>2986</v>
      </c>
      <c r="B42" s="95">
        <f>SUMIFS('Reservatórios (todos)'!G$2:G$2147,'Reservatórios (todos)'!$F$2:$F$2147,"Centro",'Reservatórios (todos)'!$A$2:$A$2147,Centro!$A42)</f>
        <v>0</v>
      </c>
      <c r="C42" s="95">
        <f t="shared" si="0"/>
        <v>0</v>
      </c>
      <c r="D42" s="95">
        <f>SUMIFS('Reservatórios (todos)'!H$2:H$2147,'Reservatórios (todos)'!$F$2:$F$2147,"Centro",'Reservatórios (todos)'!$A$2:$A$2147,Centro!$A42)</f>
        <v>0</v>
      </c>
      <c r="E42" s="95">
        <f t="shared" si="0"/>
        <v>0</v>
      </c>
      <c r="F42" s="95">
        <f>SUMIFS('Reservatórios (todos)'!I$2:I$2147,'Reservatórios (todos)'!$F$2:$F$2147,"Centro",'Reservatórios (todos)'!$A$2:$A$2147,Centro!$A42)</f>
        <v>0</v>
      </c>
      <c r="G42" s="95">
        <f t="shared" ref="G42" si="120">F42*2</f>
        <v>0</v>
      </c>
      <c r="H42" s="95">
        <f>SUMIFS('Reservatórios (todos)'!J$2:J$2147,'Reservatórios (todos)'!$F$2:$F$2147,"Centro",'Reservatórios (todos)'!$A$2:$A$2147,Centro!$A42)</f>
        <v>0</v>
      </c>
      <c r="I42" s="95">
        <f t="shared" ref="I42:K42" si="121">H42*2</f>
        <v>0</v>
      </c>
      <c r="J42" s="95">
        <f>SUMIFS('Reservatórios (todos)'!K$2:K$2147,'Reservatórios (todos)'!$F$2:$F$2147,"Centro",'Reservatórios (todos)'!$A$2:$A$2147,Centro!$A42)</f>
        <v>0</v>
      </c>
      <c r="K42" s="95">
        <f t="shared" si="121"/>
        <v>0</v>
      </c>
      <c r="L42" s="95">
        <f>SUMIFS('Reservatórios (todos)'!L$2:L$2147,'Reservatórios (todos)'!$F$2:$F$2147,"Centro",'Reservatórios (todos)'!$A$2:$A$2147,Centro!$A42)</f>
        <v>0</v>
      </c>
      <c r="M42" s="95">
        <f t="shared" ref="M42" si="122">L42*2</f>
        <v>0</v>
      </c>
      <c r="N42" s="95">
        <f>SUMIFS('Reservatórios (todos)'!M$2:M$2147,'Reservatórios (todos)'!$F$2:$F$2147,"Centro",'Reservatórios (todos)'!$A$2:$A$2147,Centro!$A42)</f>
        <v>0</v>
      </c>
      <c r="O42" s="95">
        <f t="shared" si="4"/>
        <v>0</v>
      </c>
      <c r="P42" s="95">
        <f>SUMIFS('Reservatórios (todos)'!N$2:N$2147,'Reservatórios (todos)'!$F$2:$F$2147,"Centro",'Reservatórios (todos)'!$A$2:$A$2147,Centro!$A42)</f>
        <v>0</v>
      </c>
      <c r="Q42" s="95">
        <f t="shared" si="5"/>
        <v>0</v>
      </c>
      <c r="R42" s="95">
        <f>SUMIFS('Reservatórios (todos)'!O$2:O$2147,'Reservatórios (todos)'!$F$2:$F$2147,"Centro",'Reservatórios (todos)'!$A$2:$A$2147,Centro!$A42)</f>
        <v>0</v>
      </c>
      <c r="S42" s="95">
        <f t="shared" si="6"/>
        <v>0</v>
      </c>
      <c r="T42" s="95">
        <f>SUMIFS('Reservatórios (todos)'!P$2:P$2147,'Reservatórios (todos)'!$F$2:$F$2147,"Centro",'Reservatórios (todos)'!$A$2:$A$2147,Centro!$A42)</f>
        <v>0</v>
      </c>
      <c r="U42" s="95">
        <f t="shared" si="7"/>
        <v>0</v>
      </c>
      <c r="V42" s="95">
        <f>SUMIFS('Reservatórios (todos)'!Q$2:Q$2147,'Reservatórios (todos)'!$F$2:$F$2147,"Centro",'Reservatórios (todos)'!$A$2:$A$2147,Centro!$A42)</f>
        <v>0</v>
      </c>
      <c r="W42" s="95">
        <f t="shared" si="8"/>
        <v>0</v>
      </c>
      <c r="X42" s="95">
        <f>SUMIFS('Reservatórios (todos)'!R$2:R$2147,'Reservatórios (todos)'!$F$2:$F$2147,"Centro",'Reservatórios (todos)'!$A$2:$A$2147,Centro!$A42)</f>
        <v>0</v>
      </c>
      <c r="Y42" s="95">
        <f t="shared" si="9"/>
        <v>0</v>
      </c>
      <c r="Z42" s="95">
        <f>SUMIFS('Reservatórios (todos)'!S$2:S$2147,'Reservatórios (todos)'!$F$2:$F$2147,"Centro",'Reservatórios (todos)'!$A$2:$A$2147,Centro!$A42)</f>
        <v>0</v>
      </c>
      <c r="AA42" s="95">
        <f t="shared" si="10"/>
        <v>0</v>
      </c>
      <c r="AB42" s="95">
        <f>SUMIFS('Reservatórios (todos)'!T$2:T$2147,'Reservatórios (todos)'!$F$2:$F$2147,"Centro",'Reservatórios (todos)'!$A$2:$A$2147,Centro!$A42)</f>
        <v>0</v>
      </c>
      <c r="AC42" s="95">
        <f t="shared" si="11"/>
        <v>0</v>
      </c>
      <c r="AD42" s="95">
        <f>SUMIFS('Reservatórios (todos)'!V$2:V$2147,'Reservatórios (todos)'!$F$2:$F$2147,"Centro",'Reservatórios (todos)'!$A$2:$A$2147,Centro!$A42)</f>
        <v>0</v>
      </c>
      <c r="AE42" s="95">
        <f t="shared" si="12"/>
        <v>0</v>
      </c>
      <c r="AF42" s="95">
        <f>SUMIFS('Reservatórios (todos)'!W$2:W$2147,'Reservatórios (todos)'!$F$2:$F$2147,"Centro",'Reservatórios (todos)'!$A$2:$A$2147,Centro!$A42)</f>
        <v>0</v>
      </c>
      <c r="AG42" s="95">
        <f t="shared" si="13"/>
        <v>0</v>
      </c>
      <c r="AH42" s="95">
        <f>SUMIFS('Reservatórios (todos)'!X$2:X$2147,'Reservatórios (todos)'!$F$2:$F$2147,"Centro",'Reservatórios (todos)'!$A$2:$A$2147,Centro!$A42)</f>
        <v>0</v>
      </c>
      <c r="AI42" s="95">
        <f t="shared" si="14"/>
        <v>0</v>
      </c>
    </row>
    <row r="43" spans="1:35" x14ac:dyDescent="0.2">
      <c r="A43" s="96" t="s">
        <v>3255</v>
      </c>
      <c r="B43" s="95">
        <f>SUMIFS('Reservatórios (todos)'!G$2:G$2147,'Reservatórios (todos)'!$F$2:$F$2147,"Centro",'Reservatórios (todos)'!$A$2:$A$2147,Centro!$A43)</f>
        <v>0</v>
      </c>
      <c r="C43" s="95">
        <f t="shared" si="0"/>
        <v>0</v>
      </c>
      <c r="D43" s="95">
        <f>SUMIFS('Reservatórios (todos)'!H$2:H$2147,'Reservatórios (todos)'!$F$2:$F$2147,"Centro",'Reservatórios (todos)'!$A$2:$A$2147,Centro!$A43)</f>
        <v>0</v>
      </c>
      <c r="E43" s="95">
        <f t="shared" si="0"/>
        <v>0</v>
      </c>
      <c r="F43" s="95">
        <f>SUMIFS('Reservatórios (todos)'!I$2:I$2147,'Reservatórios (todos)'!$F$2:$F$2147,"Centro",'Reservatórios (todos)'!$A$2:$A$2147,Centro!$A43)</f>
        <v>0</v>
      </c>
      <c r="G43" s="95">
        <f t="shared" ref="G43" si="123">F43*2</f>
        <v>0</v>
      </c>
      <c r="H43" s="95">
        <f>SUMIFS('Reservatórios (todos)'!J$2:J$2147,'Reservatórios (todos)'!$F$2:$F$2147,"Centro",'Reservatórios (todos)'!$A$2:$A$2147,Centro!$A43)</f>
        <v>0</v>
      </c>
      <c r="I43" s="95">
        <f t="shared" ref="I43:K43" si="124">H43*2</f>
        <v>0</v>
      </c>
      <c r="J43" s="95">
        <f>SUMIFS('Reservatórios (todos)'!K$2:K$2147,'Reservatórios (todos)'!$F$2:$F$2147,"Centro",'Reservatórios (todos)'!$A$2:$A$2147,Centro!$A43)</f>
        <v>0</v>
      </c>
      <c r="K43" s="95">
        <f t="shared" si="124"/>
        <v>0</v>
      </c>
      <c r="L43" s="95">
        <f>SUMIFS('Reservatórios (todos)'!L$2:L$2147,'Reservatórios (todos)'!$F$2:$F$2147,"Centro",'Reservatórios (todos)'!$A$2:$A$2147,Centro!$A43)</f>
        <v>0</v>
      </c>
      <c r="M43" s="95">
        <f t="shared" ref="M43" si="125">L43*2</f>
        <v>0</v>
      </c>
      <c r="N43" s="95">
        <f>SUMIFS('Reservatórios (todos)'!M$2:M$2147,'Reservatórios (todos)'!$F$2:$F$2147,"Centro",'Reservatórios (todos)'!$A$2:$A$2147,Centro!$A43)</f>
        <v>0</v>
      </c>
      <c r="O43" s="95">
        <f t="shared" si="4"/>
        <v>0</v>
      </c>
      <c r="P43" s="95">
        <f>SUMIFS('Reservatórios (todos)'!N$2:N$2147,'Reservatórios (todos)'!$F$2:$F$2147,"Centro",'Reservatórios (todos)'!$A$2:$A$2147,Centro!$A43)</f>
        <v>0</v>
      </c>
      <c r="Q43" s="95">
        <f t="shared" si="5"/>
        <v>0</v>
      </c>
      <c r="R43" s="95">
        <f>SUMIFS('Reservatórios (todos)'!O$2:O$2147,'Reservatórios (todos)'!$F$2:$F$2147,"Centro",'Reservatórios (todos)'!$A$2:$A$2147,Centro!$A43)</f>
        <v>0</v>
      </c>
      <c r="S43" s="95">
        <f t="shared" si="6"/>
        <v>0</v>
      </c>
      <c r="T43" s="95">
        <f>SUMIFS('Reservatórios (todos)'!P$2:P$2147,'Reservatórios (todos)'!$F$2:$F$2147,"Centro",'Reservatórios (todos)'!$A$2:$A$2147,Centro!$A43)</f>
        <v>0</v>
      </c>
      <c r="U43" s="95">
        <f t="shared" si="7"/>
        <v>0</v>
      </c>
      <c r="V43" s="95">
        <f>SUMIFS('Reservatórios (todos)'!Q$2:Q$2147,'Reservatórios (todos)'!$F$2:$F$2147,"Centro",'Reservatórios (todos)'!$A$2:$A$2147,Centro!$A43)</f>
        <v>0</v>
      </c>
      <c r="W43" s="95">
        <f t="shared" si="8"/>
        <v>0</v>
      </c>
      <c r="X43" s="95">
        <f>SUMIFS('Reservatórios (todos)'!R$2:R$2147,'Reservatórios (todos)'!$F$2:$F$2147,"Centro",'Reservatórios (todos)'!$A$2:$A$2147,Centro!$A43)</f>
        <v>0</v>
      </c>
      <c r="Y43" s="95">
        <f t="shared" si="9"/>
        <v>0</v>
      </c>
      <c r="Z43" s="95">
        <f>SUMIFS('Reservatórios (todos)'!S$2:S$2147,'Reservatórios (todos)'!$F$2:$F$2147,"Centro",'Reservatórios (todos)'!$A$2:$A$2147,Centro!$A43)</f>
        <v>0</v>
      </c>
      <c r="AA43" s="95">
        <f t="shared" si="10"/>
        <v>0</v>
      </c>
      <c r="AB43" s="95">
        <f>SUMIFS('Reservatórios (todos)'!T$2:T$2147,'Reservatórios (todos)'!$F$2:$F$2147,"Centro",'Reservatórios (todos)'!$A$2:$A$2147,Centro!$A43)</f>
        <v>0</v>
      </c>
      <c r="AC43" s="95">
        <f t="shared" si="11"/>
        <v>0</v>
      </c>
      <c r="AD43" s="95">
        <f>SUMIFS('Reservatórios (todos)'!V$2:V$2147,'Reservatórios (todos)'!$F$2:$F$2147,"Centro",'Reservatórios (todos)'!$A$2:$A$2147,Centro!$A43)</f>
        <v>0</v>
      </c>
      <c r="AE43" s="95">
        <f t="shared" si="12"/>
        <v>0</v>
      </c>
      <c r="AF43" s="95">
        <f>SUMIFS('Reservatórios (todos)'!W$2:W$2147,'Reservatórios (todos)'!$F$2:$F$2147,"Centro",'Reservatórios (todos)'!$A$2:$A$2147,Centro!$A43)</f>
        <v>0</v>
      </c>
      <c r="AG43" s="95">
        <f t="shared" si="13"/>
        <v>0</v>
      </c>
      <c r="AH43" s="95">
        <f>SUMIFS('Reservatórios (todos)'!X$2:X$2147,'Reservatórios (todos)'!$F$2:$F$2147,"Centro",'Reservatórios (todos)'!$A$2:$A$2147,Centro!$A43)</f>
        <v>0</v>
      </c>
      <c r="AI43" s="95">
        <f t="shared" si="14"/>
        <v>0</v>
      </c>
    </row>
    <row r="44" spans="1:35" x14ac:dyDescent="0.2">
      <c r="A44" s="96" t="s">
        <v>3259</v>
      </c>
      <c r="B44" s="95">
        <f>SUMIFS('Reservatórios (todos)'!G$2:G$2147,'Reservatórios (todos)'!$F$2:$F$2147,"Centro",'Reservatórios (todos)'!$A$2:$A$2147,Centro!$A44)</f>
        <v>0</v>
      </c>
      <c r="C44" s="95">
        <f t="shared" si="0"/>
        <v>0</v>
      </c>
      <c r="D44" s="95">
        <f>SUMIFS('Reservatórios (todos)'!H$2:H$2147,'Reservatórios (todos)'!$F$2:$F$2147,"Centro",'Reservatórios (todos)'!$A$2:$A$2147,Centro!$A44)</f>
        <v>0</v>
      </c>
      <c r="E44" s="95">
        <f t="shared" si="0"/>
        <v>0</v>
      </c>
      <c r="F44" s="95">
        <f>SUMIFS('Reservatórios (todos)'!I$2:I$2147,'Reservatórios (todos)'!$F$2:$F$2147,"Centro",'Reservatórios (todos)'!$A$2:$A$2147,Centro!$A44)</f>
        <v>0</v>
      </c>
      <c r="G44" s="95">
        <f t="shared" ref="G44" si="126">F44*2</f>
        <v>0</v>
      </c>
      <c r="H44" s="95">
        <f>SUMIFS('Reservatórios (todos)'!J$2:J$2147,'Reservatórios (todos)'!$F$2:$F$2147,"Centro",'Reservatórios (todos)'!$A$2:$A$2147,Centro!$A44)</f>
        <v>0</v>
      </c>
      <c r="I44" s="95">
        <f t="shared" ref="I44:K44" si="127">H44*2</f>
        <v>0</v>
      </c>
      <c r="J44" s="95">
        <f>SUMIFS('Reservatórios (todos)'!K$2:K$2147,'Reservatórios (todos)'!$F$2:$F$2147,"Centro",'Reservatórios (todos)'!$A$2:$A$2147,Centro!$A44)</f>
        <v>0</v>
      </c>
      <c r="K44" s="95">
        <f t="shared" si="127"/>
        <v>0</v>
      </c>
      <c r="L44" s="95">
        <f>SUMIFS('Reservatórios (todos)'!L$2:L$2147,'Reservatórios (todos)'!$F$2:$F$2147,"Centro",'Reservatórios (todos)'!$A$2:$A$2147,Centro!$A44)</f>
        <v>0</v>
      </c>
      <c r="M44" s="95">
        <f t="shared" ref="M44" si="128">L44*2</f>
        <v>0</v>
      </c>
      <c r="N44" s="95">
        <f>SUMIFS('Reservatórios (todos)'!M$2:M$2147,'Reservatórios (todos)'!$F$2:$F$2147,"Centro",'Reservatórios (todos)'!$A$2:$A$2147,Centro!$A44)</f>
        <v>0</v>
      </c>
      <c r="O44" s="95">
        <f t="shared" si="4"/>
        <v>0</v>
      </c>
      <c r="P44" s="95">
        <f>SUMIFS('Reservatórios (todos)'!N$2:N$2147,'Reservatórios (todos)'!$F$2:$F$2147,"Centro",'Reservatórios (todos)'!$A$2:$A$2147,Centro!$A44)</f>
        <v>0</v>
      </c>
      <c r="Q44" s="95">
        <f t="shared" si="5"/>
        <v>0</v>
      </c>
      <c r="R44" s="95">
        <f>SUMIFS('Reservatórios (todos)'!O$2:O$2147,'Reservatórios (todos)'!$F$2:$F$2147,"Centro",'Reservatórios (todos)'!$A$2:$A$2147,Centro!$A44)</f>
        <v>1</v>
      </c>
      <c r="S44" s="95">
        <f t="shared" si="6"/>
        <v>2</v>
      </c>
      <c r="T44" s="95">
        <f>SUMIFS('Reservatórios (todos)'!P$2:P$2147,'Reservatórios (todos)'!$F$2:$F$2147,"Centro",'Reservatórios (todos)'!$A$2:$A$2147,Centro!$A44)</f>
        <v>1</v>
      </c>
      <c r="U44" s="95">
        <f t="shared" si="7"/>
        <v>2</v>
      </c>
      <c r="V44" s="95">
        <f>SUMIFS('Reservatórios (todos)'!Q$2:Q$2147,'Reservatórios (todos)'!$F$2:$F$2147,"Centro",'Reservatórios (todos)'!$A$2:$A$2147,Centro!$A44)</f>
        <v>0</v>
      </c>
      <c r="W44" s="95">
        <f t="shared" si="8"/>
        <v>0</v>
      </c>
      <c r="X44" s="95">
        <f>SUMIFS('Reservatórios (todos)'!R$2:R$2147,'Reservatórios (todos)'!$F$2:$F$2147,"Centro",'Reservatórios (todos)'!$A$2:$A$2147,Centro!$A44)</f>
        <v>0</v>
      </c>
      <c r="Y44" s="95">
        <f t="shared" si="9"/>
        <v>0</v>
      </c>
      <c r="Z44" s="95">
        <f>SUMIFS('Reservatórios (todos)'!S$2:S$2147,'Reservatórios (todos)'!$F$2:$F$2147,"Centro",'Reservatórios (todos)'!$A$2:$A$2147,Centro!$A44)</f>
        <v>0</v>
      </c>
      <c r="AA44" s="95">
        <f t="shared" si="10"/>
        <v>0</v>
      </c>
      <c r="AB44" s="95">
        <f>SUMIFS('Reservatórios (todos)'!T$2:T$2147,'Reservatórios (todos)'!$F$2:$F$2147,"Centro",'Reservatórios (todos)'!$A$2:$A$2147,Centro!$A44)</f>
        <v>0</v>
      </c>
      <c r="AC44" s="95">
        <f t="shared" si="11"/>
        <v>0</v>
      </c>
      <c r="AD44" s="95">
        <f>SUMIFS('Reservatórios (todos)'!V$2:V$2147,'Reservatórios (todos)'!$F$2:$F$2147,"Centro",'Reservatórios (todos)'!$A$2:$A$2147,Centro!$A44)</f>
        <v>0</v>
      </c>
      <c r="AE44" s="95">
        <f t="shared" si="12"/>
        <v>0</v>
      </c>
      <c r="AF44" s="95">
        <f>SUMIFS('Reservatórios (todos)'!W$2:W$2147,'Reservatórios (todos)'!$F$2:$F$2147,"Centro",'Reservatórios (todos)'!$A$2:$A$2147,Centro!$A44)</f>
        <v>0</v>
      </c>
      <c r="AG44" s="95">
        <f t="shared" si="13"/>
        <v>0</v>
      </c>
      <c r="AH44" s="95">
        <f>SUMIFS('Reservatórios (todos)'!X$2:X$2147,'Reservatórios (todos)'!$F$2:$F$2147,"Centro",'Reservatórios (todos)'!$A$2:$A$2147,Centro!$A44)</f>
        <v>0</v>
      </c>
      <c r="AI44" s="95">
        <f t="shared" si="14"/>
        <v>0</v>
      </c>
    </row>
    <row r="45" spans="1:35" x14ac:dyDescent="0.2">
      <c r="A45" s="96" t="s">
        <v>3260</v>
      </c>
      <c r="B45" s="95">
        <f>SUMIFS('Reservatórios (todos)'!G$2:G$2147,'Reservatórios (todos)'!$F$2:$F$2147,"Centro",'Reservatórios (todos)'!$A$2:$A$2147,Centro!$A45)</f>
        <v>0</v>
      </c>
      <c r="C45" s="95">
        <f t="shared" si="0"/>
        <v>0</v>
      </c>
      <c r="D45" s="95">
        <f>SUMIFS('Reservatórios (todos)'!H$2:H$2147,'Reservatórios (todos)'!$F$2:$F$2147,"Centro",'Reservatórios (todos)'!$A$2:$A$2147,Centro!$A45)</f>
        <v>20</v>
      </c>
      <c r="E45" s="95">
        <f t="shared" si="0"/>
        <v>40</v>
      </c>
      <c r="F45" s="95">
        <f>SUMIFS('Reservatórios (todos)'!I$2:I$2147,'Reservatórios (todos)'!$F$2:$F$2147,"Centro",'Reservatórios (todos)'!$A$2:$A$2147,Centro!$A45)</f>
        <v>14</v>
      </c>
      <c r="G45" s="95">
        <f t="shared" ref="G45" si="129">F45*2</f>
        <v>28</v>
      </c>
      <c r="H45" s="95">
        <f>SUMIFS('Reservatórios (todos)'!J$2:J$2147,'Reservatórios (todos)'!$F$2:$F$2147,"Centro",'Reservatórios (todos)'!$A$2:$A$2147,Centro!$A45)</f>
        <v>13</v>
      </c>
      <c r="I45" s="95">
        <f t="shared" ref="I45:K45" si="130">H45*2</f>
        <v>26</v>
      </c>
      <c r="J45" s="95">
        <f>SUMIFS('Reservatórios (todos)'!K$2:K$2147,'Reservatórios (todos)'!$F$2:$F$2147,"Centro",'Reservatórios (todos)'!$A$2:$A$2147,Centro!$A45)</f>
        <v>0</v>
      </c>
      <c r="K45" s="95">
        <f t="shared" si="130"/>
        <v>0</v>
      </c>
      <c r="L45" s="95">
        <f>SUMIFS('Reservatórios (todos)'!L$2:L$2147,'Reservatórios (todos)'!$F$2:$F$2147,"Centro",'Reservatórios (todos)'!$A$2:$A$2147,Centro!$A45)</f>
        <v>0</v>
      </c>
      <c r="M45" s="95">
        <f t="shared" ref="M45" si="131">L45*2</f>
        <v>0</v>
      </c>
      <c r="N45" s="95">
        <f>SUMIFS('Reservatórios (todos)'!M$2:M$2147,'Reservatórios (todos)'!$F$2:$F$2147,"Centro",'Reservatórios (todos)'!$A$2:$A$2147,Centro!$A45)</f>
        <v>0</v>
      </c>
      <c r="O45" s="95">
        <f t="shared" si="4"/>
        <v>0</v>
      </c>
      <c r="P45" s="95">
        <f>SUMIFS('Reservatórios (todos)'!N$2:N$2147,'Reservatórios (todos)'!$F$2:$F$2147,"Centro",'Reservatórios (todos)'!$A$2:$A$2147,Centro!$A45)</f>
        <v>0</v>
      </c>
      <c r="Q45" s="95">
        <f t="shared" si="5"/>
        <v>0</v>
      </c>
      <c r="R45" s="95">
        <f>SUMIFS('Reservatórios (todos)'!O$2:O$2147,'Reservatórios (todos)'!$F$2:$F$2147,"Centro",'Reservatórios (todos)'!$A$2:$A$2147,Centro!$A45)</f>
        <v>0</v>
      </c>
      <c r="S45" s="95">
        <f t="shared" si="6"/>
        <v>0</v>
      </c>
      <c r="T45" s="95">
        <f>SUMIFS('Reservatórios (todos)'!P$2:P$2147,'Reservatórios (todos)'!$F$2:$F$2147,"Centro",'Reservatórios (todos)'!$A$2:$A$2147,Centro!$A45)</f>
        <v>1</v>
      </c>
      <c r="U45" s="95">
        <f t="shared" si="7"/>
        <v>2</v>
      </c>
      <c r="V45" s="95">
        <f>SUMIFS('Reservatórios (todos)'!Q$2:Q$2147,'Reservatórios (todos)'!$F$2:$F$2147,"Centro",'Reservatórios (todos)'!$A$2:$A$2147,Centro!$A45)</f>
        <v>11</v>
      </c>
      <c r="W45" s="95">
        <f t="shared" si="8"/>
        <v>22</v>
      </c>
      <c r="X45" s="95">
        <f>SUMIFS('Reservatórios (todos)'!R$2:R$2147,'Reservatórios (todos)'!$F$2:$F$2147,"Centro",'Reservatórios (todos)'!$A$2:$A$2147,Centro!$A45)</f>
        <v>0</v>
      </c>
      <c r="Y45" s="95">
        <f t="shared" si="9"/>
        <v>0</v>
      </c>
      <c r="Z45" s="95">
        <f>SUMIFS('Reservatórios (todos)'!S$2:S$2147,'Reservatórios (todos)'!$F$2:$F$2147,"Centro",'Reservatórios (todos)'!$A$2:$A$2147,Centro!$A45)</f>
        <v>2</v>
      </c>
      <c r="AA45" s="95">
        <f t="shared" si="10"/>
        <v>4</v>
      </c>
      <c r="AB45" s="95">
        <f>SUMIFS('Reservatórios (todos)'!T$2:T$2147,'Reservatórios (todos)'!$F$2:$F$2147,"Centro",'Reservatórios (todos)'!$A$2:$A$2147,Centro!$A45)</f>
        <v>0</v>
      </c>
      <c r="AC45" s="95">
        <f t="shared" si="11"/>
        <v>0</v>
      </c>
      <c r="AD45" s="95">
        <f>SUMIFS('Reservatórios (todos)'!V$2:V$2147,'Reservatórios (todos)'!$F$2:$F$2147,"Centro",'Reservatórios (todos)'!$A$2:$A$2147,Centro!$A45)</f>
        <v>0</v>
      </c>
      <c r="AE45" s="95">
        <f t="shared" si="12"/>
        <v>0</v>
      </c>
      <c r="AF45" s="95">
        <f>SUMIFS('Reservatórios (todos)'!W$2:W$2147,'Reservatórios (todos)'!$F$2:$F$2147,"Centro",'Reservatórios (todos)'!$A$2:$A$2147,Centro!$A45)</f>
        <v>0</v>
      </c>
      <c r="AG45" s="95">
        <f t="shared" si="13"/>
        <v>0</v>
      </c>
      <c r="AH45" s="95">
        <f>SUMIFS('Reservatórios (todos)'!X$2:X$2147,'Reservatórios (todos)'!$F$2:$F$2147,"Centro",'Reservatórios (todos)'!$A$2:$A$2147,Centro!$A45)</f>
        <v>0</v>
      </c>
      <c r="AI45" s="95">
        <f t="shared" si="14"/>
        <v>0</v>
      </c>
    </row>
    <row r="46" spans="1:35" x14ac:dyDescent="0.2">
      <c r="A46" s="96" t="s">
        <v>3474</v>
      </c>
      <c r="B46" s="95">
        <f>SUMIFS('Reservatórios (todos)'!G$2:G$2147,'Reservatórios (todos)'!$F$2:$F$2147,"Centro",'Reservatórios (todos)'!$A$2:$A$2147,Centro!$A46)</f>
        <v>2</v>
      </c>
      <c r="C46" s="95">
        <f t="shared" si="0"/>
        <v>4</v>
      </c>
      <c r="D46" s="95">
        <f>SUMIFS('Reservatórios (todos)'!H$2:H$2147,'Reservatórios (todos)'!$F$2:$F$2147,"Centro",'Reservatórios (todos)'!$A$2:$A$2147,Centro!$A46)</f>
        <v>3</v>
      </c>
      <c r="E46" s="95">
        <f t="shared" si="0"/>
        <v>6</v>
      </c>
      <c r="F46" s="95">
        <f>SUMIFS('Reservatórios (todos)'!I$2:I$2147,'Reservatórios (todos)'!$F$2:$F$2147,"Centro",'Reservatórios (todos)'!$A$2:$A$2147,Centro!$A46)</f>
        <v>2</v>
      </c>
      <c r="G46" s="95">
        <f t="shared" ref="G46" si="132">F46*2</f>
        <v>4</v>
      </c>
      <c r="H46" s="95">
        <f>SUMIFS('Reservatórios (todos)'!J$2:J$2147,'Reservatórios (todos)'!$F$2:$F$2147,"Centro",'Reservatórios (todos)'!$A$2:$A$2147,Centro!$A46)</f>
        <v>0</v>
      </c>
      <c r="I46" s="95">
        <f t="shared" ref="I46:K46" si="133">H46*2</f>
        <v>0</v>
      </c>
      <c r="J46" s="95">
        <f>SUMIFS('Reservatórios (todos)'!K$2:K$2147,'Reservatórios (todos)'!$F$2:$F$2147,"Centro",'Reservatórios (todos)'!$A$2:$A$2147,Centro!$A46)</f>
        <v>0</v>
      </c>
      <c r="K46" s="95">
        <f t="shared" si="133"/>
        <v>0</v>
      </c>
      <c r="L46" s="95">
        <f>SUMIFS('Reservatórios (todos)'!L$2:L$2147,'Reservatórios (todos)'!$F$2:$F$2147,"Centro",'Reservatórios (todos)'!$A$2:$A$2147,Centro!$A46)</f>
        <v>1</v>
      </c>
      <c r="M46" s="95">
        <f t="shared" ref="M46" si="134">L46*2</f>
        <v>2</v>
      </c>
      <c r="N46" s="95">
        <f>SUMIFS('Reservatórios (todos)'!M$2:M$2147,'Reservatórios (todos)'!$F$2:$F$2147,"Centro",'Reservatórios (todos)'!$A$2:$A$2147,Centro!$A46)</f>
        <v>1</v>
      </c>
      <c r="O46" s="95">
        <f t="shared" si="4"/>
        <v>2</v>
      </c>
      <c r="P46" s="95">
        <f>SUMIFS('Reservatórios (todos)'!N$2:N$2147,'Reservatórios (todos)'!$F$2:$F$2147,"Centro",'Reservatórios (todos)'!$A$2:$A$2147,Centro!$A46)</f>
        <v>0</v>
      </c>
      <c r="Q46" s="95">
        <f t="shared" si="5"/>
        <v>0</v>
      </c>
      <c r="R46" s="95">
        <f>SUMIFS('Reservatórios (todos)'!O$2:O$2147,'Reservatórios (todos)'!$F$2:$F$2147,"Centro",'Reservatórios (todos)'!$A$2:$A$2147,Centro!$A46)</f>
        <v>0</v>
      </c>
      <c r="S46" s="95">
        <f t="shared" si="6"/>
        <v>0</v>
      </c>
      <c r="T46" s="95">
        <f>SUMIFS('Reservatórios (todos)'!P$2:P$2147,'Reservatórios (todos)'!$F$2:$F$2147,"Centro",'Reservatórios (todos)'!$A$2:$A$2147,Centro!$A46)</f>
        <v>0</v>
      </c>
      <c r="U46" s="95">
        <f t="shared" si="7"/>
        <v>0</v>
      </c>
      <c r="V46" s="95">
        <f>SUMIFS('Reservatórios (todos)'!Q$2:Q$2147,'Reservatórios (todos)'!$F$2:$F$2147,"Centro",'Reservatórios (todos)'!$A$2:$A$2147,Centro!$A46)</f>
        <v>1</v>
      </c>
      <c r="W46" s="95">
        <f t="shared" si="8"/>
        <v>2</v>
      </c>
      <c r="X46" s="95">
        <f>SUMIFS('Reservatórios (todos)'!R$2:R$2147,'Reservatórios (todos)'!$F$2:$F$2147,"Centro",'Reservatórios (todos)'!$A$2:$A$2147,Centro!$A46)</f>
        <v>0</v>
      </c>
      <c r="Y46" s="95">
        <f t="shared" si="9"/>
        <v>0</v>
      </c>
      <c r="Z46" s="95">
        <f>SUMIFS('Reservatórios (todos)'!S$2:S$2147,'Reservatórios (todos)'!$F$2:$F$2147,"Centro",'Reservatórios (todos)'!$A$2:$A$2147,Centro!$A46)</f>
        <v>0</v>
      </c>
      <c r="AA46" s="95">
        <f t="shared" si="10"/>
        <v>0</v>
      </c>
      <c r="AB46" s="95">
        <f>SUMIFS('Reservatórios (todos)'!T$2:T$2147,'Reservatórios (todos)'!$F$2:$F$2147,"Centro",'Reservatórios (todos)'!$A$2:$A$2147,Centro!$A46)</f>
        <v>0</v>
      </c>
      <c r="AC46" s="95">
        <f t="shared" si="11"/>
        <v>0</v>
      </c>
      <c r="AD46" s="95">
        <f>SUMIFS('Reservatórios (todos)'!V$2:V$2147,'Reservatórios (todos)'!$F$2:$F$2147,"Centro",'Reservatórios (todos)'!$A$2:$A$2147,Centro!$A46)</f>
        <v>0</v>
      </c>
      <c r="AE46" s="95">
        <f t="shared" si="12"/>
        <v>0</v>
      </c>
      <c r="AF46" s="95">
        <f>SUMIFS('Reservatórios (todos)'!W$2:W$2147,'Reservatórios (todos)'!$F$2:$F$2147,"Centro",'Reservatórios (todos)'!$A$2:$A$2147,Centro!$A46)</f>
        <v>0</v>
      </c>
      <c r="AG46" s="95">
        <f t="shared" si="13"/>
        <v>0</v>
      </c>
      <c r="AH46" s="95">
        <f>SUMIFS('Reservatórios (todos)'!X$2:X$2147,'Reservatórios (todos)'!$F$2:$F$2147,"Centro",'Reservatórios (todos)'!$A$2:$A$2147,Centro!$A46)</f>
        <v>0</v>
      </c>
      <c r="AI46" s="95">
        <f t="shared" si="14"/>
        <v>0</v>
      </c>
    </row>
    <row r="47" spans="1:35" x14ac:dyDescent="0.2">
      <c r="A47" s="96" t="s">
        <v>3484</v>
      </c>
      <c r="B47" s="95">
        <f>SUMIFS('Reservatórios (todos)'!G$2:G$2147,'Reservatórios (todos)'!$F$2:$F$2147,"Centro",'Reservatórios (todos)'!$A$2:$A$2147,Centro!$A47)</f>
        <v>0</v>
      </c>
      <c r="C47" s="95">
        <f t="shared" si="0"/>
        <v>0</v>
      </c>
      <c r="D47" s="95">
        <f>SUMIFS('Reservatórios (todos)'!H$2:H$2147,'Reservatórios (todos)'!$F$2:$F$2147,"Centro",'Reservatórios (todos)'!$A$2:$A$2147,Centro!$A47)</f>
        <v>0</v>
      </c>
      <c r="E47" s="95">
        <f t="shared" si="0"/>
        <v>0</v>
      </c>
      <c r="F47" s="95">
        <f>SUMIFS('Reservatórios (todos)'!I$2:I$2147,'Reservatórios (todos)'!$F$2:$F$2147,"Centro",'Reservatórios (todos)'!$A$2:$A$2147,Centro!$A47)</f>
        <v>0</v>
      </c>
      <c r="G47" s="95">
        <f t="shared" ref="G47" si="135">F47*2</f>
        <v>0</v>
      </c>
      <c r="H47" s="95">
        <f>SUMIFS('Reservatórios (todos)'!J$2:J$2147,'Reservatórios (todos)'!$F$2:$F$2147,"Centro",'Reservatórios (todos)'!$A$2:$A$2147,Centro!$A47)</f>
        <v>0</v>
      </c>
      <c r="I47" s="95">
        <f t="shared" ref="I47:K47" si="136">H47*2</f>
        <v>0</v>
      </c>
      <c r="J47" s="95">
        <f>SUMIFS('Reservatórios (todos)'!K$2:K$2147,'Reservatórios (todos)'!$F$2:$F$2147,"Centro",'Reservatórios (todos)'!$A$2:$A$2147,Centro!$A47)</f>
        <v>0</v>
      </c>
      <c r="K47" s="95">
        <f t="shared" si="136"/>
        <v>0</v>
      </c>
      <c r="L47" s="95">
        <f>SUMIFS('Reservatórios (todos)'!L$2:L$2147,'Reservatórios (todos)'!$F$2:$F$2147,"Centro",'Reservatórios (todos)'!$A$2:$A$2147,Centro!$A47)</f>
        <v>0</v>
      </c>
      <c r="M47" s="95">
        <f t="shared" ref="M47" si="137">L47*2</f>
        <v>0</v>
      </c>
      <c r="N47" s="95">
        <f>SUMIFS('Reservatórios (todos)'!M$2:M$2147,'Reservatórios (todos)'!$F$2:$F$2147,"Centro",'Reservatórios (todos)'!$A$2:$A$2147,Centro!$A47)</f>
        <v>0</v>
      </c>
      <c r="O47" s="95">
        <f t="shared" si="4"/>
        <v>0</v>
      </c>
      <c r="P47" s="95">
        <f>SUMIFS('Reservatórios (todos)'!N$2:N$2147,'Reservatórios (todos)'!$F$2:$F$2147,"Centro",'Reservatórios (todos)'!$A$2:$A$2147,Centro!$A47)</f>
        <v>0</v>
      </c>
      <c r="Q47" s="95">
        <f t="shared" si="5"/>
        <v>0</v>
      </c>
      <c r="R47" s="95">
        <f>SUMIFS('Reservatórios (todos)'!O$2:O$2147,'Reservatórios (todos)'!$F$2:$F$2147,"Centro",'Reservatórios (todos)'!$A$2:$A$2147,Centro!$A47)</f>
        <v>0</v>
      </c>
      <c r="S47" s="95">
        <f t="shared" si="6"/>
        <v>0</v>
      </c>
      <c r="T47" s="95">
        <f>SUMIFS('Reservatórios (todos)'!P$2:P$2147,'Reservatórios (todos)'!$F$2:$F$2147,"Centro",'Reservatórios (todos)'!$A$2:$A$2147,Centro!$A47)</f>
        <v>0</v>
      </c>
      <c r="U47" s="95">
        <f t="shared" si="7"/>
        <v>0</v>
      </c>
      <c r="V47" s="95">
        <f>SUMIFS('Reservatórios (todos)'!Q$2:Q$2147,'Reservatórios (todos)'!$F$2:$F$2147,"Centro",'Reservatórios (todos)'!$A$2:$A$2147,Centro!$A47)</f>
        <v>0</v>
      </c>
      <c r="W47" s="95">
        <f t="shared" si="8"/>
        <v>0</v>
      </c>
      <c r="X47" s="95">
        <f>SUMIFS('Reservatórios (todos)'!R$2:R$2147,'Reservatórios (todos)'!$F$2:$F$2147,"Centro",'Reservatórios (todos)'!$A$2:$A$2147,Centro!$A47)</f>
        <v>0</v>
      </c>
      <c r="Y47" s="95">
        <f t="shared" si="9"/>
        <v>0</v>
      </c>
      <c r="Z47" s="95">
        <f>SUMIFS('Reservatórios (todos)'!S$2:S$2147,'Reservatórios (todos)'!$F$2:$F$2147,"Centro",'Reservatórios (todos)'!$A$2:$A$2147,Centro!$A47)</f>
        <v>0</v>
      </c>
      <c r="AA47" s="95">
        <f t="shared" si="10"/>
        <v>0</v>
      </c>
      <c r="AB47" s="95">
        <f>SUMIFS('Reservatórios (todos)'!T$2:T$2147,'Reservatórios (todos)'!$F$2:$F$2147,"Centro",'Reservatórios (todos)'!$A$2:$A$2147,Centro!$A47)</f>
        <v>0</v>
      </c>
      <c r="AC47" s="95">
        <f t="shared" si="11"/>
        <v>0</v>
      </c>
      <c r="AD47" s="95">
        <f>SUMIFS('Reservatórios (todos)'!V$2:V$2147,'Reservatórios (todos)'!$F$2:$F$2147,"Centro",'Reservatórios (todos)'!$A$2:$A$2147,Centro!$A47)</f>
        <v>0</v>
      </c>
      <c r="AE47" s="95">
        <f t="shared" si="12"/>
        <v>0</v>
      </c>
      <c r="AF47" s="95">
        <f>SUMIFS('Reservatórios (todos)'!W$2:W$2147,'Reservatórios (todos)'!$F$2:$F$2147,"Centro",'Reservatórios (todos)'!$A$2:$A$2147,Centro!$A47)</f>
        <v>0</v>
      </c>
      <c r="AG47" s="95">
        <f t="shared" si="13"/>
        <v>0</v>
      </c>
      <c r="AH47" s="95">
        <f>SUMIFS('Reservatórios (todos)'!X$2:X$2147,'Reservatórios (todos)'!$F$2:$F$2147,"Centro",'Reservatórios (todos)'!$A$2:$A$2147,Centro!$A47)</f>
        <v>0</v>
      </c>
      <c r="AI47" s="95">
        <f t="shared" si="14"/>
        <v>0</v>
      </c>
    </row>
    <row r="48" spans="1:35" x14ac:dyDescent="0.2">
      <c r="A48" s="96" t="s">
        <v>3488</v>
      </c>
      <c r="B48" s="95">
        <f>SUMIFS('Reservatórios (todos)'!G$2:G$2147,'Reservatórios (todos)'!$F$2:$F$2147,"Centro",'Reservatórios (todos)'!$A$2:$A$2147,Centro!$A48)</f>
        <v>0</v>
      </c>
      <c r="C48" s="95">
        <f t="shared" si="0"/>
        <v>0</v>
      </c>
      <c r="D48" s="95">
        <f>SUMIFS('Reservatórios (todos)'!H$2:H$2147,'Reservatórios (todos)'!$F$2:$F$2147,"Centro",'Reservatórios (todos)'!$A$2:$A$2147,Centro!$A48)</f>
        <v>0</v>
      </c>
      <c r="E48" s="95">
        <f t="shared" si="0"/>
        <v>0</v>
      </c>
      <c r="F48" s="95">
        <f>SUMIFS('Reservatórios (todos)'!I$2:I$2147,'Reservatórios (todos)'!$F$2:$F$2147,"Centro",'Reservatórios (todos)'!$A$2:$A$2147,Centro!$A48)</f>
        <v>0</v>
      </c>
      <c r="G48" s="95">
        <f t="shared" ref="G48" si="138">F48*2</f>
        <v>0</v>
      </c>
      <c r="H48" s="95">
        <f>SUMIFS('Reservatórios (todos)'!J$2:J$2147,'Reservatórios (todos)'!$F$2:$F$2147,"Centro",'Reservatórios (todos)'!$A$2:$A$2147,Centro!$A48)</f>
        <v>0</v>
      </c>
      <c r="I48" s="95">
        <f t="shared" ref="I48:K48" si="139">H48*2</f>
        <v>0</v>
      </c>
      <c r="J48" s="95">
        <f>SUMIFS('Reservatórios (todos)'!K$2:K$2147,'Reservatórios (todos)'!$F$2:$F$2147,"Centro",'Reservatórios (todos)'!$A$2:$A$2147,Centro!$A48)</f>
        <v>0</v>
      </c>
      <c r="K48" s="95">
        <f t="shared" si="139"/>
        <v>0</v>
      </c>
      <c r="L48" s="95">
        <f>SUMIFS('Reservatórios (todos)'!L$2:L$2147,'Reservatórios (todos)'!$F$2:$F$2147,"Centro",'Reservatórios (todos)'!$A$2:$A$2147,Centro!$A48)</f>
        <v>0</v>
      </c>
      <c r="M48" s="95">
        <f t="shared" ref="M48" si="140">L48*2</f>
        <v>0</v>
      </c>
      <c r="N48" s="95">
        <f>SUMIFS('Reservatórios (todos)'!M$2:M$2147,'Reservatórios (todos)'!$F$2:$F$2147,"Centro",'Reservatórios (todos)'!$A$2:$A$2147,Centro!$A48)</f>
        <v>0</v>
      </c>
      <c r="O48" s="95">
        <f t="shared" si="4"/>
        <v>0</v>
      </c>
      <c r="P48" s="95">
        <f>SUMIFS('Reservatórios (todos)'!N$2:N$2147,'Reservatórios (todos)'!$F$2:$F$2147,"Centro",'Reservatórios (todos)'!$A$2:$A$2147,Centro!$A48)</f>
        <v>0</v>
      </c>
      <c r="Q48" s="95">
        <f t="shared" si="5"/>
        <v>0</v>
      </c>
      <c r="R48" s="95">
        <f>SUMIFS('Reservatórios (todos)'!O$2:O$2147,'Reservatórios (todos)'!$F$2:$F$2147,"Centro",'Reservatórios (todos)'!$A$2:$A$2147,Centro!$A48)</f>
        <v>0</v>
      </c>
      <c r="S48" s="95">
        <f t="shared" si="6"/>
        <v>0</v>
      </c>
      <c r="T48" s="95">
        <f>SUMIFS('Reservatórios (todos)'!P$2:P$2147,'Reservatórios (todos)'!$F$2:$F$2147,"Centro",'Reservatórios (todos)'!$A$2:$A$2147,Centro!$A48)</f>
        <v>0</v>
      </c>
      <c r="U48" s="95">
        <f t="shared" si="7"/>
        <v>0</v>
      </c>
      <c r="V48" s="95">
        <f>SUMIFS('Reservatórios (todos)'!Q$2:Q$2147,'Reservatórios (todos)'!$F$2:$F$2147,"Centro",'Reservatórios (todos)'!$A$2:$A$2147,Centro!$A48)</f>
        <v>0</v>
      </c>
      <c r="W48" s="95">
        <f t="shared" si="8"/>
        <v>0</v>
      </c>
      <c r="X48" s="95">
        <f>SUMIFS('Reservatórios (todos)'!R$2:R$2147,'Reservatórios (todos)'!$F$2:$F$2147,"Centro",'Reservatórios (todos)'!$A$2:$A$2147,Centro!$A48)</f>
        <v>0</v>
      </c>
      <c r="Y48" s="95">
        <f t="shared" si="9"/>
        <v>0</v>
      </c>
      <c r="Z48" s="95">
        <f>SUMIFS('Reservatórios (todos)'!S$2:S$2147,'Reservatórios (todos)'!$F$2:$F$2147,"Centro",'Reservatórios (todos)'!$A$2:$A$2147,Centro!$A48)</f>
        <v>0</v>
      </c>
      <c r="AA48" s="95">
        <f t="shared" si="10"/>
        <v>0</v>
      </c>
      <c r="AB48" s="95">
        <f>SUMIFS('Reservatórios (todos)'!T$2:T$2147,'Reservatórios (todos)'!$F$2:$F$2147,"Centro",'Reservatórios (todos)'!$A$2:$A$2147,Centro!$A48)</f>
        <v>0</v>
      </c>
      <c r="AC48" s="95">
        <f t="shared" si="11"/>
        <v>0</v>
      </c>
      <c r="AD48" s="95">
        <f>SUMIFS('Reservatórios (todos)'!V$2:V$2147,'Reservatórios (todos)'!$F$2:$F$2147,"Centro",'Reservatórios (todos)'!$A$2:$A$2147,Centro!$A48)</f>
        <v>0</v>
      </c>
      <c r="AE48" s="95">
        <f t="shared" si="12"/>
        <v>0</v>
      </c>
      <c r="AF48" s="95">
        <f>SUMIFS('Reservatórios (todos)'!W$2:W$2147,'Reservatórios (todos)'!$F$2:$F$2147,"Centro",'Reservatórios (todos)'!$A$2:$A$2147,Centro!$A48)</f>
        <v>0</v>
      </c>
      <c r="AG48" s="95">
        <f t="shared" si="13"/>
        <v>0</v>
      </c>
      <c r="AH48" s="95">
        <f>SUMIFS('Reservatórios (todos)'!X$2:X$2147,'Reservatórios (todos)'!$F$2:$F$2147,"Centro",'Reservatórios (todos)'!$A$2:$A$2147,Centro!$A48)</f>
        <v>0</v>
      </c>
      <c r="AI48" s="95">
        <f t="shared" si="14"/>
        <v>0</v>
      </c>
    </row>
    <row r="49" spans="1:35" x14ac:dyDescent="0.2">
      <c r="A49" s="96" t="s">
        <v>3495</v>
      </c>
      <c r="B49" s="95">
        <f>SUMIFS('Reservatórios (todos)'!G$2:G$2147,'Reservatórios (todos)'!$F$2:$F$2147,"Centro",'Reservatórios (todos)'!$A$2:$A$2147,Centro!$A49)</f>
        <v>0</v>
      </c>
      <c r="C49" s="95">
        <f t="shared" si="0"/>
        <v>0</v>
      </c>
      <c r="D49" s="95">
        <f>SUMIFS('Reservatórios (todos)'!H$2:H$2147,'Reservatórios (todos)'!$F$2:$F$2147,"Centro",'Reservatórios (todos)'!$A$2:$A$2147,Centro!$A49)</f>
        <v>0</v>
      </c>
      <c r="E49" s="95">
        <f t="shared" si="0"/>
        <v>0</v>
      </c>
      <c r="F49" s="95">
        <f>SUMIFS('Reservatórios (todos)'!I$2:I$2147,'Reservatórios (todos)'!$F$2:$F$2147,"Centro",'Reservatórios (todos)'!$A$2:$A$2147,Centro!$A49)</f>
        <v>0</v>
      </c>
      <c r="G49" s="95">
        <f t="shared" ref="G49" si="141">F49*2</f>
        <v>0</v>
      </c>
      <c r="H49" s="95">
        <f>SUMIFS('Reservatórios (todos)'!J$2:J$2147,'Reservatórios (todos)'!$F$2:$F$2147,"Centro",'Reservatórios (todos)'!$A$2:$A$2147,Centro!$A49)</f>
        <v>0</v>
      </c>
      <c r="I49" s="95">
        <f t="shared" ref="I49:K49" si="142">H49*2</f>
        <v>0</v>
      </c>
      <c r="J49" s="95">
        <f>SUMIFS('Reservatórios (todos)'!K$2:K$2147,'Reservatórios (todos)'!$F$2:$F$2147,"Centro",'Reservatórios (todos)'!$A$2:$A$2147,Centro!$A49)</f>
        <v>0</v>
      </c>
      <c r="K49" s="95">
        <f t="shared" si="142"/>
        <v>0</v>
      </c>
      <c r="L49" s="95">
        <f>SUMIFS('Reservatórios (todos)'!L$2:L$2147,'Reservatórios (todos)'!$F$2:$F$2147,"Centro",'Reservatórios (todos)'!$A$2:$A$2147,Centro!$A49)</f>
        <v>0</v>
      </c>
      <c r="M49" s="95">
        <f t="shared" ref="M49" si="143">L49*2</f>
        <v>0</v>
      </c>
      <c r="N49" s="95">
        <f>SUMIFS('Reservatórios (todos)'!M$2:M$2147,'Reservatórios (todos)'!$F$2:$F$2147,"Centro",'Reservatórios (todos)'!$A$2:$A$2147,Centro!$A49)</f>
        <v>0</v>
      </c>
      <c r="O49" s="95">
        <f t="shared" si="4"/>
        <v>0</v>
      </c>
      <c r="P49" s="95">
        <f>SUMIFS('Reservatórios (todos)'!N$2:N$2147,'Reservatórios (todos)'!$F$2:$F$2147,"Centro",'Reservatórios (todos)'!$A$2:$A$2147,Centro!$A49)</f>
        <v>0</v>
      </c>
      <c r="Q49" s="95">
        <f t="shared" si="5"/>
        <v>0</v>
      </c>
      <c r="R49" s="95">
        <f>SUMIFS('Reservatórios (todos)'!O$2:O$2147,'Reservatórios (todos)'!$F$2:$F$2147,"Centro",'Reservatórios (todos)'!$A$2:$A$2147,Centro!$A49)</f>
        <v>0</v>
      </c>
      <c r="S49" s="95">
        <f t="shared" si="6"/>
        <v>0</v>
      </c>
      <c r="T49" s="95">
        <f>SUMIFS('Reservatórios (todos)'!P$2:P$2147,'Reservatórios (todos)'!$F$2:$F$2147,"Centro",'Reservatórios (todos)'!$A$2:$A$2147,Centro!$A49)</f>
        <v>0</v>
      </c>
      <c r="U49" s="95">
        <f t="shared" si="7"/>
        <v>0</v>
      </c>
      <c r="V49" s="95">
        <f>SUMIFS('Reservatórios (todos)'!Q$2:Q$2147,'Reservatórios (todos)'!$F$2:$F$2147,"Centro",'Reservatórios (todos)'!$A$2:$A$2147,Centro!$A49)</f>
        <v>0</v>
      </c>
      <c r="W49" s="95">
        <f t="shared" si="8"/>
        <v>0</v>
      </c>
      <c r="X49" s="95">
        <f>SUMIFS('Reservatórios (todos)'!R$2:R$2147,'Reservatórios (todos)'!$F$2:$F$2147,"Centro",'Reservatórios (todos)'!$A$2:$A$2147,Centro!$A49)</f>
        <v>0</v>
      </c>
      <c r="Y49" s="95">
        <f t="shared" si="9"/>
        <v>0</v>
      </c>
      <c r="Z49" s="95">
        <f>SUMIFS('Reservatórios (todos)'!S$2:S$2147,'Reservatórios (todos)'!$F$2:$F$2147,"Centro",'Reservatórios (todos)'!$A$2:$A$2147,Centro!$A49)</f>
        <v>0</v>
      </c>
      <c r="AA49" s="95">
        <f t="shared" si="10"/>
        <v>0</v>
      </c>
      <c r="AB49" s="95">
        <f>SUMIFS('Reservatórios (todos)'!T$2:T$2147,'Reservatórios (todos)'!$F$2:$F$2147,"Centro",'Reservatórios (todos)'!$A$2:$A$2147,Centro!$A49)</f>
        <v>0</v>
      </c>
      <c r="AC49" s="95">
        <f t="shared" si="11"/>
        <v>0</v>
      </c>
      <c r="AD49" s="95">
        <f>SUMIFS('Reservatórios (todos)'!V$2:V$2147,'Reservatórios (todos)'!$F$2:$F$2147,"Centro",'Reservatórios (todos)'!$A$2:$A$2147,Centro!$A49)</f>
        <v>0</v>
      </c>
      <c r="AE49" s="95">
        <f t="shared" si="12"/>
        <v>0</v>
      </c>
      <c r="AF49" s="95">
        <f>SUMIFS('Reservatórios (todos)'!W$2:W$2147,'Reservatórios (todos)'!$F$2:$F$2147,"Centro",'Reservatórios (todos)'!$A$2:$A$2147,Centro!$A49)</f>
        <v>0</v>
      </c>
      <c r="AG49" s="95">
        <f t="shared" si="13"/>
        <v>0</v>
      </c>
      <c r="AH49" s="95">
        <f>SUMIFS('Reservatórios (todos)'!X$2:X$2147,'Reservatórios (todos)'!$F$2:$F$2147,"Centro",'Reservatórios (todos)'!$A$2:$A$2147,Centro!$A49)</f>
        <v>0</v>
      </c>
      <c r="AI49" s="95">
        <f t="shared" si="14"/>
        <v>0</v>
      </c>
    </row>
    <row r="50" spans="1:35" x14ac:dyDescent="0.2">
      <c r="A50" s="96" t="s">
        <v>3501</v>
      </c>
      <c r="B50" s="95">
        <f>SUMIFS('Reservatórios (todos)'!G$2:G$2147,'Reservatórios (todos)'!$F$2:$F$2147,"Centro",'Reservatórios (todos)'!$A$2:$A$2147,Centro!$A50)</f>
        <v>0</v>
      </c>
      <c r="C50" s="95">
        <f t="shared" si="0"/>
        <v>0</v>
      </c>
      <c r="D50" s="95">
        <f>SUMIFS('Reservatórios (todos)'!H$2:H$2147,'Reservatórios (todos)'!$F$2:$F$2147,"Centro",'Reservatórios (todos)'!$A$2:$A$2147,Centro!$A50)</f>
        <v>0</v>
      </c>
      <c r="E50" s="95">
        <f t="shared" si="0"/>
        <v>0</v>
      </c>
      <c r="F50" s="95">
        <f>SUMIFS('Reservatórios (todos)'!I$2:I$2147,'Reservatórios (todos)'!$F$2:$F$2147,"Centro",'Reservatórios (todos)'!$A$2:$A$2147,Centro!$A50)</f>
        <v>0</v>
      </c>
      <c r="G50" s="95">
        <f t="shared" ref="G50" si="144">F50*2</f>
        <v>0</v>
      </c>
      <c r="H50" s="95">
        <f>SUMIFS('Reservatórios (todos)'!J$2:J$2147,'Reservatórios (todos)'!$F$2:$F$2147,"Centro",'Reservatórios (todos)'!$A$2:$A$2147,Centro!$A50)</f>
        <v>0</v>
      </c>
      <c r="I50" s="95">
        <f t="shared" ref="I50:K50" si="145">H50*2</f>
        <v>0</v>
      </c>
      <c r="J50" s="95">
        <f>SUMIFS('Reservatórios (todos)'!K$2:K$2147,'Reservatórios (todos)'!$F$2:$F$2147,"Centro",'Reservatórios (todos)'!$A$2:$A$2147,Centro!$A50)</f>
        <v>0</v>
      </c>
      <c r="K50" s="95">
        <f t="shared" si="145"/>
        <v>0</v>
      </c>
      <c r="L50" s="95">
        <f>SUMIFS('Reservatórios (todos)'!L$2:L$2147,'Reservatórios (todos)'!$F$2:$F$2147,"Centro",'Reservatórios (todos)'!$A$2:$A$2147,Centro!$A50)</f>
        <v>0</v>
      </c>
      <c r="M50" s="95">
        <f t="shared" ref="M50" si="146">L50*2</f>
        <v>0</v>
      </c>
      <c r="N50" s="95">
        <f>SUMIFS('Reservatórios (todos)'!M$2:M$2147,'Reservatórios (todos)'!$F$2:$F$2147,"Centro",'Reservatórios (todos)'!$A$2:$A$2147,Centro!$A50)</f>
        <v>0</v>
      </c>
      <c r="O50" s="95">
        <f t="shared" si="4"/>
        <v>0</v>
      </c>
      <c r="P50" s="95">
        <f>SUMIFS('Reservatórios (todos)'!N$2:N$2147,'Reservatórios (todos)'!$F$2:$F$2147,"Centro",'Reservatórios (todos)'!$A$2:$A$2147,Centro!$A50)</f>
        <v>0</v>
      </c>
      <c r="Q50" s="95">
        <f t="shared" si="5"/>
        <v>0</v>
      </c>
      <c r="R50" s="95">
        <f>SUMIFS('Reservatórios (todos)'!O$2:O$2147,'Reservatórios (todos)'!$F$2:$F$2147,"Centro",'Reservatórios (todos)'!$A$2:$A$2147,Centro!$A50)</f>
        <v>0</v>
      </c>
      <c r="S50" s="95">
        <f t="shared" si="6"/>
        <v>0</v>
      </c>
      <c r="T50" s="95">
        <f>SUMIFS('Reservatórios (todos)'!P$2:P$2147,'Reservatórios (todos)'!$F$2:$F$2147,"Centro",'Reservatórios (todos)'!$A$2:$A$2147,Centro!$A50)</f>
        <v>0</v>
      </c>
      <c r="U50" s="95">
        <f t="shared" si="7"/>
        <v>0</v>
      </c>
      <c r="V50" s="95">
        <f>SUMIFS('Reservatórios (todos)'!Q$2:Q$2147,'Reservatórios (todos)'!$F$2:$F$2147,"Centro",'Reservatórios (todos)'!$A$2:$A$2147,Centro!$A50)</f>
        <v>0</v>
      </c>
      <c r="W50" s="95">
        <f t="shared" si="8"/>
        <v>0</v>
      </c>
      <c r="X50" s="95">
        <f>SUMIFS('Reservatórios (todos)'!R$2:R$2147,'Reservatórios (todos)'!$F$2:$F$2147,"Centro",'Reservatórios (todos)'!$A$2:$A$2147,Centro!$A50)</f>
        <v>0</v>
      </c>
      <c r="Y50" s="95">
        <f t="shared" si="9"/>
        <v>0</v>
      </c>
      <c r="Z50" s="95">
        <f>SUMIFS('Reservatórios (todos)'!S$2:S$2147,'Reservatórios (todos)'!$F$2:$F$2147,"Centro",'Reservatórios (todos)'!$A$2:$A$2147,Centro!$A50)</f>
        <v>0</v>
      </c>
      <c r="AA50" s="95">
        <f t="shared" si="10"/>
        <v>0</v>
      </c>
      <c r="AB50" s="95">
        <f>SUMIFS('Reservatórios (todos)'!T$2:T$2147,'Reservatórios (todos)'!$F$2:$F$2147,"Centro",'Reservatórios (todos)'!$A$2:$A$2147,Centro!$A50)</f>
        <v>0</v>
      </c>
      <c r="AC50" s="95">
        <f t="shared" si="11"/>
        <v>0</v>
      </c>
      <c r="AD50" s="95">
        <f>SUMIFS('Reservatórios (todos)'!V$2:V$2147,'Reservatórios (todos)'!$F$2:$F$2147,"Centro",'Reservatórios (todos)'!$A$2:$A$2147,Centro!$A50)</f>
        <v>0</v>
      </c>
      <c r="AE50" s="95">
        <f t="shared" si="12"/>
        <v>0</v>
      </c>
      <c r="AF50" s="95">
        <f>SUMIFS('Reservatórios (todos)'!W$2:W$2147,'Reservatórios (todos)'!$F$2:$F$2147,"Centro",'Reservatórios (todos)'!$A$2:$A$2147,Centro!$A50)</f>
        <v>0</v>
      </c>
      <c r="AG50" s="95">
        <f t="shared" si="13"/>
        <v>0</v>
      </c>
      <c r="AH50" s="95">
        <f>SUMIFS('Reservatórios (todos)'!X$2:X$2147,'Reservatórios (todos)'!$F$2:$F$2147,"Centro",'Reservatórios (todos)'!$A$2:$A$2147,Centro!$A50)</f>
        <v>0</v>
      </c>
      <c r="AI50" s="95">
        <f t="shared" si="14"/>
        <v>0</v>
      </c>
    </row>
    <row r="51" spans="1:35" x14ac:dyDescent="0.2">
      <c r="A51" s="96" t="s">
        <v>3517</v>
      </c>
      <c r="B51" s="95">
        <f>SUMIFS('Reservatórios (todos)'!G$2:G$2147,'Reservatórios (todos)'!$F$2:$F$2147,"Centro",'Reservatórios (todos)'!$A$2:$A$2147,Centro!$A51)</f>
        <v>0</v>
      </c>
      <c r="C51" s="95">
        <f t="shared" si="0"/>
        <v>0</v>
      </c>
      <c r="D51" s="95">
        <f>SUMIFS('Reservatórios (todos)'!H$2:H$2147,'Reservatórios (todos)'!$F$2:$F$2147,"Centro",'Reservatórios (todos)'!$A$2:$A$2147,Centro!$A51)</f>
        <v>0</v>
      </c>
      <c r="E51" s="95">
        <f t="shared" si="0"/>
        <v>0</v>
      </c>
      <c r="F51" s="95">
        <f>SUMIFS('Reservatórios (todos)'!I$2:I$2147,'Reservatórios (todos)'!$F$2:$F$2147,"Centro",'Reservatórios (todos)'!$A$2:$A$2147,Centro!$A51)</f>
        <v>0</v>
      </c>
      <c r="G51" s="95">
        <f t="shared" ref="G51" si="147">F51*2</f>
        <v>0</v>
      </c>
      <c r="H51" s="95">
        <f>SUMIFS('Reservatórios (todos)'!J$2:J$2147,'Reservatórios (todos)'!$F$2:$F$2147,"Centro",'Reservatórios (todos)'!$A$2:$A$2147,Centro!$A51)</f>
        <v>0</v>
      </c>
      <c r="I51" s="95">
        <f t="shared" ref="I51:K51" si="148">H51*2</f>
        <v>0</v>
      </c>
      <c r="J51" s="95">
        <f>SUMIFS('Reservatórios (todos)'!K$2:K$2147,'Reservatórios (todos)'!$F$2:$F$2147,"Centro",'Reservatórios (todos)'!$A$2:$A$2147,Centro!$A51)</f>
        <v>0</v>
      </c>
      <c r="K51" s="95">
        <f t="shared" si="148"/>
        <v>0</v>
      </c>
      <c r="L51" s="95">
        <f>SUMIFS('Reservatórios (todos)'!L$2:L$2147,'Reservatórios (todos)'!$F$2:$F$2147,"Centro",'Reservatórios (todos)'!$A$2:$A$2147,Centro!$A51)</f>
        <v>0</v>
      </c>
      <c r="M51" s="95">
        <f t="shared" ref="M51" si="149">L51*2</f>
        <v>0</v>
      </c>
      <c r="N51" s="95">
        <f>SUMIFS('Reservatórios (todos)'!M$2:M$2147,'Reservatórios (todos)'!$F$2:$F$2147,"Centro",'Reservatórios (todos)'!$A$2:$A$2147,Centro!$A51)</f>
        <v>0</v>
      </c>
      <c r="O51" s="95">
        <f t="shared" si="4"/>
        <v>0</v>
      </c>
      <c r="P51" s="95">
        <f>SUMIFS('Reservatórios (todos)'!N$2:N$2147,'Reservatórios (todos)'!$F$2:$F$2147,"Centro",'Reservatórios (todos)'!$A$2:$A$2147,Centro!$A51)</f>
        <v>0</v>
      </c>
      <c r="Q51" s="95">
        <f t="shared" si="5"/>
        <v>0</v>
      </c>
      <c r="R51" s="95">
        <f>SUMIFS('Reservatórios (todos)'!O$2:O$2147,'Reservatórios (todos)'!$F$2:$F$2147,"Centro",'Reservatórios (todos)'!$A$2:$A$2147,Centro!$A51)</f>
        <v>0</v>
      </c>
      <c r="S51" s="95">
        <f t="shared" si="6"/>
        <v>0</v>
      </c>
      <c r="T51" s="95">
        <f>SUMIFS('Reservatórios (todos)'!P$2:P$2147,'Reservatórios (todos)'!$F$2:$F$2147,"Centro",'Reservatórios (todos)'!$A$2:$A$2147,Centro!$A51)</f>
        <v>0</v>
      </c>
      <c r="U51" s="95">
        <f t="shared" si="7"/>
        <v>0</v>
      </c>
      <c r="V51" s="95">
        <f>SUMIFS('Reservatórios (todos)'!Q$2:Q$2147,'Reservatórios (todos)'!$F$2:$F$2147,"Centro",'Reservatórios (todos)'!$A$2:$A$2147,Centro!$A51)</f>
        <v>0</v>
      </c>
      <c r="W51" s="95">
        <f t="shared" si="8"/>
        <v>0</v>
      </c>
      <c r="X51" s="95">
        <f>SUMIFS('Reservatórios (todos)'!R$2:R$2147,'Reservatórios (todos)'!$F$2:$F$2147,"Centro",'Reservatórios (todos)'!$A$2:$A$2147,Centro!$A51)</f>
        <v>0</v>
      </c>
      <c r="Y51" s="95">
        <f t="shared" si="9"/>
        <v>0</v>
      </c>
      <c r="Z51" s="95">
        <f>SUMIFS('Reservatórios (todos)'!S$2:S$2147,'Reservatórios (todos)'!$F$2:$F$2147,"Centro",'Reservatórios (todos)'!$A$2:$A$2147,Centro!$A51)</f>
        <v>0</v>
      </c>
      <c r="AA51" s="95">
        <f t="shared" si="10"/>
        <v>0</v>
      </c>
      <c r="AB51" s="95">
        <f>SUMIFS('Reservatórios (todos)'!T$2:T$2147,'Reservatórios (todos)'!$F$2:$F$2147,"Centro",'Reservatórios (todos)'!$A$2:$A$2147,Centro!$A51)</f>
        <v>0</v>
      </c>
      <c r="AC51" s="95">
        <f t="shared" si="11"/>
        <v>0</v>
      </c>
      <c r="AD51" s="95">
        <f>SUMIFS('Reservatórios (todos)'!V$2:V$2147,'Reservatórios (todos)'!$F$2:$F$2147,"Centro",'Reservatórios (todos)'!$A$2:$A$2147,Centro!$A51)</f>
        <v>0</v>
      </c>
      <c r="AE51" s="95">
        <f t="shared" si="12"/>
        <v>0</v>
      </c>
      <c r="AF51" s="95">
        <f>SUMIFS('Reservatórios (todos)'!W$2:W$2147,'Reservatórios (todos)'!$F$2:$F$2147,"Centro",'Reservatórios (todos)'!$A$2:$A$2147,Centro!$A51)</f>
        <v>0</v>
      </c>
      <c r="AG51" s="95">
        <f t="shared" si="13"/>
        <v>0</v>
      </c>
      <c r="AH51" s="95">
        <f>SUMIFS('Reservatórios (todos)'!X$2:X$2147,'Reservatórios (todos)'!$F$2:$F$2147,"Centro",'Reservatórios (todos)'!$A$2:$A$2147,Centro!$A51)</f>
        <v>0</v>
      </c>
      <c r="AI51" s="95">
        <f t="shared" si="14"/>
        <v>0</v>
      </c>
    </row>
    <row r="52" spans="1:35" x14ac:dyDescent="0.2">
      <c r="A52" s="96" t="s">
        <v>3526</v>
      </c>
      <c r="B52" s="95">
        <f>SUMIFS('Reservatórios (todos)'!G$2:G$2147,'Reservatórios (todos)'!$F$2:$F$2147,"Centro",'Reservatórios (todos)'!$A$2:$A$2147,Centro!$A52)</f>
        <v>0</v>
      </c>
      <c r="C52" s="95">
        <f t="shared" si="0"/>
        <v>0</v>
      </c>
      <c r="D52" s="95">
        <f>SUMIFS('Reservatórios (todos)'!H$2:H$2147,'Reservatórios (todos)'!$F$2:$F$2147,"Centro",'Reservatórios (todos)'!$A$2:$A$2147,Centro!$A52)</f>
        <v>0</v>
      </c>
      <c r="E52" s="95">
        <f t="shared" si="0"/>
        <v>0</v>
      </c>
      <c r="F52" s="95">
        <f>SUMIFS('Reservatórios (todos)'!I$2:I$2147,'Reservatórios (todos)'!$F$2:$F$2147,"Centro",'Reservatórios (todos)'!$A$2:$A$2147,Centro!$A52)</f>
        <v>0</v>
      </c>
      <c r="G52" s="95">
        <f t="shared" ref="G52" si="150">F52*2</f>
        <v>0</v>
      </c>
      <c r="H52" s="95">
        <f>SUMIFS('Reservatórios (todos)'!J$2:J$2147,'Reservatórios (todos)'!$F$2:$F$2147,"Centro",'Reservatórios (todos)'!$A$2:$A$2147,Centro!$A52)</f>
        <v>0</v>
      </c>
      <c r="I52" s="95">
        <f t="shared" ref="I52:K52" si="151">H52*2</f>
        <v>0</v>
      </c>
      <c r="J52" s="95">
        <f>SUMIFS('Reservatórios (todos)'!K$2:K$2147,'Reservatórios (todos)'!$F$2:$F$2147,"Centro",'Reservatórios (todos)'!$A$2:$A$2147,Centro!$A52)</f>
        <v>0</v>
      </c>
      <c r="K52" s="95">
        <f t="shared" si="151"/>
        <v>0</v>
      </c>
      <c r="L52" s="95">
        <f>SUMIFS('Reservatórios (todos)'!L$2:L$2147,'Reservatórios (todos)'!$F$2:$F$2147,"Centro",'Reservatórios (todos)'!$A$2:$A$2147,Centro!$A52)</f>
        <v>0</v>
      </c>
      <c r="M52" s="95">
        <f t="shared" ref="M52" si="152">L52*2</f>
        <v>0</v>
      </c>
      <c r="N52" s="95">
        <f>SUMIFS('Reservatórios (todos)'!M$2:M$2147,'Reservatórios (todos)'!$F$2:$F$2147,"Centro",'Reservatórios (todos)'!$A$2:$A$2147,Centro!$A52)</f>
        <v>0</v>
      </c>
      <c r="O52" s="95">
        <f t="shared" si="4"/>
        <v>0</v>
      </c>
      <c r="P52" s="95">
        <f>SUMIFS('Reservatórios (todos)'!N$2:N$2147,'Reservatórios (todos)'!$F$2:$F$2147,"Centro",'Reservatórios (todos)'!$A$2:$A$2147,Centro!$A52)</f>
        <v>0</v>
      </c>
      <c r="Q52" s="95">
        <f t="shared" si="5"/>
        <v>0</v>
      </c>
      <c r="R52" s="95">
        <f>SUMIFS('Reservatórios (todos)'!O$2:O$2147,'Reservatórios (todos)'!$F$2:$F$2147,"Centro",'Reservatórios (todos)'!$A$2:$A$2147,Centro!$A52)</f>
        <v>0</v>
      </c>
      <c r="S52" s="95">
        <f t="shared" si="6"/>
        <v>0</v>
      </c>
      <c r="T52" s="95">
        <f>SUMIFS('Reservatórios (todos)'!P$2:P$2147,'Reservatórios (todos)'!$F$2:$F$2147,"Centro",'Reservatórios (todos)'!$A$2:$A$2147,Centro!$A52)</f>
        <v>0</v>
      </c>
      <c r="U52" s="95">
        <f t="shared" si="7"/>
        <v>0</v>
      </c>
      <c r="V52" s="95">
        <f>SUMIFS('Reservatórios (todos)'!Q$2:Q$2147,'Reservatórios (todos)'!$F$2:$F$2147,"Centro",'Reservatórios (todos)'!$A$2:$A$2147,Centro!$A52)</f>
        <v>0</v>
      </c>
      <c r="W52" s="95">
        <f t="shared" si="8"/>
        <v>0</v>
      </c>
      <c r="X52" s="95">
        <f>SUMIFS('Reservatórios (todos)'!R$2:R$2147,'Reservatórios (todos)'!$F$2:$F$2147,"Centro",'Reservatórios (todos)'!$A$2:$A$2147,Centro!$A52)</f>
        <v>0</v>
      </c>
      <c r="Y52" s="95">
        <f t="shared" si="9"/>
        <v>0</v>
      </c>
      <c r="Z52" s="95">
        <f>SUMIFS('Reservatórios (todos)'!S$2:S$2147,'Reservatórios (todos)'!$F$2:$F$2147,"Centro",'Reservatórios (todos)'!$A$2:$A$2147,Centro!$A52)</f>
        <v>0</v>
      </c>
      <c r="AA52" s="95">
        <f t="shared" si="10"/>
        <v>0</v>
      </c>
      <c r="AB52" s="95">
        <f>SUMIFS('Reservatórios (todos)'!T$2:T$2147,'Reservatórios (todos)'!$F$2:$F$2147,"Centro",'Reservatórios (todos)'!$A$2:$A$2147,Centro!$A52)</f>
        <v>0</v>
      </c>
      <c r="AC52" s="95">
        <f t="shared" si="11"/>
        <v>0</v>
      </c>
      <c r="AD52" s="95">
        <f>SUMIFS('Reservatórios (todos)'!V$2:V$2147,'Reservatórios (todos)'!$F$2:$F$2147,"Centro",'Reservatórios (todos)'!$A$2:$A$2147,Centro!$A52)</f>
        <v>0</v>
      </c>
      <c r="AE52" s="95">
        <f t="shared" si="12"/>
        <v>0</v>
      </c>
      <c r="AF52" s="95">
        <f>SUMIFS('Reservatórios (todos)'!W$2:W$2147,'Reservatórios (todos)'!$F$2:$F$2147,"Centro",'Reservatórios (todos)'!$A$2:$A$2147,Centro!$A52)</f>
        <v>0</v>
      </c>
      <c r="AG52" s="95">
        <f t="shared" si="13"/>
        <v>0</v>
      </c>
      <c r="AH52" s="95">
        <f>SUMIFS('Reservatórios (todos)'!X$2:X$2147,'Reservatórios (todos)'!$F$2:$F$2147,"Centro",'Reservatórios (todos)'!$A$2:$A$2147,Centro!$A52)</f>
        <v>0</v>
      </c>
      <c r="AI52" s="95">
        <f t="shared" si="14"/>
        <v>0</v>
      </c>
    </row>
    <row r="53" spans="1:35" x14ac:dyDescent="0.2">
      <c r="A53" s="96" t="s">
        <v>3532</v>
      </c>
      <c r="B53" s="95">
        <f>SUMIFS('Reservatórios (todos)'!G$2:G$2147,'Reservatórios (todos)'!$F$2:$F$2147,"Centro",'Reservatórios (todos)'!$A$2:$A$2147,Centro!$A53)</f>
        <v>0</v>
      </c>
      <c r="C53" s="95">
        <f t="shared" si="0"/>
        <v>0</v>
      </c>
      <c r="D53" s="95">
        <f>SUMIFS('Reservatórios (todos)'!H$2:H$2147,'Reservatórios (todos)'!$F$2:$F$2147,"Centro",'Reservatórios (todos)'!$A$2:$A$2147,Centro!$A53)</f>
        <v>0</v>
      </c>
      <c r="E53" s="95">
        <f t="shared" si="0"/>
        <v>0</v>
      </c>
      <c r="F53" s="95">
        <f>SUMIFS('Reservatórios (todos)'!I$2:I$2147,'Reservatórios (todos)'!$F$2:$F$2147,"Centro",'Reservatórios (todos)'!$A$2:$A$2147,Centro!$A53)</f>
        <v>0</v>
      </c>
      <c r="G53" s="95">
        <f t="shared" ref="G53" si="153">F53*2</f>
        <v>0</v>
      </c>
      <c r="H53" s="95">
        <f>SUMIFS('Reservatórios (todos)'!J$2:J$2147,'Reservatórios (todos)'!$F$2:$F$2147,"Centro",'Reservatórios (todos)'!$A$2:$A$2147,Centro!$A53)</f>
        <v>0</v>
      </c>
      <c r="I53" s="95">
        <f t="shared" ref="I53:K53" si="154">H53*2</f>
        <v>0</v>
      </c>
      <c r="J53" s="95">
        <f>SUMIFS('Reservatórios (todos)'!K$2:K$2147,'Reservatórios (todos)'!$F$2:$F$2147,"Centro",'Reservatórios (todos)'!$A$2:$A$2147,Centro!$A53)</f>
        <v>0</v>
      </c>
      <c r="K53" s="95">
        <f t="shared" si="154"/>
        <v>0</v>
      </c>
      <c r="L53" s="95">
        <f>SUMIFS('Reservatórios (todos)'!L$2:L$2147,'Reservatórios (todos)'!$F$2:$F$2147,"Centro",'Reservatórios (todos)'!$A$2:$A$2147,Centro!$A53)</f>
        <v>0</v>
      </c>
      <c r="M53" s="95">
        <f t="shared" ref="M53" si="155">L53*2</f>
        <v>0</v>
      </c>
      <c r="N53" s="95">
        <f>SUMIFS('Reservatórios (todos)'!M$2:M$2147,'Reservatórios (todos)'!$F$2:$F$2147,"Centro",'Reservatórios (todos)'!$A$2:$A$2147,Centro!$A53)</f>
        <v>0</v>
      </c>
      <c r="O53" s="95">
        <f t="shared" si="4"/>
        <v>0</v>
      </c>
      <c r="P53" s="95">
        <f>SUMIFS('Reservatórios (todos)'!N$2:N$2147,'Reservatórios (todos)'!$F$2:$F$2147,"Centro",'Reservatórios (todos)'!$A$2:$A$2147,Centro!$A53)</f>
        <v>0</v>
      </c>
      <c r="Q53" s="95">
        <f t="shared" si="5"/>
        <v>0</v>
      </c>
      <c r="R53" s="95">
        <f>SUMIFS('Reservatórios (todos)'!O$2:O$2147,'Reservatórios (todos)'!$F$2:$F$2147,"Centro",'Reservatórios (todos)'!$A$2:$A$2147,Centro!$A53)</f>
        <v>0</v>
      </c>
      <c r="S53" s="95">
        <f t="shared" si="6"/>
        <v>0</v>
      </c>
      <c r="T53" s="95">
        <f>SUMIFS('Reservatórios (todos)'!P$2:P$2147,'Reservatórios (todos)'!$F$2:$F$2147,"Centro",'Reservatórios (todos)'!$A$2:$A$2147,Centro!$A53)</f>
        <v>0</v>
      </c>
      <c r="U53" s="95">
        <f t="shared" si="7"/>
        <v>0</v>
      </c>
      <c r="V53" s="95">
        <f>SUMIFS('Reservatórios (todos)'!Q$2:Q$2147,'Reservatórios (todos)'!$F$2:$F$2147,"Centro",'Reservatórios (todos)'!$A$2:$A$2147,Centro!$A53)</f>
        <v>0</v>
      </c>
      <c r="W53" s="95">
        <f t="shared" si="8"/>
        <v>0</v>
      </c>
      <c r="X53" s="95">
        <f>SUMIFS('Reservatórios (todos)'!R$2:R$2147,'Reservatórios (todos)'!$F$2:$F$2147,"Centro",'Reservatórios (todos)'!$A$2:$A$2147,Centro!$A53)</f>
        <v>0</v>
      </c>
      <c r="Y53" s="95">
        <f t="shared" si="9"/>
        <v>0</v>
      </c>
      <c r="Z53" s="95">
        <f>SUMIFS('Reservatórios (todos)'!S$2:S$2147,'Reservatórios (todos)'!$F$2:$F$2147,"Centro",'Reservatórios (todos)'!$A$2:$A$2147,Centro!$A53)</f>
        <v>0</v>
      </c>
      <c r="AA53" s="95">
        <f t="shared" si="10"/>
        <v>0</v>
      </c>
      <c r="AB53" s="95">
        <f>SUMIFS('Reservatórios (todos)'!T$2:T$2147,'Reservatórios (todos)'!$F$2:$F$2147,"Centro",'Reservatórios (todos)'!$A$2:$A$2147,Centro!$A53)</f>
        <v>0</v>
      </c>
      <c r="AC53" s="95">
        <f t="shared" si="11"/>
        <v>0</v>
      </c>
      <c r="AD53" s="95">
        <f>SUMIFS('Reservatórios (todos)'!V$2:V$2147,'Reservatórios (todos)'!$F$2:$F$2147,"Centro",'Reservatórios (todos)'!$A$2:$A$2147,Centro!$A53)</f>
        <v>0</v>
      </c>
      <c r="AE53" s="95">
        <f t="shared" si="12"/>
        <v>0</v>
      </c>
      <c r="AF53" s="95">
        <f>SUMIFS('Reservatórios (todos)'!W$2:W$2147,'Reservatórios (todos)'!$F$2:$F$2147,"Centro",'Reservatórios (todos)'!$A$2:$A$2147,Centro!$A53)</f>
        <v>0</v>
      </c>
      <c r="AG53" s="95">
        <f t="shared" si="13"/>
        <v>0</v>
      </c>
      <c r="AH53" s="95">
        <f>SUMIFS('Reservatórios (todos)'!X$2:X$2147,'Reservatórios (todos)'!$F$2:$F$2147,"Centro",'Reservatórios (todos)'!$A$2:$A$2147,Centro!$A53)</f>
        <v>0</v>
      </c>
      <c r="AI53" s="95">
        <f t="shared" si="14"/>
        <v>0</v>
      </c>
    </row>
    <row r="54" spans="1:35" x14ac:dyDescent="0.2">
      <c r="A54" s="96" t="s">
        <v>3544</v>
      </c>
      <c r="B54" s="95">
        <f>SUMIFS('Reservatórios (todos)'!G$2:G$2147,'Reservatórios (todos)'!$F$2:$F$2147,"Centro",'Reservatórios (todos)'!$A$2:$A$2147,Centro!$A54)</f>
        <v>0</v>
      </c>
      <c r="C54" s="95">
        <f t="shared" si="0"/>
        <v>0</v>
      </c>
      <c r="D54" s="95">
        <f>SUMIFS('Reservatórios (todos)'!H$2:H$2147,'Reservatórios (todos)'!$F$2:$F$2147,"Centro",'Reservatórios (todos)'!$A$2:$A$2147,Centro!$A54)</f>
        <v>0</v>
      </c>
      <c r="E54" s="95">
        <f t="shared" si="0"/>
        <v>0</v>
      </c>
      <c r="F54" s="95">
        <f>SUMIFS('Reservatórios (todos)'!I$2:I$2147,'Reservatórios (todos)'!$F$2:$F$2147,"Centro",'Reservatórios (todos)'!$A$2:$A$2147,Centro!$A54)</f>
        <v>0</v>
      </c>
      <c r="G54" s="95">
        <f t="shared" ref="G54" si="156">F54*2</f>
        <v>0</v>
      </c>
      <c r="H54" s="95">
        <f>SUMIFS('Reservatórios (todos)'!J$2:J$2147,'Reservatórios (todos)'!$F$2:$F$2147,"Centro",'Reservatórios (todos)'!$A$2:$A$2147,Centro!$A54)</f>
        <v>0</v>
      </c>
      <c r="I54" s="95">
        <f t="shared" ref="I54:K54" si="157">H54*2</f>
        <v>0</v>
      </c>
      <c r="J54" s="95">
        <f>SUMIFS('Reservatórios (todos)'!K$2:K$2147,'Reservatórios (todos)'!$F$2:$F$2147,"Centro",'Reservatórios (todos)'!$A$2:$A$2147,Centro!$A54)</f>
        <v>0</v>
      </c>
      <c r="K54" s="95">
        <f t="shared" si="157"/>
        <v>0</v>
      </c>
      <c r="L54" s="95">
        <f>SUMIFS('Reservatórios (todos)'!L$2:L$2147,'Reservatórios (todos)'!$F$2:$F$2147,"Centro",'Reservatórios (todos)'!$A$2:$A$2147,Centro!$A54)</f>
        <v>0</v>
      </c>
      <c r="M54" s="95">
        <f t="shared" ref="M54" si="158">L54*2</f>
        <v>0</v>
      </c>
      <c r="N54" s="95">
        <f>SUMIFS('Reservatórios (todos)'!M$2:M$2147,'Reservatórios (todos)'!$F$2:$F$2147,"Centro",'Reservatórios (todos)'!$A$2:$A$2147,Centro!$A54)</f>
        <v>0</v>
      </c>
      <c r="O54" s="95">
        <f t="shared" si="4"/>
        <v>0</v>
      </c>
      <c r="P54" s="95">
        <f>SUMIFS('Reservatórios (todos)'!N$2:N$2147,'Reservatórios (todos)'!$F$2:$F$2147,"Centro",'Reservatórios (todos)'!$A$2:$A$2147,Centro!$A54)</f>
        <v>0</v>
      </c>
      <c r="Q54" s="95">
        <f t="shared" si="5"/>
        <v>0</v>
      </c>
      <c r="R54" s="95">
        <f>SUMIFS('Reservatórios (todos)'!O$2:O$2147,'Reservatórios (todos)'!$F$2:$F$2147,"Centro",'Reservatórios (todos)'!$A$2:$A$2147,Centro!$A54)</f>
        <v>0</v>
      </c>
      <c r="S54" s="95">
        <f t="shared" si="6"/>
        <v>0</v>
      </c>
      <c r="T54" s="95">
        <f>SUMIFS('Reservatórios (todos)'!P$2:P$2147,'Reservatórios (todos)'!$F$2:$F$2147,"Centro",'Reservatórios (todos)'!$A$2:$A$2147,Centro!$A54)</f>
        <v>0</v>
      </c>
      <c r="U54" s="95">
        <f t="shared" si="7"/>
        <v>0</v>
      </c>
      <c r="V54" s="95">
        <f>SUMIFS('Reservatórios (todos)'!Q$2:Q$2147,'Reservatórios (todos)'!$F$2:$F$2147,"Centro",'Reservatórios (todos)'!$A$2:$A$2147,Centro!$A54)</f>
        <v>0</v>
      </c>
      <c r="W54" s="95">
        <f t="shared" si="8"/>
        <v>0</v>
      </c>
      <c r="X54" s="95">
        <f>SUMIFS('Reservatórios (todos)'!R$2:R$2147,'Reservatórios (todos)'!$F$2:$F$2147,"Centro",'Reservatórios (todos)'!$A$2:$A$2147,Centro!$A54)</f>
        <v>0</v>
      </c>
      <c r="Y54" s="95">
        <f t="shared" si="9"/>
        <v>0</v>
      </c>
      <c r="Z54" s="95">
        <f>SUMIFS('Reservatórios (todos)'!S$2:S$2147,'Reservatórios (todos)'!$F$2:$F$2147,"Centro",'Reservatórios (todos)'!$A$2:$A$2147,Centro!$A54)</f>
        <v>0</v>
      </c>
      <c r="AA54" s="95">
        <f t="shared" si="10"/>
        <v>0</v>
      </c>
      <c r="AB54" s="95">
        <f>SUMIFS('Reservatórios (todos)'!T$2:T$2147,'Reservatórios (todos)'!$F$2:$F$2147,"Centro",'Reservatórios (todos)'!$A$2:$A$2147,Centro!$A54)</f>
        <v>0</v>
      </c>
      <c r="AC54" s="95">
        <f t="shared" si="11"/>
        <v>0</v>
      </c>
      <c r="AD54" s="95">
        <f>SUMIFS('Reservatórios (todos)'!V$2:V$2147,'Reservatórios (todos)'!$F$2:$F$2147,"Centro",'Reservatórios (todos)'!$A$2:$A$2147,Centro!$A54)</f>
        <v>0</v>
      </c>
      <c r="AE54" s="95">
        <f t="shared" si="12"/>
        <v>0</v>
      </c>
      <c r="AF54" s="95">
        <f>SUMIFS('Reservatórios (todos)'!W$2:W$2147,'Reservatórios (todos)'!$F$2:$F$2147,"Centro",'Reservatórios (todos)'!$A$2:$A$2147,Centro!$A54)</f>
        <v>0</v>
      </c>
      <c r="AG54" s="95">
        <f t="shared" si="13"/>
        <v>0</v>
      </c>
      <c r="AH54" s="95">
        <f>SUMIFS('Reservatórios (todos)'!X$2:X$2147,'Reservatórios (todos)'!$F$2:$F$2147,"Centro",'Reservatórios (todos)'!$A$2:$A$2147,Centro!$A54)</f>
        <v>0</v>
      </c>
      <c r="AI54" s="95">
        <f t="shared" si="14"/>
        <v>0</v>
      </c>
    </row>
    <row r="55" spans="1:35" x14ac:dyDescent="0.2">
      <c r="A55" s="96" t="s">
        <v>3551</v>
      </c>
      <c r="B55" s="95">
        <f>SUMIFS('Reservatórios (todos)'!G$2:G$2147,'Reservatórios (todos)'!$F$2:$F$2147,"Centro",'Reservatórios (todos)'!$A$2:$A$2147,Centro!$A55)</f>
        <v>0</v>
      </c>
      <c r="C55" s="95">
        <f t="shared" si="0"/>
        <v>0</v>
      </c>
      <c r="D55" s="95">
        <f>SUMIFS('Reservatórios (todos)'!H$2:H$2147,'Reservatórios (todos)'!$F$2:$F$2147,"Centro",'Reservatórios (todos)'!$A$2:$A$2147,Centro!$A55)</f>
        <v>0</v>
      </c>
      <c r="E55" s="95">
        <f t="shared" si="0"/>
        <v>0</v>
      </c>
      <c r="F55" s="95">
        <f>SUMIFS('Reservatórios (todos)'!I$2:I$2147,'Reservatórios (todos)'!$F$2:$F$2147,"Centro",'Reservatórios (todos)'!$A$2:$A$2147,Centro!$A55)</f>
        <v>0</v>
      </c>
      <c r="G55" s="95">
        <f t="shared" ref="G55" si="159">F55*2</f>
        <v>0</v>
      </c>
      <c r="H55" s="95">
        <f>SUMIFS('Reservatórios (todos)'!J$2:J$2147,'Reservatórios (todos)'!$F$2:$F$2147,"Centro",'Reservatórios (todos)'!$A$2:$A$2147,Centro!$A55)</f>
        <v>0</v>
      </c>
      <c r="I55" s="95">
        <f t="shared" ref="I55:K55" si="160">H55*2</f>
        <v>0</v>
      </c>
      <c r="J55" s="95">
        <f>SUMIFS('Reservatórios (todos)'!K$2:K$2147,'Reservatórios (todos)'!$F$2:$F$2147,"Centro",'Reservatórios (todos)'!$A$2:$A$2147,Centro!$A55)</f>
        <v>0</v>
      </c>
      <c r="K55" s="95">
        <f t="shared" si="160"/>
        <v>0</v>
      </c>
      <c r="L55" s="95">
        <f>SUMIFS('Reservatórios (todos)'!L$2:L$2147,'Reservatórios (todos)'!$F$2:$F$2147,"Centro",'Reservatórios (todos)'!$A$2:$A$2147,Centro!$A55)</f>
        <v>0</v>
      </c>
      <c r="M55" s="95">
        <f t="shared" ref="M55" si="161">L55*2</f>
        <v>0</v>
      </c>
      <c r="N55" s="95">
        <f>SUMIFS('Reservatórios (todos)'!M$2:M$2147,'Reservatórios (todos)'!$F$2:$F$2147,"Centro",'Reservatórios (todos)'!$A$2:$A$2147,Centro!$A55)</f>
        <v>0</v>
      </c>
      <c r="O55" s="95">
        <f t="shared" si="4"/>
        <v>0</v>
      </c>
      <c r="P55" s="95">
        <f>SUMIFS('Reservatórios (todos)'!N$2:N$2147,'Reservatórios (todos)'!$F$2:$F$2147,"Centro",'Reservatórios (todos)'!$A$2:$A$2147,Centro!$A55)</f>
        <v>0</v>
      </c>
      <c r="Q55" s="95">
        <f t="shared" si="5"/>
        <v>0</v>
      </c>
      <c r="R55" s="95">
        <f>SUMIFS('Reservatórios (todos)'!O$2:O$2147,'Reservatórios (todos)'!$F$2:$F$2147,"Centro",'Reservatórios (todos)'!$A$2:$A$2147,Centro!$A55)</f>
        <v>0</v>
      </c>
      <c r="S55" s="95">
        <f t="shared" si="6"/>
        <v>0</v>
      </c>
      <c r="T55" s="95">
        <f>SUMIFS('Reservatórios (todos)'!P$2:P$2147,'Reservatórios (todos)'!$F$2:$F$2147,"Centro",'Reservatórios (todos)'!$A$2:$A$2147,Centro!$A55)</f>
        <v>0</v>
      </c>
      <c r="U55" s="95">
        <f t="shared" si="7"/>
        <v>0</v>
      </c>
      <c r="V55" s="95">
        <f>SUMIFS('Reservatórios (todos)'!Q$2:Q$2147,'Reservatórios (todos)'!$F$2:$F$2147,"Centro",'Reservatórios (todos)'!$A$2:$A$2147,Centro!$A55)</f>
        <v>0</v>
      </c>
      <c r="W55" s="95">
        <f t="shared" si="8"/>
        <v>0</v>
      </c>
      <c r="X55" s="95">
        <f>SUMIFS('Reservatórios (todos)'!R$2:R$2147,'Reservatórios (todos)'!$F$2:$F$2147,"Centro",'Reservatórios (todos)'!$A$2:$A$2147,Centro!$A55)</f>
        <v>0</v>
      </c>
      <c r="Y55" s="95">
        <f t="shared" si="9"/>
        <v>0</v>
      </c>
      <c r="Z55" s="95">
        <f>SUMIFS('Reservatórios (todos)'!S$2:S$2147,'Reservatórios (todos)'!$F$2:$F$2147,"Centro",'Reservatórios (todos)'!$A$2:$A$2147,Centro!$A55)</f>
        <v>0</v>
      </c>
      <c r="AA55" s="95">
        <f t="shared" si="10"/>
        <v>0</v>
      </c>
      <c r="AB55" s="95">
        <f>SUMIFS('Reservatórios (todos)'!T$2:T$2147,'Reservatórios (todos)'!$F$2:$F$2147,"Centro",'Reservatórios (todos)'!$A$2:$A$2147,Centro!$A55)</f>
        <v>0</v>
      </c>
      <c r="AC55" s="95">
        <f t="shared" si="11"/>
        <v>0</v>
      </c>
      <c r="AD55" s="95">
        <f>SUMIFS('Reservatórios (todos)'!V$2:V$2147,'Reservatórios (todos)'!$F$2:$F$2147,"Centro",'Reservatórios (todos)'!$A$2:$A$2147,Centro!$A55)</f>
        <v>0</v>
      </c>
      <c r="AE55" s="95">
        <f t="shared" si="12"/>
        <v>0</v>
      </c>
      <c r="AF55" s="95">
        <f>SUMIFS('Reservatórios (todos)'!W$2:W$2147,'Reservatórios (todos)'!$F$2:$F$2147,"Centro",'Reservatórios (todos)'!$A$2:$A$2147,Centro!$A55)</f>
        <v>0</v>
      </c>
      <c r="AG55" s="95">
        <f t="shared" si="13"/>
        <v>0</v>
      </c>
      <c r="AH55" s="95">
        <f>SUMIFS('Reservatórios (todos)'!X$2:X$2147,'Reservatórios (todos)'!$F$2:$F$2147,"Centro",'Reservatórios (todos)'!$A$2:$A$2147,Centro!$A55)</f>
        <v>0</v>
      </c>
      <c r="AI55" s="95">
        <f t="shared" si="14"/>
        <v>0</v>
      </c>
    </row>
    <row r="56" spans="1:35" x14ac:dyDescent="0.2">
      <c r="A56" s="96" t="s">
        <v>3561</v>
      </c>
      <c r="B56" s="95">
        <f>SUMIFS('Reservatórios (todos)'!G$2:G$2147,'Reservatórios (todos)'!$F$2:$F$2147,"Centro",'Reservatórios (todos)'!$A$2:$A$2147,Centro!$A56)</f>
        <v>0</v>
      </c>
      <c r="C56" s="95">
        <f t="shared" si="0"/>
        <v>0</v>
      </c>
      <c r="D56" s="95">
        <f>SUMIFS('Reservatórios (todos)'!H$2:H$2147,'Reservatórios (todos)'!$F$2:$F$2147,"Centro",'Reservatórios (todos)'!$A$2:$A$2147,Centro!$A56)</f>
        <v>0</v>
      </c>
      <c r="E56" s="95">
        <f t="shared" si="0"/>
        <v>0</v>
      </c>
      <c r="F56" s="95">
        <f>SUMIFS('Reservatórios (todos)'!I$2:I$2147,'Reservatórios (todos)'!$F$2:$F$2147,"Centro",'Reservatórios (todos)'!$A$2:$A$2147,Centro!$A56)</f>
        <v>0</v>
      </c>
      <c r="G56" s="95">
        <f t="shared" ref="G56" si="162">F56*2</f>
        <v>0</v>
      </c>
      <c r="H56" s="95">
        <f>SUMIFS('Reservatórios (todos)'!J$2:J$2147,'Reservatórios (todos)'!$F$2:$F$2147,"Centro",'Reservatórios (todos)'!$A$2:$A$2147,Centro!$A56)</f>
        <v>0</v>
      </c>
      <c r="I56" s="95">
        <f t="shared" ref="I56:K56" si="163">H56*2</f>
        <v>0</v>
      </c>
      <c r="J56" s="95">
        <f>SUMIFS('Reservatórios (todos)'!K$2:K$2147,'Reservatórios (todos)'!$F$2:$F$2147,"Centro",'Reservatórios (todos)'!$A$2:$A$2147,Centro!$A56)</f>
        <v>0</v>
      </c>
      <c r="K56" s="95">
        <f t="shared" si="163"/>
        <v>0</v>
      </c>
      <c r="L56" s="95">
        <f>SUMIFS('Reservatórios (todos)'!L$2:L$2147,'Reservatórios (todos)'!$F$2:$F$2147,"Centro",'Reservatórios (todos)'!$A$2:$A$2147,Centro!$A56)</f>
        <v>0</v>
      </c>
      <c r="M56" s="95">
        <f t="shared" ref="M56" si="164">L56*2</f>
        <v>0</v>
      </c>
      <c r="N56" s="95">
        <f>SUMIFS('Reservatórios (todos)'!M$2:M$2147,'Reservatórios (todos)'!$F$2:$F$2147,"Centro",'Reservatórios (todos)'!$A$2:$A$2147,Centro!$A56)</f>
        <v>0</v>
      </c>
      <c r="O56" s="95">
        <f t="shared" si="4"/>
        <v>0</v>
      </c>
      <c r="P56" s="95">
        <f>SUMIFS('Reservatórios (todos)'!N$2:N$2147,'Reservatórios (todos)'!$F$2:$F$2147,"Centro",'Reservatórios (todos)'!$A$2:$A$2147,Centro!$A56)</f>
        <v>0</v>
      </c>
      <c r="Q56" s="95">
        <f t="shared" si="5"/>
        <v>0</v>
      </c>
      <c r="R56" s="95">
        <f>SUMIFS('Reservatórios (todos)'!O$2:O$2147,'Reservatórios (todos)'!$F$2:$F$2147,"Centro",'Reservatórios (todos)'!$A$2:$A$2147,Centro!$A56)</f>
        <v>0</v>
      </c>
      <c r="S56" s="95">
        <f t="shared" si="6"/>
        <v>0</v>
      </c>
      <c r="T56" s="95">
        <f>SUMIFS('Reservatórios (todos)'!P$2:P$2147,'Reservatórios (todos)'!$F$2:$F$2147,"Centro",'Reservatórios (todos)'!$A$2:$A$2147,Centro!$A56)</f>
        <v>0</v>
      </c>
      <c r="U56" s="95">
        <f t="shared" si="7"/>
        <v>0</v>
      </c>
      <c r="V56" s="95">
        <f>SUMIFS('Reservatórios (todos)'!Q$2:Q$2147,'Reservatórios (todos)'!$F$2:$F$2147,"Centro",'Reservatórios (todos)'!$A$2:$A$2147,Centro!$A56)</f>
        <v>0</v>
      </c>
      <c r="W56" s="95">
        <f t="shared" si="8"/>
        <v>0</v>
      </c>
      <c r="X56" s="95">
        <f>SUMIFS('Reservatórios (todos)'!R$2:R$2147,'Reservatórios (todos)'!$F$2:$F$2147,"Centro",'Reservatórios (todos)'!$A$2:$A$2147,Centro!$A56)</f>
        <v>0</v>
      </c>
      <c r="Y56" s="95">
        <f t="shared" si="9"/>
        <v>0</v>
      </c>
      <c r="Z56" s="95">
        <f>SUMIFS('Reservatórios (todos)'!S$2:S$2147,'Reservatórios (todos)'!$F$2:$F$2147,"Centro",'Reservatórios (todos)'!$A$2:$A$2147,Centro!$A56)</f>
        <v>0</v>
      </c>
      <c r="AA56" s="95">
        <f t="shared" si="10"/>
        <v>0</v>
      </c>
      <c r="AB56" s="95">
        <f>SUMIFS('Reservatórios (todos)'!T$2:T$2147,'Reservatórios (todos)'!$F$2:$F$2147,"Centro",'Reservatórios (todos)'!$A$2:$A$2147,Centro!$A56)</f>
        <v>0</v>
      </c>
      <c r="AC56" s="95">
        <f t="shared" si="11"/>
        <v>0</v>
      </c>
      <c r="AD56" s="95">
        <f>SUMIFS('Reservatórios (todos)'!V$2:V$2147,'Reservatórios (todos)'!$F$2:$F$2147,"Centro",'Reservatórios (todos)'!$A$2:$A$2147,Centro!$A56)</f>
        <v>0</v>
      </c>
      <c r="AE56" s="95">
        <f t="shared" si="12"/>
        <v>0</v>
      </c>
      <c r="AF56" s="95">
        <f>SUMIFS('Reservatórios (todos)'!W$2:W$2147,'Reservatórios (todos)'!$F$2:$F$2147,"Centro",'Reservatórios (todos)'!$A$2:$A$2147,Centro!$A56)</f>
        <v>0</v>
      </c>
      <c r="AG56" s="95">
        <f t="shared" si="13"/>
        <v>0</v>
      </c>
      <c r="AH56" s="95">
        <f>SUMIFS('Reservatórios (todos)'!X$2:X$2147,'Reservatórios (todos)'!$F$2:$F$2147,"Centro",'Reservatórios (todos)'!$A$2:$A$2147,Centro!$A56)</f>
        <v>0</v>
      </c>
      <c r="AI56" s="95">
        <f t="shared" si="14"/>
        <v>0</v>
      </c>
    </row>
    <row r="57" spans="1:35" x14ac:dyDescent="0.2">
      <c r="A57" s="96" t="s">
        <v>3575</v>
      </c>
      <c r="B57" s="95">
        <f>SUMIFS('Reservatórios (todos)'!G$2:G$2147,'Reservatórios (todos)'!$F$2:$F$2147,"Centro",'Reservatórios (todos)'!$A$2:$A$2147,Centro!$A57)</f>
        <v>0</v>
      </c>
      <c r="C57" s="95">
        <f t="shared" si="0"/>
        <v>0</v>
      </c>
      <c r="D57" s="95">
        <f>SUMIFS('Reservatórios (todos)'!H$2:H$2147,'Reservatórios (todos)'!$F$2:$F$2147,"Centro",'Reservatórios (todos)'!$A$2:$A$2147,Centro!$A57)</f>
        <v>0</v>
      </c>
      <c r="E57" s="95">
        <f t="shared" si="0"/>
        <v>0</v>
      </c>
      <c r="F57" s="95">
        <f>SUMIFS('Reservatórios (todos)'!I$2:I$2147,'Reservatórios (todos)'!$F$2:$F$2147,"Centro",'Reservatórios (todos)'!$A$2:$A$2147,Centro!$A57)</f>
        <v>0</v>
      </c>
      <c r="G57" s="95">
        <f t="shared" ref="G57" si="165">F57*2</f>
        <v>0</v>
      </c>
      <c r="H57" s="95">
        <f>SUMIFS('Reservatórios (todos)'!J$2:J$2147,'Reservatórios (todos)'!$F$2:$F$2147,"Centro",'Reservatórios (todos)'!$A$2:$A$2147,Centro!$A57)</f>
        <v>0</v>
      </c>
      <c r="I57" s="95">
        <f t="shared" ref="I57:K57" si="166">H57*2</f>
        <v>0</v>
      </c>
      <c r="J57" s="95">
        <f>SUMIFS('Reservatórios (todos)'!K$2:K$2147,'Reservatórios (todos)'!$F$2:$F$2147,"Centro",'Reservatórios (todos)'!$A$2:$A$2147,Centro!$A57)</f>
        <v>0</v>
      </c>
      <c r="K57" s="95">
        <f t="shared" si="166"/>
        <v>0</v>
      </c>
      <c r="L57" s="95">
        <f>SUMIFS('Reservatórios (todos)'!L$2:L$2147,'Reservatórios (todos)'!$F$2:$F$2147,"Centro",'Reservatórios (todos)'!$A$2:$A$2147,Centro!$A57)</f>
        <v>0</v>
      </c>
      <c r="M57" s="95">
        <f t="shared" ref="M57" si="167">L57*2</f>
        <v>0</v>
      </c>
      <c r="N57" s="95">
        <f>SUMIFS('Reservatórios (todos)'!M$2:M$2147,'Reservatórios (todos)'!$F$2:$F$2147,"Centro",'Reservatórios (todos)'!$A$2:$A$2147,Centro!$A57)</f>
        <v>0</v>
      </c>
      <c r="O57" s="95">
        <f t="shared" si="4"/>
        <v>0</v>
      </c>
      <c r="P57" s="95">
        <f>SUMIFS('Reservatórios (todos)'!N$2:N$2147,'Reservatórios (todos)'!$F$2:$F$2147,"Centro",'Reservatórios (todos)'!$A$2:$A$2147,Centro!$A57)</f>
        <v>0</v>
      </c>
      <c r="Q57" s="95">
        <f t="shared" si="5"/>
        <v>0</v>
      </c>
      <c r="R57" s="95">
        <f>SUMIFS('Reservatórios (todos)'!O$2:O$2147,'Reservatórios (todos)'!$F$2:$F$2147,"Centro",'Reservatórios (todos)'!$A$2:$A$2147,Centro!$A57)</f>
        <v>0</v>
      </c>
      <c r="S57" s="95">
        <f t="shared" si="6"/>
        <v>0</v>
      </c>
      <c r="T57" s="95">
        <f>SUMIFS('Reservatórios (todos)'!P$2:P$2147,'Reservatórios (todos)'!$F$2:$F$2147,"Centro",'Reservatórios (todos)'!$A$2:$A$2147,Centro!$A57)</f>
        <v>0</v>
      </c>
      <c r="U57" s="95">
        <f t="shared" si="7"/>
        <v>0</v>
      </c>
      <c r="V57" s="95">
        <f>SUMIFS('Reservatórios (todos)'!Q$2:Q$2147,'Reservatórios (todos)'!$F$2:$F$2147,"Centro",'Reservatórios (todos)'!$A$2:$A$2147,Centro!$A57)</f>
        <v>0</v>
      </c>
      <c r="W57" s="95">
        <f t="shared" si="8"/>
        <v>0</v>
      </c>
      <c r="X57" s="95">
        <f>SUMIFS('Reservatórios (todos)'!R$2:R$2147,'Reservatórios (todos)'!$F$2:$F$2147,"Centro",'Reservatórios (todos)'!$A$2:$A$2147,Centro!$A57)</f>
        <v>0</v>
      </c>
      <c r="Y57" s="95">
        <f t="shared" si="9"/>
        <v>0</v>
      </c>
      <c r="Z57" s="95">
        <f>SUMIFS('Reservatórios (todos)'!S$2:S$2147,'Reservatórios (todos)'!$F$2:$F$2147,"Centro",'Reservatórios (todos)'!$A$2:$A$2147,Centro!$A57)</f>
        <v>0</v>
      </c>
      <c r="AA57" s="95">
        <f t="shared" si="10"/>
        <v>0</v>
      </c>
      <c r="AB57" s="95">
        <f>SUMIFS('Reservatórios (todos)'!T$2:T$2147,'Reservatórios (todos)'!$F$2:$F$2147,"Centro",'Reservatórios (todos)'!$A$2:$A$2147,Centro!$A57)</f>
        <v>0</v>
      </c>
      <c r="AC57" s="95">
        <f t="shared" si="11"/>
        <v>0</v>
      </c>
      <c r="AD57" s="95">
        <f>SUMIFS('Reservatórios (todos)'!V$2:V$2147,'Reservatórios (todos)'!$F$2:$F$2147,"Centro",'Reservatórios (todos)'!$A$2:$A$2147,Centro!$A57)</f>
        <v>0</v>
      </c>
      <c r="AE57" s="95">
        <f t="shared" si="12"/>
        <v>0</v>
      </c>
      <c r="AF57" s="95">
        <f>SUMIFS('Reservatórios (todos)'!W$2:W$2147,'Reservatórios (todos)'!$F$2:$F$2147,"Centro",'Reservatórios (todos)'!$A$2:$A$2147,Centro!$A57)</f>
        <v>0</v>
      </c>
      <c r="AG57" s="95">
        <f t="shared" si="13"/>
        <v>0</v>
      </c>
      <c r="AH57" s="95">
        <f>SUMIFS('Reservatórios (todos)'!X$2:X$2147,'Reservatórios (todos)'!$F$2:$F$2147,"Centro",'Reservatórios (todos)'!$A$2:$A$2147,Centro!$A57)</f>
        <v>0</v>
      </c>
      <c r="AI57" s="95">
        <f t="shared" si="14"/>
        <v>0</v>
      </c>
    </row>
    <row r="58" spans="1:35" x14ac:dyDescent="0.2">
      <c r="A58" s="96" t="s">
        <v>3579</v>
      </c>
      <c r="B58" s="95">
        <f>SUMIFS('Reservatórios (todos)'!G$2:G$2147,'Reservatórios (todos)'!$F$2:$F$2147,"Centro",'Reservatórios (todos)'!$A$2:$A$2147,Centro!$A58)</f>
        <v>0</v>
      </c>
      <c r="C58" s="95">
        <f t="shared" si="0"/>
        <v>0</v>
      </c>
      <c r="D58" s="95">
        <f>SUMIFS('Reservatórios (todos)'!H$2:H$2147,'Reservatórios (todos)'!$F$2:$F$2147,"Centro",'Reservatórios (todos)'!$A$2:$A$2147,Centro!$A58)</f>
        <v>0</v>
      </c>
      <c r="E58" s="95">
        <f t="shared" si="0"/>
        <v>0</v>
      </c>
      <c r="F58" s="95">
        <f>SUMIFS('Reservatórios (todos)'!I$2:I$2147,'Reservatórios (todos)'!$F$2:$F$2147,"Centro",'Reservatórios (todos)'!$A$2:$A$2147,Centro!$A58)</f>
        <v>0</v>
      </c>
      <c r="G58" s="95">
        <f t="shared" ref="G58" si="168">F58*2</f>
        <v>0</v>
      </c>
      <c r="H58" s="95">
        <f>SUMIFS('Reservatórios (todos)'!J$2:J$2147,'Reservatórios (todos)'!$F$2:$F$2147,"Centro",'Reservatórios (todos)'!$A$2:$A$2147,Centro!$A58)</f>
        <v>0</v>
      </c>
      <c r="I58" s="95">
        <f t="shared" ref="I58:K58" si="169">H58*2</f>
        <v>0</v>
      </c>
      <c r="J58" s="95">
        <f>SUMIFS('Reservatórios (todos)'!K$2:K$2147,'Reservatórios (todos)'!$F$2:$F$2147,"Centro",'Reservatórios (todos)'!$A$2:$A$2147,Centro!$A58)</f>
        <v>0</v>
      </c>
      <c r="K58" s="95">
        <f t="shared" si="169"/>
        <v>0</v>
      </c>
      <c r="L58" s="95">
        <f>SUMIFS('Reservatórios (todos)'!L$2:L$2147,'Reservatórios (todos)'!$F$2:$F$2147,"Centro",'Reservatórios (todos)'!$A$2:$A$2147,Centro!$A58)</f>
        <v>0</v>
      </c>
      <c r="M58" s="95">
        <f t="shared" ref="M58" si="170">L58*2</f>
        <v>0</v>
      </c>
      <c r="N58" s="95">
        <f>SUMIFS('Reservatórios (todos)'!M$2:M$2147,'Reservatórios (todos)'!$F$2:$F$2147,"Centro",'Reservatórios (todos)'!$A$2:$A$2147,Centro!$A58)</f>
        <v>0</v>
      </c>
      <c r="O58" s="95">
        <f t="shared" si="4"/>
        <v>0</v>
      </c>
      <c r="P58" s="95">
        <f>SUMIFS('Reservatórios (todos)'!N$2:N$2147,'Reservatórios (todos)'!$F$2:$F$2147,"Centro",'Reservatórios (todos)'!$A$2:$A$2147,Centro!$A58)</f>
        <v>0</v>
      </c>
      <c r="Q58" s="95">
        <f t="shared" si="5"/>
        <v>0</v>
      </c>
      <c r="R58" s="95">
        <f>SUMIFS('Reservatórios (todos)'!O$2:O$2147,'Reservatórios (todos)'!$F$2:$F$2147,"Centro",'Reservatórios (todos)'!$A$2:$A$2147,Centro!$A58)</f>
        <v>0</v>
      </c>
      <c r="S58" s="95">
        <f t="shared" si="6"/>
        <v>0</v>
      </c>
      <c r="T58" s="95">
        <f>SUMIFS('Reservatórios (todos)'!P$2:P$2147,'Reservatórios (todos)'!$F$2:$F$2147,"Centro",'Reservatórios (todos)'!$A$2:$A$2147,Centro!$A58)</f>
        <v>0</v>
      </c>
      <c r="U58" s="95">
        <f t="shared" si="7"/>
        <v>0</v>
      </c>
      <c r="V58" s="95">
        <f>SUMIFS('Reservatórios (todos)'!Q$2:Q$2147,'Reservatórios (todos)'!$F$2:$F$2147,"Centro",'Reservatórios (todos)'!$A$2:$A$2147,Centro!$A58)</f>
        <v>0</v>
      </c>
      <c r="W58" s="95">
        <f t="shared" si="8"/>
        <v>0</v>
      </c>
      <c r="X58" s="95">
        <f>SUMIFS('Reservatórios (todos)'!R$2:R$2147,'Reservatórios (todos)'!$F$2:$F$2147,"Centro",'Reservatórios (todos)'!$A$2:$A$2147,Centro!$A58)</f>
        <v>0</v>
      </c>
      <c r="Y58" s="95">
        <f t="shared" si="9"/>
        <v>0</v>
      </c>
      <c r="Z58" s="95">
        <f>SUMIFS('Reservatórios (todos)'!S$2:S$2147,'Reservatórios (todos)'!$F$2:$F$2147,"Centro",'Reservatórios (todos)'!$A$2:$A$2147,Centro!$A58)</f>
        <v>0</v>
      </c>
      <c r="AA58" s="95">
        <f t="shared" si="10"/>
        <v>0</v>
      </c>
      <c r="AB58" s="95">
        <f>SUMIFS('Reservatórios (todos)'!T$2:T$2147,'Reservatórios (todos)'!$F$2:$F$2147,"Centro",'Reservatórios (todos)'!$A$2:$A$2147,Centro!$A58)</f>
        <v>0</v>
      </c>
      <c r="AC58" s="95">
        <f t="shared" si="11"/>
        <v>0</v>
      </c>
      <c r="AD58" s="95">
        <f>SUMIFS('Reservatórios (todos)'!V$2:V$2147,'Reservatórios (todos)'!$F$2:$F$2147,"Centro",'Reservatórios (todos)'!$A$2:$A$2147,Centro!$A58)</f>
        <v>0</v>
      </c>
      <c r="AE58" s="95">
        <f t="shared" si="12"/>
        <v>0</v>
      </c>
      <c r="AF58" s="95">
        <f>SUMIFS('Reservatórios (todos)'!W$2:W$2147,'Reservatórios (todos)'!$F$2:$F$2147,"Centro",'Reservatórios (todos)'!$A$2:$A$2147,Centro!$A58)</f>
        <v>0</v>
      </c>
      <c r="AG58" s="95">
        <f t="shared" si="13"/>
        <v>0</v>
      </c>
      <c r="AH58" s="95">
        <f>SUMIFS('Reservatórios (todos)'!X$2:X$2147,'Reservatórios (todos)'!$F$2:$F$2147,"Centro",'Reservatórios (todos)'!$A$2:$A$2147,Centro!$A58)</f>
        <v>0</v>
      </c>
      <c r="AI58" s="95">
        <f t="shared" si="14"/>
        <v>0</v>
      </c>
    </row>
    <row r="59" spans="1:35" x14ac:dyDescent="0.2">
      <c r="A59" s="96" t="s">
        <v>3580</v>
      </c>
      <c r="B59" s="95">
        <f>SUMIFS('Reservatórios (todos)'!G$2:G$2147,'Reservatórios (todos)'!$F$2:$F$2147,"Centro",'Reservatórios (todos)'!$A$2:$A$2147,Centro!$A59)</f>
        <v>0</v>
      </c>
      <c r="C59" s="95">
        <f t="shared" si="0"/>
        <v>0</v>
      </c>
      <c r="D59" s="95">
        <f>SUMIFS('Reservatórios (todos)'!H$2:H$2147,'Reservatórios (todos)'!$F$2:$F$2147,"Centro",'Reservatórios (todos)'!$A$2:$A$2147,Centro!$A59)</f>
        <v>0</v>
      </c>
      <c r="E59" s="95">
        <f t="shared" si="0"/>
        <v>0</v>
      </c>
      <c r="F59" s="95">
        <f>SUMIFS('Reservatórios (todos)'!I$2:I$2147,'Reservatórios (todos)'!$F$2:$F$2147,"Centro",'Reservatórios (todos)'!$A$2:$A$2147,Centro!$A59)</f>
        <v>0</v>
      </c>
      <c r="G59" s="95">
        <f t="shared" ref="G59" si="171">F59*2</f>
        <v>0</v>
      </c>
      <c r="H59" s="95">
        <f>SUMIFS('Reservatórios (todos)'!J$2:J$2147,'Reservatórios (todos)'!$F$2:$F$2147,"Centro",'Reservatórios (todos)'!$A$2:$A$2147,Centro!$A59)</f>
        <v>0</v>
      </c>
      <c r="I59" s="95">
        <f t="shared" ref="I59:K59" si="172">H59*2</f>
        <v>0</v>
      </c>
      <c r="J59" s="95">
        <f>SUMIFS('Reservatórios (todos)'!K$2:K$2147,'Reservatórios (todos)'!$F$2:$F$2147,"Centro",'Reservatórios (todos)'!$A$2:$A$2147,Centro!$A59)</f>
        <v>0</v>
      </c>
      <c r="K59" s="95">
        <f t="shared" si="172"/>
        <v>0</v>
      </c>
      <c r="L59" s="95">
        <f>SUMIFS('Reservatórios (todos)'!L$2:L$2147,'Reservatórios (todos)'!$F$2:$F$2147,"Centro",'Reservatórios (todos)'!$A$2:$A$2147,Centro!$A59)</f>
        <v>0</v>
      </c>
      <c r="M59" s="95">
        <f t="shared" ref="M59" si="173">L59*2</f>
        <v>0</v>
      </c>
      <c r="N59" s="95">
        <f>SUMIFS('Reservatórios (todos)'!M$2:M$2147,'Reservatórios (todos)'!$F$2:$F$2147,"Centro",'Reservatórios (todos)'!$A$2:$A$2147,Centro!$A59)</f>
        <v>0</v>
      </c>
      <c r="O59" s="95">
        <f t="shared" si="4"/>
        <v>0</v>
      </c>
      <c r="P59" s="95">
        <f>SUMIFS('Reservatórios (todos)'!N$2:N$2147,'Reservatórios (todos)'!$F$2:$F$2147,"Centro",'Reservatórios (todos)'!$A$2:$A$2147,Centro!$A59)</f>
        <v>0</v>
      </c>
      <c r="Q59" s="95">
        <f t="shared" si="5"/>
        <v>0</v>
      </c>
      <c r="R59" s="95">
        <f>SUMIFS('Reservatórios (todos)'!O$2:O$2147,'Reservatórios (todos)'!$F$2:$F$2147,"Centro",'Reservatórios (todos)'!$A$2:$A$2147,Centro!$A59)</f>
        <v>0</v>
      </c>
      <c r="S59" s="95">
        <f t="shared" si="6"/>
        <v>0</v>
      </c>
      <c r="T59" s="95">
        <f>SUMIFS('Reservatórios (todos)'!P$2:P$2147,'Reservatórios (todos)'!$F$2:$F$2147,"Centro",'Reservatórios (todos)'!$A$2:$A$2147,Centro!$A59)</f>
        <v>0</v>
      </c>
      <c r="U59" s="95">
        <f t="shared" si="7"/>
        <v>0</v>
      </c>
      <c r="V59" s="95">
        <f>SUMIFS('Reservatórios (todos)'!Q$2:Q$2147,'Reservatórios (todos)'!$F$2:$F$2147,"Centro",'Reservatórios (todos)'!$A$2:$A$2147,Centro!$A59)</f>
        <v>0</v>
      </c>
      <c r="W59" s="95">
        <f t="shared" si="8"/>
        <v>0</v>
      </c>
      <c r="X59" s="95">
        <f>SUMIFS('Reservatórios (todos)'!R$2:R$2147,'Reservatórios (todos)'!$F$2:$F$2147,"Centro",'Reservatórios (todos)'!$A$2:$A$2147,Centro!$A59)</f>
        <v>0</v>
      </c>
      <c r="Y59" s="95">
        <f t="shared" si="9"/>
        <v>0</v>
      </c>
      <c r="Z59" s="95">
        <f>SUMIFS('Reservatórios (todos)'!S$2:S$2147,'Reservatórios (todos)'!$F$2:$F$2147,"Centro",'Reservatórios (todos)'!$A$2:$A$2147,Centro!$A59)</f>
        <v>0</v>
      </c>
      <c r="AA59" s="95">
        <f t="shared" si="10"/>
        <v>0</v>
      </c>
      <c r="AB59" s="95">
        <f>SUMIFS('Reservatórios (todos)'!T$2:T$2147,'Reservatórios (todos)'!$F$2:$F$2147,"Centro",'Reservatórios (todos)'!$A$2:$A$2147,Centro!$A59)</f>
        <v>0</v>
      </c>
      <c r="AC59" s="95">
        <f t="shared" si="11"/>
        <v>0</v>
      </c>
      <c r="AD59" s="95">
        <f>SUMIFS('Reservatórios (todos)'!V$2:V$2147,'Reservatórios (todos)'!$F$2:$F$2147,"Centro",'Reservatórios (todos)'!$A$2:$A$2147,Centro!$A59)</f>
        <v>0</v>
      </c>
      <c r="AE59" s="95">
        <f t="shared" si="12"/>
        <v>0</v>
      </c>
      <c r="AF59" s="95">
        <f>SUMIFS('Reservatórios (todos)'!W$2:W$2147,'Reservatórios (todos)'!$F$2:$F$2147,"Centro",'Reservatórios (todos)'!$A$2:$A$2147,Centro!$A59)</f>
        <v>0</v>
      </c>
      <c r="AG59" s="95">
        <f t="shared" si="13"/>
        <v>0</v>
      </c>
      <c r="AH59" s="95">
        <f>SUMIFS('Reservatórios (todos)'!X$2:X$2147,'Reservatórios (todos)'!$F$2:$F$2147,"Centro",'Reservatórios (todos)'!$A$2:$A$2147,Centro!$A59)</f>
        <v>0</v>
      </c>
      <c r="AI59" s="95">
        <f t="shared" si="14"/>
        <v>0</v>
      </c>
    </row>
    <row r="60" spans="1:35" x14ac:dyDescent="0.2">
      <c r="A60" s="96" t="s">
        <v>3593</v>
      </c>
      <c r="B60" s="95">
        <f>SUMIFS('Reservatórios (todos)'!G$2:G$2147,'Reservatórios (todos)'!$F$2:$F$2147,"Centro",'Reservatórios (todos)'!$A$2:$A$2147,Centro!$A60)</f>
        <v>0</v>
      </c>
      <c r="C60" s="95">
        <f t="shared" si="0"/>
        <v>0</v>
      </c>
      <c r="D60" s="95">
        <f>SUMIFS('Reservatórios (todos)'!H$2:H$2147,'Reservatórios (todos)'!$F$2:$F$2147,"Centro",'Reservatórios (todos)'!$A$2:$A$2147,Centro!$A60)</f>
        <v>0</v>
      </c>
      <c r="E60" s="95">
        <f t="shared" si="0"/>
        <v>0</v>
      </c>
      <c r="F60" s="95">
        <f>SUMIFS('Reservatórios (todos)'!I$2:I$2147,'Reservatórios (todos)'!$F$2:$F$2147,"Centro",'Reservatórios (todos)'!$A$2:$A$2147,Centro!$A60)</f>
        <v>0</v>
      </c>
      <c r="G60" s="95">
        <f t="shared" ref="G60" si="174">F60*2</f>
        <v>0</v>
      </c>
      <c r="H60" s="95">
        <f>SUMIFS('Reservatórios (todos)'!J$2:J$2147,'Reservatórios (todos)'!$F$2:$F$2147,"Centro",'Reservatórios (todos)'!$A$2:$A$2147,Centro!$A60)</f>
        <v>0</v>
      </c>
      <c r="I60" s="95">
        <f t="shared" ref="I60:K60" si="175">H60*2</f>
        <v>0</v>
      </c>
      <c r="J60" s="95">
        <f>SUMIFS('Reservatórios (todos)'!K$2:K$2147,'Reservatórios (todos)'!$F$2:$F$2147,"Centro",'Reservatórios (todos)'!$A$2:$A$2147,Centro!$A60)</f>
        <v>0</v>
      </c>
      <c r="K60" s="95">
        <f t="shared" si="175"/>
        <v>0</v>
      </c>
      <c r="L60" s="95">
        <f>SUMIFS('Reservatórios (todos)'!L$2:L$2147,'Reservatórios (todos)'!$F$2:$F$2147,"Centro",'Reservatórios (todos)'!$A$2:$A$2147,Centro!$A60)</f>
        <v>0</v>
      </c>
      <c r="M60" s="95">
        <f t="shared" ref="M60" si="176">L60*2</f>
        <v>0</v>
      </c>
      <c r="N60" s="95">
        <f>SUMIFS('Reservatórios (todos)'!M$2:M$2147,'Reservatórios (todos)'!$F$2:$F$2147,"Centro",'Reservatórios (todos)'!$A$2:$A$2147,Centro!$A60)</f>
        <v>0</v>
      </c>
      <c r="O60" s="95">
        <f t="shared" si="4"/>
        <v>0</v>
      </c>
      <c r="P60" s="95">
        <f>SUMIFS('Reservatórios (todos)'!N$2:N$2147,'Reservatórios (todos)'!$F$2:$F$2147,"Centro",'Reservatórios (todos)'!$A$2:$A$2147,Centro!$A60)</f>
        <v>0</v>
      </c>
      <c r="Q60" s="95">
        <f t="shared" si="5"/>
        <v>0</v>
      </c>
      <c r="R60" s="95">
        <f>SUMIFS('Reservatórios (todos)'!O$2:O$2147,'Reservatórios (todos)'!$F$2:$F$2147,"Centro",'Reservatórios (todos)'!$A$2:$A$2147,Centro!$A60)</f>
        <v>0</v>
      </c>
      <c r="S60" s="95">
        <f t="shared" si="6"/>
        <v>0</v>
      </c>
      <c r="T60" s="95">
        <f>SUMIFS('Reservatórios (todos)'!P$2:P$2147,'Reservatórios (todos)'!$F$2:$F$2147,"Centro",'Reservatórios (todos)'!$A$2:$A$2147,Centro!$A60)</f>
        <v>0</v>
      </c>
      <c r="U60" s="95">
        <f t="shared" si="7"/>
        <v>0</v>
      </c>
      <c r="V60" s="95">
        <f>SUMIFS('Reservatórios (todos)'!Q$2:Q$2147,'Reservatórios (todos)'!$F$2:$F$2147,"Centro",'Reservatórios (todos)'!$A$2:$A$2147,Centro!$A60)</f>
        <v>0</v>
      </c>
      <c r="W60" s="95">
        <f t="shared" si="8"/>
        <v>0</v>
      </c>
      <c r="X60" s="95">
        <f>SUMIFS('Reservatórios (todos)'!R$2:R$2147,'Reservatórios (todos)'!$F$2:$F$2147,"Centro",'Reservatórios (todos)'!$A$2:$A$2147,Centro!$A60)</f>
        <v>0</v>
      </c>
      <c r="Y60" s="95">
        <f t="shared" si="9"/>
        <v>0</v>
      </c>
      <c r="Z60" s="95">
        <f>SUMIFS('Reservatórios (todos)'!S$2:S$2147,'Reservatórios (todos)'!$F$2:$F$2147,"Centro",'Reservatórios (todos)'!$A$2:$A$2147,Centro!$A60)</f>
        <v>0</v>
      </c>
      <c r="AA60" s="95">
        <f t="shared" si="10"/>
        <v>0</v>
      </c>
      <c r="AB60" s="95">
        <f>SUMIFS('Reservatórios (todos)'!T$2:T$2147,'Reservatórios (todos)'!$F$2:$F$2147,"Centro",'Reservatórios (todos)'!$A$2:$A$2147,Centro!$A60)</f>
        <v>0</v>
      </c>
      <c r="AC60" s="95">
        <f t="shared" si="11"/>
        <v>0</v>
      </c>
      <c r="AD60" s="95">
        <f>SUMIFS('Reservatórios (todos)'!V$2:V$2147,'Reservatórios (todos)'!$F$2:$F$2147,"Centro",'Reservatórios (todos)'!$A$2:$A$2147,Centro!$A60)</f>
        <v>0</v>
      </c>
      <c r="AE60" s="95">
        <f t="shared" si="12"/>
        <v>0</v>
      </c>
      <c r="AF60" s="95">
        <f>SUMIFS('Reservatórios (todos)'!W$2:W$2147,'Reservatórios (todos)'!$F$2:$F$2147,"Centro",'Reservatórios (todos)'!$A$2:$A$2147,Centro!$A60)</f>
        <v>0</v>
      </c>
      <c r="AG60" s="95">
        <f t="shared" si="13"/>
        <v>0</v>
      </c>
      <c r="AH60" s="95">
        <f>SUMIFS('Reservatórios (todos)'!X$2:X$2147,'Reservatórios (todos)'!$F$2:$F$2147,"Centro",'Reservatórios (todos)'!$A$2:$A$2147,Centro!$A60)</f>
        <v>0</v>
      </c>
      <c r="AI60" s="95">
        <f t="shared" si="14"/>
        <v>0</v>
      </c>
    </row>
    <row r="61" spans="1:35" x14ac:dyDescent="0.2">
      <c r="A61" s="96" t="s">
        <v>3601</v>
      </c>
      <c r="B61" s="95">
        <f>SUMIFS('Reservatórios (todos)'!G$2:G$2147,'Reservatórios (todos)'!$F$2:$F$2147,"Centro",'Reservatórios (todos)'!$A$2:$A$2147,Centro!$A61)</f>
        <v>0</v>
      </c>
      <c r="C61" s="95">
        <f t="shared" si="0"/>
        <v>0</v>
      </c>
      <c r="D61" s="95">
        <f>SUMIFS('Reservatórios (todos)'!H$2:H$2147,'Reservatórios (todos)'!$F$2:$F$2147,"Centro",'Reservatórios (todos)'!$A$2:$A$2147,Centro!$A61)</f>
        <v>0</v>
      </c>
      <c r="E61" s="95">
        <f t="shared" si="0"/>
        <v>0</v>
      </c>
      <c r="F61" s="95">
        <f>SUMIFS('Reservatórios (todos)'!I$2:I$2147,'Reservatórios (todos)'!$F$2:$F$2147,"Centro",'Reservatórios (todos)'!$A$2:$A$2147,Centro!$A61)</f>
        <v>0</v>
      </c>
      <c r="G61" s="95">
        <f t="shared" ref="G61" si="177">F61*2</f>
        <v>0</v>
      </c>
      <c r="H61" s="95">
        <f>SUMIFS('Reservatórios (todos)'!J$2:J$2147,'Reservatórios (todos)'!$F$2:$F$2147,"Centro",'Reservatórios (todos)'!$A$2:$A$2147,Centro!$A61)</f>
        <v>0</v>
      </c>
      <c r="I61" s="95">
        <f t="shared" ref="I61:K61" si="178">H61*2</f>
        <v>0</v>
      </c>
      <c r="J61" s="95">
        <f>SUMIFS('Reservatórios (todos)'!K$2:K$2147,'Reservatórios (todos)'!$F$2:$F$2147,"Centro",'Reservatórios (todos)'!$A$2:$A$2147,Centro!$A61)</f>
        <v>0</v>
      </c>
      <c r="K61" s="95">
        <f t="shared" si="178"/>
        <v>0</v>
      </c>
      <c r="L61" s="95">
        <f>SUMIFS('Reservatórios (todos)'!L$2:L$2147,'Reservatórios (todos)'!$F$2:$F$2147,"Centro",'Reservatórios (todos)'!$A$2:$A$2147,Centro!$A61)</f>
        <v>0</v>
      </c>
      <c r="M61" s="95">
        <f t="shared" ref="M61" si="179">L61*2</f>
        <v>0</v>
      </c>
      <c r="N61" s="95">
        <f>SUMIFS('Reservatórios (todos)'!M$2:M$2147,'Reservatórios (todos)'!$F$2:$F$2147,"Centro",'Reservatórios (todos)'!$A$2:$A$2147,Centro!$A61)</f>
        <v>0</v>
      </c>
      <c r="O61" s="95">
        <f t="shared" si="4"/>
        <v>0</v>
      </c>
      <c r="P61" s="95">
        <f>SUMIFS('Reservatórios (todos)'!N$2:N$2147,'Reservatórios (todos)'!$F$2:$F$2147,"Centro",'Reservatórios (todos)'!$A$2:$A$2147,Centro!$A61)</f>
        <v>0</v>
      </c>
      <c r="Q61" s="95">
        <f t="shared" si="5"/>
        <v>0</v>
      </c>
      <c r="R61" s="95">
        <f>SUMIFS('Reservatórios (todos)'!O$2:O$2147,'Reservatórios (todos)'!$F$2:$F$2147,"Centro",'Reservatórios (todos)'!$A$2:$A$2147,Centro!$A61)</f>
        <v>0</v>
      </c>
      <c r="S61" s="95">
        <f t="shared" si="6"/>
        <v>0</v>
      </c>
      <c r="T61" s="95">
        <f>SUMIFS('Reservatórios (todos)'!P$2:P$2147,'Reservatórios (todos)'!$F$2:$F$2147,"Centro",'Reservatórios (todos)'!$A$2:$A$2147,Centro!$A61)</f>
        <v>0</v>
      </c>
      <c r="U61" s="95">
        <f t="shared" si="7"/>
        <v>0</v>
      </c>
      <c r="V61" s="95">
        <f>SUMIFS('Reservatórios (todos)'!Q$2:Q$2147,'Reservatórios (todos)'!$F$2:$F$2147,"Centro",'Reservatórios (todos)'!$A$2:$A$2147,Centro!$A61)</f>
        <v>0</v>
      </c>
      <c r="W61" s="95">
        <f t="shared" si="8"/>
        <v>0</v>
      </c>
      <c r="X61" s="95">
        <f>SUMIFS('Reservatórios (todos)'!R$2:R$2147,'Reservatórios (todos)'!$F$2:$F$2147,"Centro",'Reservatórios (todos)'!$A$2:$A$2147,Centro!$A61)</f>
        <v>0</v>
      </c>
      <c r="Y61" s="95">
        <f t="shared" si="9"/>
        <v>0</v>
      </c>
      <c r="Z61" s="95">
        <f>SUMIFS('Reservatórios (todos)'!S$2:S$2147,'Reservatórios (todos)'!$F$2:$F$2147,"Centro",'Reservatórios (todos)'!$A$2:$A$2147,Centro!$A61)</f>
        <v>0</v>
      </c>
      <c r="AA61" s="95">
        <f t="shared" si="10"/>
        <v>0</v>
      </c>
      <c r="AB61" s="95">
        <f>SUMIFS('Reservatórios (todos)'!T$2:T$2147,'Reservatórios (todos)'!$F$2:$F$2147,"Centro",'Reservatórios (todos)'!$A$2:$A$2147,Centro!$A61)</f>
        <v>0</v>
      </c>
      <c r="AC61" s="95">
        <f t="shared" si="11"/>
        <v>0</v>
      </c>
      <c r="AD61" s="95">
        <f>SUMIFS('Reservatórios (todos)'!V$2:V$2147,'Reservatórios (todos)'!$F$2:$F$2147,"Centro",'Reservatórios (todos)'!$A$2:$A$2147,Centro!$A61)</f>
        <v>0</v>
      </c>
      <c r="AE61" s="95">
        <f t="shared" si="12"/>
        <v>0</v>
      </c>
      <c r="AF61" s="95">
        <f>SUMIFS('Reservatórios (todos)'!W$2:W$2147,'Reservatórios (todos)'!$F$2:$F$2147,"Centro",'Reservatórios (todos)'!$A$2:$A$2147,Centro!$A61)</f>
        <v>0</v>
      </c>
      <c r="AG61" s="95">
        <f t="shared" si="13"/>
        <v>0</v>
      </c>
      <c r="AH61" s="95">
        <f>SUMIFS('Reservatórios (todos)'!X$2:X$2147,'Reservatórios (todos)'!$F$2:$F$2147,"Centro",'Reservatórios (todos)'!$A$2:$A$2147,Centro!$A61)</f>
        <v>0</v>
      </c>
      <c r="AI61" s="95">
        <f t="shared" si="14"/>
        <v>0</v>
      </c>
    </row>
    <row r="62" spans="1:35" x14ac:dyDescent="0.2">
      <c r="A62" s="96" t="s">
        <v>3612</v>
      </c>
      <c r="B62" s="95">
        <f>SUMIFS('Reservatórios (todos)'!G$2:G$2147,'Reservatórios (todos)'!$F$2:$F$2147,"Centro",'Reservatórios (todos)'!$A$2:$A$2147,Centro!$A62)</f>
        <v>0</v>
      </c>
      <c r="C62" s="95">
        <f t="shared" si="0"/>
        <v>0</v>
      </c>
      <c r="D62" s="95">
        <f>SUMIFS('Reservatórios (todos)'!H$2:H$2147,'Reservatórios (todos)'!$F$2:$F$2147,"Centro",'Reservatórios (todos)'!$A$2:$A$2147,Centro!$A62)</f>
        <v>0</v>
      </c>
      <c r="E62" s="95">
        <f t="shared" si="0"/>
        <v>0</v>
      </c>
      <c r="F62" s="95">
        <f>SUMIFS('Reservatórios (todos)'!I$2:I$2147,'Reservatórios (todos)'!$F$2:$F$2147,"Centro",'Reservatórios (todos)'!$A$2:$A$2147,Centro!$A62)</f>
        <v>0</v>
      </c>
      <c r="G62" s="95">
        <f t="shared" ref="G62" si="180">F62*2</f>
        <v>0</v>
      </c>
      <c r="H62" s="95">
        <f>SUMIFS('Reservatórios (todos)'!J$2:J$2147,'Reservatórios (todos)'!$F$2:$F$2147,"Centro",'Reservatórios (todos)'!$A$2:$A$2147,Centro!$A62)</f>
        <v>0</v>
      </c>
      <c r="I62" s="95">
        <f t="shared" ref="I62:K62" si="181">H62*2</f>
        <v>0</v>
      </c>
      <c r="J62" s="95">
        <f>SUMIFS('Reservatórios (todos)'!K$2:K$2147,'Reservatórios (todos)'!$F$2:$F$2147,"Centro",'Reservatórios (todos)'!$A$2:$A$2147,Centro!$A62)</f>
        <v>0</v>
      </c>
      <c r="K62" s="95">
        <f t="shared" si="181"/>
        <v>0</v>
      </c>
      <c r="L62" s="95">
        <f>SUMIFS('Reservatórios (todos)'!L$2:L$2147,'Reservatórios (todos)'!$F$2:$F$2147,"Centro",'Reservatórios (todos)'!$A$2:$A$2147,Centro!$A62)</f>
        <v>0</v>
      </c>
      <c r="M62" s="95">
        <f t="shared" ref="M62" si="182">L62*2</f>
        <v>0</v>
      </c>
      <c r="N62" s="95">
        <f>SUMIFS('Reservatórios (todos)'!M$2:M$2147,'Reservatórios (todos)'!$F$2:$F$2147,"Centro",'Reservatórios (todos)'!$A$2:$A$2147,Centro!$A62)</f>
        <v>0</v>
      </c>
      <c r="O62" s="95">
        <f t="shared" si="4"/>
        <v>0</v>
      </c>
      <c r="P62" s="95">
        <f>SUMIFS('Reservatórios (todos)'!N$2:N$2147,'Reservatórios (todos)'!$F$2:$F$2147,"Centro",'Reservatórios (todos)'!$A$2:$A$2147,Centro!$A62)</f>
        <v>0</v>
      </c>
      <c r="Q62" s="95">
        <f t="shared" si="5"/>
        <v>0</v>
      </c>
      <c r="R62" s="95">
        <f>SUMIFS('Reservatórios (todos)'!O$2:O$2147,'Reservatórios (todos)'!$F$2:$F$2147,"Centro",'Reservatórios (todos)'!$A$2:$A$2147,Centro!$A62)</f>
        <v>0</v>
      </c>
      <c r="S62" s="95">
        <f t="shared" si="6"/>
        <v>0</v>
      </c>
      <c r="T62" s="95">
        <f>SUMIFS('Reservatórios (todos)'!P$2:P$2147,'Reservatórios (todos)'!$F$2:$F$2147,"Centro",'Reservatórios (todos)'!$A$2:$A$2147,Centro!$A62)</f>
        <v>0</v>
      </c>
      <c r="U62" s="95">
        <f t="shared" si="7"/>
        <v>0</v>
      </c>
      <c r="V62" s="95">
        <f>SUMIFS('Reservatórios (todos)'!Q$2:Q$2147,'Reservatórios (todos)'!$F$2:$F$2147,"Centro",'Reservatórios (todos)'!$A$2:$A$2147,Centro!$A62)</f>
        <v>0</v>
      </c>
      <c r="W62" s="95">
        <f t="shared" si="8"/>
        <v>0</v>
      </c>
      <c r="X62" s="95">
        <f>SUMIFS('Reservatórios (todos)'!R$2:R$2147,'Reservatórios (todos)'!$F$2:$F$2147,"Centro",'Reservatórios (todos)'!$A$2:$A$2147,Centro!$A62)</f>
        <v>0</v>
      </c>
      <c r="Y62" s="95">
        <f t="shared" si="9"/>
        <v>0</v>
      </c>
      <c r="Z62" s="95">
        <f>SUMIFS('Reservatórios (todos)'!S$2:S$2147,'Reservatórios (todos)'!$F$2:$F$2147,"Centro",'Reservatórios (todos)'!$A$2:$A$2147,Centro!$A62)</f>
        <v>0</v>
      </c>
      <c r="AA62" s="95">
        <f t="shared" si="10"/>
        <v>0</v>
      </c>
      <c r="AB62" s="95">
        <f>SUMIFS('Reservatórios (todos)'!T$2:T$2147,'Reservatórios (todos)'!$F$2:$F$2147,"Centro",'Reservatórios (todos)'!$A$2:$A$2147,Centro!$A62)</f>
        <v>0</v>
      </c>
      <c r="AC62" s="95">
        <f t="shared" si="11"/>
        <v>0</v>
      </c>
      <c r="AD62" s="95">
        <f>SUMIFS('Reservatórios (todos)'!V$2:V$2147,'Reservatórios (todos)'!$F$2:$F$2147,"Centro",'Reservatórios (todos)'!$A$2:$A$2147,Centro!$A62)</f>
        <v>0</v>
      </c>
      <c r="AE62" s="95">
        <f t="shared" si="12"/>
        <v>0</v>
      </c>
      <c r="AF62" s="95">
        <f>SUMIFS('Reservatórios (todos)'!W$2:W$2147,'Reservatórios (todos)'!$F$2:$F$2147,"Centro",'Reservatórios (todos)'!$A$2:$A$2147,Centro!$A62)</f>
        <v>0</v>
      </c>
      <c r="AG62" s="95">
        <f t="shared" si="13"/>
        <v>0</v>
      </c>
      <c r="AH62" s="95">
        <f>SUMIFS('Reservatórios (todos)'!X$2:X$2147,'Reservatórios (todos)'!$F$2:$F$2147,"Centro",'Reservatórios (todos)'!$A$2:$A$2147,Centro!$A62)</f>
        <v>0</v>
      </c>
      <c r="AI62" s="95">
        <f t="shared" si="14"/>
        <v>0</v>
      </c>
    </row>
    <row r="63" spans="1:35" x14ac:dyDescent="0.2">
      <c r="A63" s="96" t="s">
        <v>3619</v>
      </c>
      <c r="B63" s="95">
        <f>SUMIFS('Reservatórios (todos)'!G$2:G$2147,'Reservatórios (todos)'!$F$2:$F$2147,"Centro",'Reservatórios (todos)'!$A$2:$A$2147,Centro!$A63)</f>
        <v>0</v>
      </c>
      <c r="C63" s="95">
        <f t="shared" si="0"/>
        <v>0</v>
      </c>
      <c r="D63" s="95">
        <f>SUMIFS('Reservatórios (todos)'!H$2:H$2147,'Reservatórios (todos)'!$F$2:$F$2147,"Centro",'Reservatórios (todos)'!$A$2:$A$2147,Centro!$A63)</f>
        <v>0</v>
      </c>
      <c r="E63" s="95">
        <f t="shared" si="0"/>
        <v>0</v>
      </c>
      <c r="F63" s="95">
        <f>SUMIFS('Reservatórios (todos)'!I$2:I$2147,'Reservatórios (todos)'!$F$2:$F$2147,"Centro",'Reservatórios (todos)'!$A$2:$A$2147,Centro!$A63)</f>
        <v>0</v>
      </c>
      <c r="G63" s="95">
        <f t="shared" ref="G63" si="183">F63*2</f>
        <v>0</v>
      </c>
      <c r="H63" s="95">
        <f>SUMIFS('Reservatórios (todos)'!J$2:J$2147,'Reservatórios (todos)'!$F$2:$F$2147,"Centro",'Reservatórios (todos)'!$A$2:$A$2147,Centro!$A63)</f>
        <v>0</v>
      </c>
      <c r="I63" s="95">
        <f t="shared" ref="I63:K63" si="184">H63*2</f>
        <v>0</v>
      </c>
      <c r="J63" s="95">
        <f>SUMIFS('Reservatórios (todos)'!K$2:K$2147,'Reservatórios (todos)'!$F$2:$F$2147,"Centro",'Reservatórios (todos)'!$A$2:$A$2147,Centro!$A63)</f>
        <v>0</v>
      </c>
      <c r="K63" s="95">
        <f t="shared" si="184"/>
        <v>0</v>
      </c>
      <c r="L63" s="95">
        <f>SUMIFS('Reservatórios (todos)'!L$2:L$2147,'Reservatórios (todos)'!$F$2:$F$2147,"Centro",'Reservatórios (todos)'!$A$2:$A$2147,Centro!$A63)</f>
        <v>0</v>
      </c>
      <c r="M63" s="95">
        <f t="shared" ref="M63" si="185">L63*2</f>
        <v>0</v>
      </c>
      <c r="N63" s="95">
        <f>SUMIFS('Reservatórios (todos)'!M$2:M$2147,'Reservatórios (todos)'!$F$2:$F$2147,"Centro",'Reservatórios (todos)'!$A$2:$A$2147,Centro!$A63)</f>
        <v>0</v>
      </c>
      <c r="O63" s="95">
        <f t="shared" si="4"/>
        <v>0</v>
      </c>
      <c r="P63" s="95">
        <f>SUMIFS('Reservatórios (todos)'!N$2:N$2147,'Reservatórios (todos)'!$F$2:$F$2147,"Centro",'Reservatórios (todos)'!$A$2:$A$2147,Centro!$A63)</f>
        <v>0</v>
      </c>
      <c r="Q63" s="95">
        <f t="shared" si="5"/>
        <v>0</v>
      </c>
      <c r="R63" s="95">
        <f>SUMIFS('Reservatórios (todos)'!O$2:O$2147,'Reservatórios (todos)'!$F$2:$F$2147,"Centro",'Reservatórios (todos)'!$A$2:$A$2147,Centro!$A63)</f>
        <v>0</v>
      </c>
      <c r="S63" s="95">
        <f t="shared" si="6"/>
        <v>0</v>
      </c>
      <c r="T63" s="95">
        <f>SUMIFS('Reservatórios (todos)'!P$2:P$2147,'Reservatórios (todos)'!$F$2:$F$2147,"Centro",'Reservatórios (todos)'!$A$2:$A$2147,Centro!$A63)</f>
        <v>0</v>
      </c>
      <c r="U63" s="95">
        <f t="shared" si="7"/>
        <v>0</v>
      </c>
      <c r="V63" s="95">
        <f>SUMIFS('Reservatórios (todos)'!Q$2:Q$2147,'Reservatórios (todos)'!$F$2:$F$2147,"Centro",'Reservatórios (todos)'!$A$2:$A$2147,Centro!$A63)</f>
        <v>0</v>
      </c>
      <c r="W63" s="95">
        <f t="shared" si="8"/>
        <v>0</v>
      </c>
      <c r="X63" s="95">
        <f>SUMIFS('Reservatórios (todos)'!R$2:R$2147,'Reservatórios (todos)'!$F$2:$F$2147,"Centro",'Reservatórios (todos)'!$A$2:$A$2147,Centro!$A63)</f>
        <v>0</v>
      </c>
      <c r="Y63" s="95">
        <f t="shared" si="9"/>
        <v>0</v>
      </c>
      <c r="Z63" s="95">
        <f>SUMIFS('Reservatórios (todos)'!S$2:S$2147,'Reservatórios (todos)'!$F$2:$F$2147,"Centro",'Reservatórios (todos)'!$A$2:$A$2147,Centro!$A63)</f>
        <v>0</v>
      </c>
      <c r="AA63" s="95">
        <f t="shared" si="10"/>
        <v>0</v>
      </c>
      <c r="AB63" s="95">
        <f>SUMIFS('Reservatórios (todos)'!T$2:T$2147,'Reservatórios (todos)'!$F$2:$F$2147,"Centro",'Reservatórios (todos)'!$A$2:$A$2147,Centro!$A63)</f>
        <v>0</v>
      </c>
      <c r="AC63" s="95">
        <f t="shared" si="11"/>
        <v>0</v>
      </c>
      <c r="AD63" s="95">
        <f>SUMIFS('Reservatórios (todos)'!V$2:V$2147,'Reservatórios (todos)'!$F$2:$F$2147,"Centro",'Reservatórios (todos)'!$A$2:$A$2147,Centro!$A63)</f>
        <v>0</v>
      </c>
      <c r="AE63" s="95">
        <f t="shared" si="12"/>
        <v>0</v>
      </c>
      <c r="AF63" s="95">
        <f>SUMIFS('Reservatórios (todos)'!W$2:W$2147,'Reservatórios (todos)'!$F$2:$F$2147,"Centro",'Reservatórios (todos)'!$A$2:$A$2147,Centro!$A63)</f>
        <v>0</v>
      </c>
      <c r="AG63" s="95">
        <f t="shared" si="13"/>
        <v>0</v>
      </c>
      <c r="AH63" s="95">
        <f>SUMIFS('Reservatórios (todos)'!X$2:X$2147,'Reservatórios (todos)'!$F$2:$F$2147,"Centro",'Reservatórios (todos)'!$A$2:$A$2147,Centro!$A63)</f>
        <v>0</v>
      </c>
      <c r="AI63" s="95">
        <f t="shared" si="14"/>
        <v>0</v>
      </c>
    </row>
    <row r="64" spans="1:35" x14ac:dyDescent="0.2">
      <c r="A64" s="96" t="s">
        <v>3631</v>
      </c>
      <c r="B64" s="95">
        <f>SUMIFS('Reservatórios (todos)'!G$2:G$2147,'Reservatórios (todos)'!$F$2:$F$2147,"Centro",'Reservatórios (todos)'!$A$2:$A$2147,Centro!$A64)</f>
        <v>0</v>
      </c>
      <c r="C64" s="95">
        <f t="shared" si="0"/>
        <v>0</v>
      </c>
      <c r="D64" s="95">
        <f>SUMIFS('Reservatórios (todos)'!H$2:H$2147,'Reservatórios (todos)'!$F$2:$F$2147,"Centro",'Reservatórios (todos)'!$A$2:$A$2147,Centro!$A64)</f>
        <v>0</v>
      </c>
      <c r="E64" s="95">
        <f t="shared" si="0"/>
        <v>0</v>
      </c>
      <c r="F64" s="95">
        <f>SUMIFS('Reservatórios (todos)'!I$2:I$2147,'Reservatórios (todos)'!$F$2:$F$2147,"Centro",'Reservatórios (todos)'!$A$2:$A$2147,Centro!$A64)</f>
        <v>0</v>
      </c>
      <c r="G64" s="95">
        <f t="shared" ref="G64" si="186">F64*2</f>
        <v>0</v>
      </c>
      <c r="H64" s="95">
        <f>SUMIFS('Reservatórios (todos)'!J$2:J$2147,'Reservatórios (todos)'!$F$2:$F$2147,"Centro",'Reservatórios (todos)'!$A$2:$A$2147,Centro!$A64)</f>
        <v>0</v>
      </c>
      <c r="I64" s="95">
        <f t="shared" ref="I64:K64" si="187">H64*2</f>
        <v>0</v>
      </c>
      <c r="J64" s="95">
        <f>SUMIFS('Reservatórios (todos)'!K$2:K$2147,'Reservatórios (todos)'!$F$2:$F$2147,"Centro",'Reservatórios (todos)'!$A$2:$A$2147,Centro!$A64)</f>
        <v>0</v>
      </c>
      <c r="K64" s="95">
        <f t="shared" si="187"/>
        <v>0</v>
      </c>
      <c r="L64" s="95">
        <f>SUMIFS('Reservatórios (todos)'!L$2:L$2147,'Reservatórios (todos)'!$F$2:$F$2147,"Centro",'Reservatórios (todos)'!$A$2:$A$2147,Centro!$A64)</f>
        <v>0</v>
      </c>
      <c r="M64" s="95">
        <f t="shared" ref="M64" si="188">L64*2</f>
        <v>0</v>
      </c>
      <c r="N64" s="95">
        <f>SUMIFS('Reservatórios (todos)'!M$2:M$2147,'Reservatórios (todos)'!$F$2:$F$2147,"Centro",'Reservatórios (todos)'!$A$2:$A$2147,Centro!$A64)</f>
        <v>0</v>
      </c>
      <c r="O64" s="95">
        <f t="shared" si="4"/>
        <v>0</v>
      </c>
      <c r="P64" s="95">
        <f>SUMIFS('Reservatórios (todos)'!N$2:N$2147,'Reservatórios (todos)'!$F$2:$F$2147,"Centro",'Reservatórios (todos)'!$A$2:$A$2147,Centro!$A64)</f>
        <v>0</v>
      </c>
      <c r="Q64" s="95">
        <f t="shared" si="5"/>
        <v>0</v>
      </c>
      <c r="R64" s="95">
        <f>SUMIFS('Reservatórios (todos)'!O$2:O$2147,'Reservatórios (todos)'!$F$2:$F$2147,"Centro",'Reservatórios (todos)'!$A$2:$A$2147,Centro!$A64)</f>
        <v>0</v>
      </c>
      <c r="S64" s="95">
        <f t="shared" si="6"/>
        <v>0</v>
      </c>
      <c r="T64" s="95">
        <f>SUMIFS('Reservatórios (todos)'!P$2:P$2147,'Reservatórios (todos)'!$F$2:$F$2147,"Centro",'Reservatórios (todos)'!$A$2:$A$2147,Centro!$A64)</f>
        <v>0</v>
      </c>
      <c r="U64" s="95">
        <f t="shared" si="7"/>
        <v>0</v>
      </c>
      <c r="V64" s="95">
        <f>SUMIFS('Reservatórios (todos)'!Q$2:Q$2147,'Reservatórios (todos)'!$F$2:$F$2147,"Centro",'Reservatórios (todos)'!$A$2:$A$2147,Centro!$A64)</f>
        <v>0</v>
      </c>
      <c r="W64" s="95">
        <f t="shared" si="8"/>
        <v>0</v>
      </c>
      <c r="X64" s="95">
        <f>SUMIFS('Reservatórios (todos)'!R$2:R$2147,'Reservatórios (todos)'!$F$2:$F$2147,"Centro",'Reservatórios (todos)'!$A$2:$A$2147,Centro!$A64)</f>
        <v>0</v>
      </c>
      <c r="Y64" s="95">
        <f t="shared" si="9"/>
        <v>0</v>
      </c>
      <c r="Z64" s="95">
        <f>SUMIFS('Reservatórios (todos)'!S$2:S$2147,'Reservatórios (todos)'!$F$2:$F$2147,"Centro",'Reservatórios (todos)'!$A$2:$A$2147,Centro!$A64)</f>
        <v>0</v>
      </c>
      <c r="AA64" s="95">
        <f t="shared" si="10"/>
        <v>0</v>
      </c>
      <c r="AB64" s="95">
        <f>SUMIFS('Reservatórios (todos)'!T$2:T$2147,'Reservatórios (todos)'!$F$2:$F$2147,"Centro",'Reservatórios (todos)'!$A$2:$A$2147,Centro!$A64)</f>
        <v>0</v>
      </c>
      <c r="AC64" s="95">
        <f t="shared" si="11"/>
        <v>0</v>
      </c>
      <c r="AD64" s="95">
        <f>SUMIFS('Reservatórios (todos)'!V$2:V$2147,'Reservatórios (todos)'!$F$2:$F$2147,"Centro",'Reservatórios (todos)'!$A$2:$A$2147,Centro!$A64)</f>
        <v>0</v>
      </c>
      <c r="AE64" s="95">
        <f t="shared" si="12"/>
        <v>0</v>
      </c>
      <c r="AF64" s="95">
        <f>SUMIFS('Reservatórios (todos)'!W$2:W$2147,'Reservatórios (todos)'!$F$2:$F$2147,"Centro",'Reservatórios (todos)'!$A$2:$A$2147,Centro!$A64)</f>
        <v>0</v>
      </c>
      <c r="AG64" s="95">
        <f t="shared" si="13"/>
        <v>0</v>
      </c>
      <c r="AH64" s="95">
        <f>SUMIFS('Reservatórios (todos)'!X$2:X$2147,'Reservatórios (todos)'!$F$2:$F$2147,"Centro",'Reservatórios (todos)'!$A$2:$A$2147,Centro!$A64)</f>
        <v>0</v>
      </c>
      <c r="AI64" s="95">
        <f t="shared" si="14"/>
        <v>0</v>
      </c>
    </row>
    <row r="65" spans="1:35" x14ac:dyDescent="0.2">
      <c r="A65" s="96" t="s">
        <v>3636</v>
      </c>
      <c r="B65" s="95">
        <f>SUMIFS('Reservatórios (todos)'!G$2:G$2147,'Reservatórios (todos)'!$F$2:$F$2147,"Centro",'Reservatórios (todos)'!$A$2:$A$2147,Centro!$A65)</f>
        <v>0</v>
      </c>
      <c r="C65" s="95">
        <f t="shared" si="0"/>
        <v>0</v>
      </c>
      <c r="D65" s="95">
        <f>SUMIFS('Reservatórios (todos)'!H$2:H$2147,'Reservatórios (todos)'!$F$2:$F$2147,"Centro",'Reservatórios (todos)'!$A$2:$A$2147,Centro!$A65)</f>
        <v>0</v>
      </c>
      <c r="E65" s="95">
        <f t="shared" si="0"/>
        <v>0</v>
      </c>
      <c r="F65" s="95">
        <f>SUMIFS('Reservatórios (todos)'!I$2:I$2147,'Reservatórios (todos)'!$F$2:$F$2147,"Centro",'Reservatórios (todos)'!$A$2:$A$2147,Centro!$A65)</f>
        <v>0</v>
      </c>
      <c r="G65" s="95">
        <f t="shared" ref="G65" si="189">F65*2</f>
        <v>0</v>
      </c>
      <c r="H65" s="95">
        <f>SUMIFS('Reservatórios (todos)'!J$2:J$2147,'Reservatórios (todos)'!$F$2:$F$2147,"Centro",'Reservatórios (todos)'!$A$2:$A$2147,Centro!$A65)</f>
        <v>0</v>
      </c>
      <c r="I65" s="95">
        <f t="shared" ref="I65:K65" si="190">H65*2</f>
        <v>0</v>
      </c>
      <c r="J65" s="95">
        <f>SUMIFS('Reservatórios (todos)'!K$2:K$2147,'Reservatórios (todos)'!$F$2:$F$2147,"Centro",'Reservatórios (todos)'!$A$2:$A$2147,Centro!$A65)</f>
        <v>0</v>
      </c>
      <c r="K65" s="95">
        <f t="shared" si="190"/>
        <v>0</v>
      </c>
      <c r="L65" s="95">
        <f>SUMIFS('Reservatórios (todos)'!L$2:L$2147,'Reservatórios (todos)'!$F$2:$F$2147,"Centro",'Reservatórios (todos)'!$A$2:$A$2147,Centro!$A65)</f>
        <v>0</v>
      </c>
      <c r="M65" s="95">
        <f t="shared" ref="M65" si="191">L65*2</f>
        <v>0</v>
      </c>
      <c r="N65" s="95">
        <f>SUMIFS('Reservatórios (todos)'!M$2:M$2147,'Reservatórios (todos)'!$F$2:$F$2147,"Centro",'Reservatórios (todos)'!$A$2:$A$2147,Centro!$A65)</f>
        <v>0</v>
      </c>
      <c r="O65" s="95">
        <f t="shared" si="4"/>
        <v>0</v>
      </c>
      <c r="P65" s="95">
        <f>SUMIFS('Reservatórios (todos)'!N$2:N$2147,'Reservatórios (todos)'!$F$2:$F$2147,"Centro",'Reservatórios (todos)'!$A$2:$A$2147,Centro!$A65)</f>
        <v>0</v>
      </c>
      <c r="Q65" s="95">
        <f t="shared" si="5"/>
        <v>0</v>
      </c>
      <c r="R65" s="95">
        <f>SUMIFS('Reservatórios (todos)'!O$2:O$2147,'Reservatórios (todos)'!$F$2:$F$2147,"Centro",'Reservatórios (todos)'!$A$2:$A$2147,Centro!$A65)</f>
        <v>0</v>
      </c>
      <c r="S65" s="95">
        <f t="shared" si="6"/>
        <v>0</v>
      </c>
      <c r="T65" s="95">
        <f>SUMIFS('Reservatórios (todos)'!P$2:P$2147,'Reservatórios (todos)'!$F$2:$F$2147,"Centro",'Reservatórios (todos)'!$A$2:$A$2147,Centro!$A65)</f>
        <v>0</v>
      </c>
      <c r="U65" s="95">
        <f t="shared" si="7"/>
        <v>0</v>
      </c>
      <c r="V65" s="95">
        <f>SUMIFS('Reservatórios (todos)'!Q$2:Q$2147,'Reservatórios (todos)'!$F$2:$F$2147,"Centro",'Reservatórios (todos)'!$A$2:$A$2147,Centro!$A65)</f>
        <v>0</v>
      </c>
      <c r="W65" s="95">
        <f t="shared" si="8"/>
        <v>0</v>
      </c>
      <c r="X65" s="95">
        <f>SUMIFS('Reservatórios (todos)'!R$2:R$2147,'Reservatórios (todos)'!$F$2:$F$2147,"Centro",'Reservatórios (todos)'!$A$2:$A$2147,Centro!$A65)</f>
        <v>0</v>
      </c>
      <c r="Y65" s="95">
        <f t="shared" si="9"/>
        <v>0</v>
      </c>
      <c r="Z65" s="95">
        <f>SUMIFS('Reservatórios (todos)'!S$2:S$2147,'Reservatórios (todos)'!$F$2:$F$2147,"Centro",'Reservatórios (todos)'!$A$2:$A$2147,Centro!$A65)</f>
        <v>0</v>
      </c>
      <c r="AA65" s="95">
        <f t="shared" si="10"/>
        <v>0</v>
      </c>
      <c r="AB65" s="95">
        <f>SUMIFS('Reservatórios (todos)'!T$2:T$2147,'Reservatórios (todos)'!$F$2:$F$2147,"Centro",'Reservatórios (todos)'!$A$2:$A$2147,Centro!$A65)</f>
        <v>0</v>
      </c>
      <c r="AC65" s="95">
        <f t="shared" si="11"/>
        <v>0</v>
      </c>
      <c r="AD65" s="95">
        <f>SUMIFS('Reservatórios (todos)'!V$2:V$2147,'Reservatórios (todos)'!$F$2:$F$2147,"Centro",'Reservatórios (todos)'!$A$2:$A$2147,Centro!$A65)</f>
        <v>0</v>
      </c>
      <c r="AE65" s="95">
        <f t="shared" si="12"/>
        <v>0</v>
      </c>
      <c r="AF65" s="95">
        <f>SUMIFS('Reservatórios (todos)'!W$2:W$2147,'Reservatórios (todos)'!$F$2:$F$2147,"Centro",'Reservatórios (todos)'!$A$2:$A$2147,Centro!$A65)</f>
        <v>0</v>
      </c>
      <c r="AG65" s="95">
        <f t="shared" si="13"/>
        <v>0</v>
      </c>
      <c r="AH65" s="95">
        <f>SUMIFS('Reservatórios (todos)'!X$2:X$2147,'Reservatórios (todos)'!$F$2:$F$2147,"Centro",'Reservatórios (todos)'!$A$2:$A$2147,Centro!$A65)</f>
        <v>0</v>
      </c>
      <c r="AI65" s="95">
        <f t="shared" si="14"/>
        <v>0</v>
      </c>
    </row>
    <row r="66" spans="1:35" x14ac:dyDescent="0.2">
      <c r="A66" s="96" t="s">
        <v>3639</v>
      </c>
      <c r="B66" s="95">
        <f>SUMIFS('Reservatórios (todos)'!G$2:G$2147,'Reservatórios (todos)'!$F$2:$F$2147,"Centro",'Reservatórios (todos)'!$A$2:$A$2147,Centro!$A66)</f>
        <v>0</v>
      </c>
      <c r="C66" s="95">
        <f t="shared" si="0"/>
        <v>0</v>
      </c>
      <c r="D66" s="95">
        <f>SUMIFS('Reservatórios (todos)'!H$2:H$2147,'Reservatórios (todos)'!$F$2:$F$2147,"Centro",'Reservatórios (todos)'!$A$2:$A$2147,Centro!$A66)</f>
        <v>0</v>
      </c>
      <c r="E66" s="95">
        <f t="shared" si="0"/>
        <v>0</v>
      </c>
      <c r="F66" s="95">
        <f>SUMIFS('Reservatórios (todos)'!I$2:I$2147,'Reservatórios (todos)'!$F$2:$F$2147,"Centro",'Reservatórios (todos)'!$A$2:$A$2147,Centro!$A66)</f>
        <v>0</v>
      </c>
      <c r="G66" s="95">
        <f t="shared" ref="G66" si="192">F66*2</f>
        <v>0</v>
      </c>
      <c r="H66" s="95">
        <f>SUMIFS('Reservatórios (todos)'!J$2:J$2147,'Reservatórios (todos)'!$F$2:$F$2147,"Centro",'Reservatórios (todos)'!$A$2:$A$2147,Centro!$A66)</f>
        <v>0</v>
      </c>
      <c r="I66" s="95">
        <f t="shared" ref="I66:K66" si="193">H66*2</f>
        <v>0</v>
      </c>
      <c r="J66" s="95">
        <f>SUMIFS('Reservatórios (todos)'!K$2:K$2147,'Reservatórios (todos)'!$F$2:$F$2147,"Centro",'Reservatórios (todos)'!$A$2:$A$2147,Centro!$A66)</f>
        <v>0</v>
      </c>
      <c r="K66" s="95">
        <f t="shared" si="193"/>
        <v>0</v>
      </c>
      <c r="L66" s="95">
        <f>SUMIFS('Reservatórios (todos)'!L$2:L$2147,'Reservatórios (todos)'!$F$2:$F$2147,"Centro",'Reservatórios (todos)'!$A$2:$A$2147,Centro!$A66)</f>
        <v>0</v>
      </c>
      <c r="M66" s="95">
        <f t="shared" ref="M66" si="194">L66*2</f>
        <v>0</v>
      </c>
      <c r="N66" s="95">
        <f>SUMIFS('Reservatórios (todos)'!M$2:M$2147,'Reservatórios (todos)'!$F$2:$F$2147,"Centro",'Reservatórios (todos)'!$A$2:$A$2147,Centro!$A66)</f>
        <v>0</v>
      </c>
      <c r="O66" s="95">
        <f t="shared" si="4"/>
        <v>0</v>
      </c>
      <c r="P66" s="95">
        <f>SUMIFS('Reservatórios (todos)'!N$2:N$2147,'Reservatórios (todos)'!$F$2:$F$2147,"Centro",'Reservatórios (todos)'!$A$2:$A$2147,Centro!$A66)</f>
        <v>0</v>
      </c>
      <c r="Q66" s="95">
        <f t="shared" si="5"/>
        <v>0</v>
      </c>
      <c r="R66" s="95">
        <f>SUMIFS('Reservatórios (todos)'!O$2:O$2147,'Reservatórios (todos)'!$F$2:$F$2147,"Centro",'Reservatórios (todos)'!$A$2:$A$2147,Centro!$A66)</f>
        <v>0</v>
      </c>
      <c r="S66" s="95">
        <f t="shared" si="6"/>
        <v>0</v>
      </c>
      <c r="T66" s="95">
        <f>SUMIFS('Reservatórios (todos)'!P$2:P$2147,'Reservatórios (todos)'!$F$2:$F$2147,"Centro",'Reservatórios (todos)'!$A$2:$A$2147,Centro!$A66)</f>
        <v>0</v>
      </c>
      <c r="U66" s="95">
        <f t="shared" si="7"/>
        <v>0</v>
      </c>
      <c r="V66" s="95">
        <f>SUMIFS('Reservatórios (todos)'!Q$2:Q$2147,'Reservatórios (todos)'!$F$2:$F$2147,"Centro",'Reservatórios (todos)'!$A$2:$A$2147,Centro!$A66)</f>
        <v>0</v>
      </c>
      <c r="W66" s="95">
        <f t="shared" si="8"/>
        <v>0</v>
      </c>
      <c r="X66" s="95">
        <f>SUMIFS('Reservatórios (todos)'!R$2:R$2147,'Reservatórios (todos)'!$F$2:$F$2147,"Centro",'Reservatórios (todos)'!$A$2:$A$2147,Centro!$A66)</f>
        <v>0</v>
      </c>
      <c r="Y66" s="95">
        <f t="shared" si="9"/>
        <v>0</v>
      </c>
      <c r="Z66" s="95">
        <f>SUMIFS('Reservatórios (todos)'!S$2:S$2147,'Reservatórios (todos)'!$F$2:$F$2147,"Centro",'Reservatórios (todos)'!$A$2:$A$2147,Centro!$A66)</f>
        <v>0</v>
      </c>
      <c r="AA66" s="95">
        <f t="shared" si="10"/>
        <v>0</v>
      </c>
      <c r="AB66" s="95">
        <f>SUMIFS('Reservatórios (todos)'!T$2:T$2147,'Reservatórios (todos)'!$F$2:$F$2147,"Centro",'Reservatórios (todos)'!$A$2:$A$2147,Centro!$A66)</f>
        <v>0</v>
      </c>
      <c r="AC66" s="95">
        <f t="shared" si="11"/>
        <v>0</v>
      </c>
      <c r="AD66" s="95">
        <f>SUMIFS('Reservatórios (todos)'!V$2:V$2147,'Reservatórios (todos)'!$F$2:$F$2147,"Centro",'Reservatórios (todos)'!$A$2:$A$2147,Centro!$A66)</f>
        <v>0</v>
      </c>
      <c r="AE66" s="95">
        <f t="shared" si="12"/>
        <v>0</v>
      </c>
      <c r="AF66" s="95">
        <f>SUMIFS('Reservatórios (todos)'!W$2:W$2147,'Reservatórios (todos)'!$F$2:$F$2147,"Centro",'Reservatórios (todos)'!$A$2:$A$2147,Centro!$A66)</f>
        <v>0</v>
      </c>
      <c r="AG66" s="95">
        <f t="shared" si="13"/>
        <v>0</v>
      </c>
      <c r="AH66" s="95">
        <f>SUMIFS('Reservatórios (todos)'!X$2:X$2147,'Reservatórios (todos)'!$F$2:$F$2147,"Centro",'Reservatórios (todos)'!$A$2:$A$2147,Centro!$A66)</f>
        <v>0</v>
      </c>
      <c r="AI66" s="95">
        <f t="shared" si="14"/>
        <v>0</v>
      </c>
    </row>
    <row r="67" spans="1:35" x14ac:dyDescent="0.2">
      <c r="A67" s="96" t="s">
        <v>3642</v>
      </c>
      <c r="B67" s="95">
        <f>SUMIFS('Reservatórios (todos)'!G$2:G$2147,'Reservatórios (todos)'!$F$2:$F$2147,"Centro",'Reservatórios (todos)'!$A$2:$A$2147,Centro!$A67)</f>
        <v>0</v>
      </c>
      <c r="C67" s="95">
        <f t="shared" si="0"/>
        <v>0</v>
      </c>
      <c r="D67" s="95">
        <f>SUMIFS('Reservatórios (todos)'!H$2:H$2147,'Reservatórios (todos)'!$F$2:$F$2147,"Centro",'Reservatórios (todos)'!$A$2:$A$2147,Centro!$A67)</f>
        <v>0</v>
      </c>
      <c r="E67" s="95">
        <f t="shared" si="0"/>
        <v>0</v>
      </c>
      <c r="F67" s="95">
        <f>SUMIFS('Reservatórios (todos)'!I$2:I$2147,'Reservatórios (todos)'!$F$2:$F$2147,"Centro",'Reservatórios (todos)'!$A$2:$A$2147,Centro!$A67)</f>
        <v>0</v>
      </c>
      <c r="G67" s="95">
        <f t="shared" ref="G67" si="195">F67*2</f>
        <v>0</v>
      </c>
      <c r="H67" s="95">
        <f>SUMIFS('Reservatórios (todos)'!J$2:J$2147,'Reservatórios (todos)'!$F$2:$F$2147,"Centro",'Reservatórios (todos)'!$A$2:$A$2147,Centro!$A67)</f>
        <v>0</v>
      </c>
      <c r="I67" s="95">
        <f t="shared" ref="I67:K67" si="196">H67*2</f>
        <v>0</v>
      </c>
      <c r="J67" s="95">
        <f>SUMIFS('Reservatórios (todos)'!K$2:K$2147,'Reservatórios (todos)'!$F$2:$F$2147,"Centro",'Reservatórios (todos)'!$A$2:$A$2147,Centro!$A67)</f>
        <v>0</v>
      </c>
      <c r="K67" s="95">
        <f t="shared" si="196"/>
        <v>0</v>
      </c>
      <c r="L67" s="95">
        <f>SUMIFS('Reservatórios (todos)'!L$2:L$2147,'Reservatórios (todos)'!$F$2:$F$2147,"Centro",'Reservatórios (todos)'!$A$2:$A$2147,Centro!$A67)</f>
        <v>0</v>
      </c>
      <c r="M67" s="95">
        <f t="shared" ref="M67" si="197">L67*2</f>
        <v>0</v>
      </c>
      <c r="N67" s="95">
        <f>SUMIFS('Reservatórios (todos)'!M$2:M$2147,'Reservatórios (todos)'!$F$2:$F$2147,"Centro",'Reservatórios (todos)'!$A$2:$A$2147,Centro!$A67)</f>
        <v>0</v>
      </c>
      <c r="O67" s="95">
        <f t="shared" si="4"/>
        <v>0</v>
      </c>
      <c r="P67" s="95">
        <f>SUMIFS('Reservatórios (todos)'!N$2:N$2147,'Reservatórios (todos)'!$F$2:$F$2147,"Centro",'Reservatórios (todos)'!$A$2:$A$2147,Centro!$A67)</f>
        <v>0</v>
      </c>
      <c r="Q67" s="95">
        <f t="shared" si="5"/>
        <v>0</v>
      </c>
      <c r="R67" s="95">
        <f>SUMIFS('Reservatórios (todos)'!O$2:O$2147,'Reservatórios (todos)'!$F$2:$F$2147,"Centro",'Reservatórios (todos)'!$A$2:$A$2147,Centro!$A67)</f>
        <v>0</v>
      </c>
      <c r="S67" s="95">
        <f t="shared" si="6"/>
        <v>0</v>
      </c>
      <c r="T67" s="95">
        <f>SUMIFS('Reservatórios (todos)'!P$2:P$2147,'Reservatórios (todos)'!$F$2:$F$2147,"Centro",'Reservatórios (todos)'!$A$2:$A$2147,Centro!$A67)</f>
        <v>0</v>
      </c>
      <c r="U67" s="95">
        <f t="shared" si="7"/>
        <v>0</v>
      </c>
      <c r="V67" s="95">
        <f>SUMIFS('Reservatórios (todos)'!Q$2:Q$2147,'Reservatórios (todos)'!$F$2:$F$2147,"Centro",'Reservatórios (todos)'!$A$2:$A$2147,Centro!$A67)</f>
        <v>0</v>
      </c>
      <c r="W67" s="95">
        <f t="shared" si="8"/>
        <v>0</v>
      </c>
      <c r="X67" s="95">
        <f>SUMIFS('Reservatórios (todos)'!R$2:R$2147,'Reservatórios (todos)'!$F$2:$F$2147,"Centro",'Reservatórios (todos)'!$A$2:$A$2147,Centro!$A67)</f>
        <v>0</v>
      </c>
      <c r="Y67" s="95">
        <f t="shared" si="9"/>
        <v>0</v>
      </c>
      <c r="Z67" s="95">
        <f>SUMIFS('Reservatórios (todos)'!S$2:S$2147,'Reservatórios (todos)'!$F$2:$F$2147,"Centro",'Reservatórios (todos)'!$A$2:$A$2147,Centro!$A67)</f>
        <v>0</v>
      </c>
      <c r="AA67" s="95">
        <f t="shared" si="10"/>
        <v>0</v>
      </c>
      <c r="AB67" s="95">
        <f>SUMIFS('Reservatórios (todos)'!T$2:T$2147,'Reservatórios (todos)'!$F$2:$F$2147,"Centro",'Reservatórios (todos)'!$A$2:$A$2147,Centro!$A67)</f>
        <v>0</v>
      </c>
      <c r="AC67" s="95">
        <f t="shared" si="11"/>
        <v>0</v>
      </c>
      <c r="AD67" s="95">
        <f>SUMIFS('Reservatórios (todos)'!V$2:V$2147,'Reservatórios (todos)'!$F$2:$F$2147,"Centro",'Reservatórios (todos)'!$A$2:$A$2147,Centro!$A67)</f>
        <v>0</v>
      </c>
      <c r="AE67" s="95">
        <f t="shared" si="12"/>
        <v>0</v>
      </c>
      <c r="AF67" s="95">
        <f>SUMIFS('Reservatórios (todos)'!W$2:W$2147,'Reservatórios (todos)'!$F$2:$F$2147,"Centro",'Reservatórios (todos)'!$A$2:$A$2147,Centro!$A67)</f>
        <v>0</v>
      </c>
      <c r="AG67" s="95">
        <f t="shared" si="13"/>
        <v>0</v>
      </c>
      <c r="AH67" s="95">
        <f>SUMIFS('Reservatórios (todos)'!X$2:X$2147,'Reservatórios (todos)'!$F$2:$F$2147,"Centro",'Reservatórios (todos)'!$A$2:$A$2147,Centro!$A67)</f>
        <v>0</v>
      </c>
      <c r="AI67" s="95">
        <f t="shared" si="14"/>
        <v>0</v>
      </c>
    </row>
    <row r="68" spans="1:35" x14ac:dyDescent="0.2">
      <c r="A68" s="96" t="s">
        <v>3648</v>
      </c>
      <c r="B68" s="95">
        <f>SUMIFS('Reservatórios (todos)'!G$2:G$2147,'Reservatórios (todos)'!$F$2:$F$2147,"Centro",'Reservatórios (todos)'!$A$2:$A$2147,Centro!$A68)</f>
        <v>0</v>
      </c>
      <c r="C68" s="95">
        <f t="shared" si="0"/>
        <v>0</v>
      </c>
      <c r="D68" s="95">
        <f>SUMIFS('Reservatórios (todos)'!H$2:H$2147,'Reservatórios (todos)'!$F$2:$F$2147,"Centro",'Reservatórios (todos)'!$A$2:$A$2147,Centro!$A68)</f>
        <v>0</v>
      </c>
      <c r="E68" s="95">
        <f t="shared" si="0"/>
        <v>0</v>
      </c>
      <c r="F68" s="95">
        <f>SUMIFS('Reservatórios (todos)'!I$2:I$2147,'Reservatórios (todos)'!$F$2:$F$2147,"Centro",'Reservatórios (todos)'!$A$2:$A$2147,Centro!$A68)</f>
        <v>0</v>
      </c>
      <c r="G68" s="95">
        <f t="shared" ref="G68" si="198">F68*2</f>
        <v>0</v>
      </c>
      <c r="H68" s="95">
        <f>SUMIFS('Reservatórios (todos)'!J$2:J$2147,'Reservatórios (todos)'!$F$2:$F$2147,"Centro",'Reservatórios (todos)'!$A$2:$A$2147,Centro!$A68)</f>
        <v>0</v>
      </c>
      <c r="I68" s="95">
        <f t="shared" ref="I68:K68" si="199">H68*2</f>
        <v>0</v>
      </c>
      <c r="J68" s="95">
        <f>SUMIFS('Reservatórios (todos)'!K$2:K$2147,'Reservatórios (todos)'!$F$2:$F$2147,"Centro",'Reservatórios (todos)'!$A$2:$A$2147,Centro!$A68)</f>
        <v>0</v>
      </c>
      <c r="K68" s="95">
        <f t="shared" si="199"/>
        <v>0</v>
      </c>
      <c r="L68" s="95">
        <f>SUMIFS('Reservatórios (todos)'!L$2:L$2147,'Reservatórios (todos)'!$F$2:$F$2147,"Centro",'Reservatórios (todos)'!$A$2:$A$2147,Centro!$A68)</f>
        <v>0</v>
      </c>
      <c r="M68" s="95">
        <f t="shared" ref="M68" si="200">L68*2</f>
        <v>0</v>
      </c>
      <c r="N68" s="95">
        <f>SUMIFS('Reservatórios (todos)'!M$2:M$2147,'Reservatórios (todos)'!$F$2:$F$2147,"Centro",'Reservatórios (todos)'!$A$2:$A$2147,Centro!$A68)</f>
        <v>0</v>
      </c>
      <c r="O68" s="95">
        <f t="shared" si="4"/>
        <v>0</v>
      </c>
      <c r="P68" s="95">
        <f>SUMIFS('Reservatórios (todos)'!N$2:N$2147,'Reservatórios (todos)'!$F$2:$F$2147,"Centro",'Reservatórios (todos)'!$A$2:$A$2147,Centro!$A68)</f>
        <v>0</v>
      </c>
      <c r="Q68" s="95">
        <f t="shared" si="5"/>
        <v>0</v>
      </c>
      <c r="R68" s="95">
        <f>SUMIFS('Reservatórios (todos)'!O$2:O$2147,'Reservatórios (todos)'!$F$2:$F$2147,"Centro",'Reservatórios (todos)'!$A$2:$A$2147,Centro!$A68)</f>
        <v>0</v>
      </c>
      <c r="S68" s="95">
        <f t="shared" si="6"/>
        <v>0</v>
      </c>
      <c r="T68" s="95">
        <f>SUMIFS('Reservatórios (todos)'!P$2:P$2147,'Reservatórios (todos)'!$F$2:$F$2147,"Centro",'Reservatórios (todos)'!$A$2:$A$2147,Centro!$A68)</f>
        <v>0</v>
      </c>
      <c r="U68" s="95">
        <f t="shared" si="7"/>
        <v>0</v>
      </c>
      <c r="V68" s="95">
        <f>SUMIFS('Reservatórios (todos)'!Q$2:Q$2147,'Reservatórios (todos)'!$F$2:$F$2147,"Centro",'Reservatórios (todos)'!$A$2:$A$2147,Centro!$A68)</f>
        <v>0</v>
      </c>
      <c r="W68" s="95">
        <f t="shared" si="8"/>
        <v>0</v>
      </c>
      <c r="X68" s="95">
        <f>SUMIFS('Reservatórios (todos)'!R$2:R$2147,'Reservatórios (todos)'!$F$2:$F$2147,"Centro",'Reservatórios (todos)'!$A$2:$A$2147,Centro!$A68)</f>
        <v>0</v>
      </c>
      <c r="Y68" s="95">
        <f t="shared" si="9"/>
        <v>0</v>
      </c>
      <c r="Z68" s="95">
        <f>SUMIFS('Reservatórios (todos)'!S$2:S$2147,'Reservatórios (todos)'!$F$2:$F$2147,"Centro",'Reservatórios (todos)'!$A$2:$A$2147,Centro!$A68)</f>
        <v>0</v>
      </c>
      <c r="AA68" s="95">
        <f t="shared" si="10"/>
        <v>0</v>
      </c>
      <c r="AB68" s="95">
        <f>SUMIFS('Reservatórios (todos)'!T$2:T$2147,'Reservatórios (todos)'!$F$2:$F$2147,"Centro",'Reservatórios (todos)'!$A$2:$A$2147,Centro!$A68)</f>
        <v>0</v>
      </c>
      <c r="AC68" s="95">
        <f t="shared" si="11"/>
        <v>0</v>
      </c>
      <c r="AD68" s="95">
        <f>SUMIFS('Reservatórios (todos)'!V$2:V$2147,'Reservatórios (todos)'!$F$2:$F$2147,"Centro",'Reservatórios (todos)'!$A$2:$A$2147,Centro!$A68)</f>
        <v>0</v>
      </c>
      <c r="AE68" s="95">
        <f t="shared" si="12"/>
        <v>0</v>
      </c>
      <c r="AF68" s="95">
        <f>SUMIFS('Reservatórios (todos)'!W$2:W$2147,'Reservatórios (todos)'!$F$2:$F$2147,"Centro",'Reservatórios (todos)'!$A$2:$A$2147,Centro!$A68)</f>
        <v>0</v>
      </c>
      <c r="AG68" s="95">
        <f t="shared" si="13"/>
        <v>0</v>
      </c>
      <c r="AH68" s="95">
        <f>SUMIFS('Reservatórios (todos)'!X$2:X$2147,'Reservatórios (todos)'!$F$2:$F$2147,"Centro",'Reservatórios (todos)'!$A$2:$A$2147,Centro!$A68)</f>
        <v>0</v>
      </c>
      <c r="AI68" s="95">
        <f t="shared" si="14"/>
        <v>0</v>
      </c>
    </row>
    <row r="69" spans="1:35" x14ac:dyDescent="0.2">
      <c r="A69" s="96" t="s">
        <v>3655</v>
      </c>
      <c r="B69" s="95">
        <f>SUMIFS('Reservatórios (todos)'!G$2:G$2147,'Reservatórios (todos)'!$F$2:$F$2147,"Centro",'Reservatórios (todos)'!$A$2:$A$2147,Centro!$A69)</f>
        <v>0</v>
      </c>
      <c r="C69" s="95">
        <f t="shared" ref="C69:E75" si="201">B69*2</f>
        <v>0</v>
      </c>
      <c r="D69" s="95">
        <f>SUMIFS('Reservatórios (todos)'!H$2:H$2147,'Reservatórios (todos)'!$F$2:$F$2147,"Centro",'Reservatórios (todos)'!$A$2:$A$2147,Centro!$A69)</f>
        <v>0</v>
      </c>
      <c r="E69" s="95">
        <f t="shared" si="201"/>
        <v>0</v>
      </c>
      <c r="F69" s="95">
        <f>SUMIFS('Reservatórios (todos)'!I$2:I$2147,'Reservatórios (todos)'!$F$2:$F$2147,"Centro",'Reservatórios (todos)'!$A$2:$A$2147,Centro!$A69)</f>
        <v>0</v>
      </c>
      <c r="G69" s="95">
        <f t="shared" ref="G69" si="202">F69*2</f>
        <v>0</v>
      </c>
      <c r="H69" s="95">
        <f>SUMIFS('Reservatórios (todos)'!J$2:J$2147,'Reservatórios (todos)'!$F$2:$F$2147,"Centro",'Reservatórios (todos)'!$A$2:$A$2147,Centro!$A69)</f>
        <v>0</v>
      </c>
      <c r="I69" s="95">
        <f t="shared" ref="I69:K69" si="203">H69*2</f>
        <v>0</v>
      </c>
      <c r="J69" s="95">
        <f>SUMIFS('Reservatórios (todos)'!K$2:K$2147,'Reservatórios (todos)'!$F$2:$F$2147,"Centro",'Reservatórios (todos)'!$A$2:$A$2147,Centro!$A69)</f>
        <v>0</v>
      </c>
      <c r="K69" s="95">
        <f t="shared" si="203"/>
        <v>0</v>
      </c>
      <c r="L69" s="95">
        <f>SUMIFS('Reservatórios (todos)'!L$2:L$2147,'Reservatórios (todos)'!$F$2:$F$2147,"Centro",'Reservatórios (todos)'!$A$2:$A$2147,Centro!$A69)</f>
        <v>0</v>
      </c>
      <c r="M69" s="95">
        <f t="shared" ref="M69" si="204">L69*2</f>
        <v>0</v>
      </c>
      <c r="N69" s="95">
        <f>SUMIFS('Reservatórios (todos)'!M$2:M$2147,'Reservatórios (todos)'!$F$2:$F$2147,"Centro",'Reservatórios (todos)'!$A$2:$A$2147,Centro!$A69)</f>
        <v>0</v>
      </c>
      <c r="O69" s="95">
        <f t="shared" ref="O69:O75" si="205">N69*2</f>
        <v>0</v>
      </c>
      <c r="P69" s="95">
        <f>SUMIFS('Reservatórios (todos)'!N$2:N$2147,'Reservatórios (todos)'!$F$2:$F$2147,"Centro",'Reservatórios (todos)'!$A$2:$A$2147,Centro!$A69)</f>
        <v>0</v>
      </c>
      <c r="Q69" s="95">
        <f t="shared" ref="Q69:Q75" si="206">P69*2</f>
        <v>0</v>
      </c>
      <c r="R69" s="95">
        <f>SUMIFS('Reservatórios (todos)'!O$2:O$2147,'Reservatórios (todos)'!$F$2:$F$2147,"Centro",'Reservatórios (todos)'!$A$2:$A$2147,Centro!$A69)</f>
        <v>0</v>
      </c>
      <c r="S69" s="95">
        <f t="shared" ref="S69:S75" si="207">R69*2</f>
        <v>0</v>
      </c>
      <c r="T69" s="95">
        <f>SUMIFS('Reservatórios (todos)'!P$2:P$2147,'Reservatórios (todos)'!$F$2:$F$2147,"Centro",'Reservatórios (todos)'!$A$2:$A$2147,Centro!$A69)</f>
        <v>0</v>
      </c>
      <c r="U69" s="95">
        <f t="shared" ref="U69:U75" si="208">T69*2</f>
        <v>0</v>
      </c>
      <c r="V69" s="95">
        <f>SUMIFS('Reservatórios (todos)'!Q$2:Q$2147,'Reservatórios (todos)'!$F$2:$F$2147,"Centro",'Reservatórios (todos)'!$A$2:$A$2147,Centro!$A69)</f>
        <v>0</v>
      </c>
      <c r="W69" s="95">
        <f t="shared" ref="W69:W75" si="209">V69*2</f>
        <v>0</v>
      </c>
      <c r="X69" s="95">
        <f>SUMIFS('Reservatórios (todos)'!R$2:R$2147,'Reservatórios (todos)'!$F$2:$F$2147,"Centro",'Reservatórios (todos)'!$A$2:$A$2147,Centro!$A69)</f>
        <v>0</v>
      </c>
      <c r="Y69" s="95">
        <f t="shared" ref="Y69:Y75" si="210">X69*2</f>
        <v>0</v>
      </c>
      <c r="Z69" s="95">
        <f>SUMIFS('Reservatórios (todos)'!S$2:S$2147,'Reservatórios (todos)'!$F$2:$F$2147,"Centro",'Reservatórios (todos)'!$A$2:$A$2147,Centro!$A69)</f>
        <v>0</v>
      </c>
      <c r="AA69" s="95">
        <f t="shared" ref="AA69:AA75" si="211">Z69*2</f>
        <v>0</v>
      </c>
      <c r="AB69" s="95">
        <f>SUMIFS('Reservatórios (todos)'!T$2:T$2147,'Reservatórios (todos)'!$F$2:$F$2147,"Centro",'Reservatórios (todos)'!$A$2:$A$2147,Centro!$A69)</f>
        <v>0</v>
      </c>
      <c r="AC69" s="95">
        <f t="shared" ref="AC69:AC75" si="212">AB69*2</f>
        <v>0</v>
      </c>
      <c r="AD69" s="95">
        <f>SUMIFS('Reservatórios (todos)'!V$2:V$2147,'Reservatórios (todos)'!$F$2:$F$2147,"Centro",'Reservatórios (todos)'!$A$2:$A$2147,Centro!$A69)</f>
        <v>0</v>
      </c>
      <c r="AE69" s="95">
        <f t="shared" ref="AE69:AE75" si="213">AD69*2</f>
        <v>0</v>
      </c>
      <c r="AF69" s="95">
        <f>SUMIFS('Reservatórios (todos)'!W$2:W$2147,'Reservatórios (todos)'!$F$2:$F$2147,"Centro",'Reservatórios (todos)'!$A$2:$A$2147,Centro!$A69)</f>
        <v>0</v>
      </c>
      <c r="AG69" s="95">
        <f t="shared" ref="AG69:AG75" si="214">AF69*2</f>
        <v>0</v>
      </c>
      <c r="AH69" s="95">
        <f>SUMIFS('Reservatórios (todos)'!X$2:X$2147,'Reservatórios (todos)'!$F$2:$F$2147,"Centro",'Reservatórios (todos)'!$A$2:$A$2147,Centro!$A69)</f>
        <v>0</v>
      </c>
      <c r="AI69" s="95">
        <f t="shared" ref="AI69:AI75" si="215">AH69*2</f>
        <v>0</v>
      </c>
    </row>
    <row r="70" spans="1:35" x14ac:dyDescent="0.2">
      <c r="A70" s="96" t="s">
        <v>3662</v>
      </c>
      <c r="B70" s="95">
        <f>SUMIFS('Reservatórios (todos)'!G$2:G$2147,'Reservatórios (todos)'!$F$2:$F$2147,"Centro",'Reservatórios (todos)'!$A$2:$A$2147,Centro!$A70)</f>
        <v>0</v>
      </c>
      <c r="C70" s="95">
        <f t="shared" si="201"/>
        <v>0</v>
      </c>
      <c r="D70" s="95">
        <f>SUMIFS('Reservatórios (todos)'!H$2:H$2147,'Reservatórios (todos)'!$F$2:$F$2147,"Centro",'Reservatórios (todos)'!$A$2:$A$2147,Centro!$A70)</f>
        <v>0</v>
      </c>
      <c r="E70" s="95">
        <f t="shared" si="201"/>
        <v>0</v>
      </c>
      <c r="F70" s="95">
        <f>SUMIFS('Reservatórios (todos)'!I$2:I$2147,'Reservatórios (todos)'!$F$2:$F$2147,"Centro",'Reservatórios (todos)'!$A$2:$A$2147,Centro!$A70)</f>
        <v>0</v>
      </c>
      <c r="G70" s="95">
        <f t="shared" ref="G70" si="216">F70*2</f>
        <v>0</v>
      </c>
      <c r="H70" s="95">
        <f>SUMIFS('Reservatórios (todos)'!J$2:J$2147,'Reservatórios (todos)'!$F$2:$F$2147,"Centro",'Reservatórios (todos)'!$A$2:$A$2147,Centro!$A70)</f>
        <v>0</v>
      </c>
      <c r="I70" s="95">
        <f t="shared" ref="I70:K70" si="217">H70*2</f>
        <v>0</v>
      </c>
      <c r="J70" s="95">
        <f>SUMIFS('Reservatórios (todos)'!K$2:K$2147,'Reservatórios (todos)'!$F$2:$F$2147,"Centro",'Reservatórios (todos)'!$A$2:$A$2147,Centro!$A70)</f>
        <v>0</v>
      </c>
      <c r="K70" s="95">
        <f t="shared" si="217"/>
        <v>0</v>
      </c>
      <c r="L70" s="95">
        <f>SUMIFS('Reservatórios (todos)'!L$2:L$2147,'Reservatórios (todos)'!$F$2:$F$2147,"Centro",'Reservatórios (todos)'!$A$2:$A$2147,Centro!$A70)</f>
        <v>0</v>
      </c>
      <c r="M70" s="95">
        <f t="shared" ref="M70" si="218">L70*2</f>
        <v>0</v>
      </c>
      <c r="N70" s="95">
        <f>SUMIFS('Reservatórios (todos)'!M$2:M$2147,'Reservatórios (todos)'!$F$2:$F$2147,"Centro",'Reservatórios (todos)'!$A$2:$A$2147,Centro!$A70)</f>
        <v>0</v>
      </c>
      <c r="O70" s="95">
        <f t="shared" si="205"/>
        <v>0</v>
      </c>
      <c r="P70" s="95">
        <f>SUMIFS('Reservatórios (todos)'!N$2:N$2147,'Reservatórios (todos)'!$F$2:$F$2147,"Centro",'Reservatórios (todos)'!$A$2:$A$2147,Centro!$A70)</f>
        <v>0</v>
      </c>
      <c r="Q70" s="95">
        <f t="shared" si="206"/>
        <v>0</v>
      </c>
      <c r="R70" s="95">
        <f>SUMIFS('Reservatórios (todos)'!O$2:O$2147,'Reservatórios (todos)'!$F$2:$F$2147,"Centro",'Reservatórios (todos)'!$A$2:$A$2147,Centro!$A70)</f>
        <v>0</v>
      </c>
      <c r="S70" s="95">
        <f t="shared" si="207"/>
        <v>0</v>
      </c>
      <c r="T70" s="95">
        <f>SUMIFS('Reservatórios (todos)'!P$2:P$2147,'Reservatórios (todos)'!$F$2:$F$2147,"Centro",'Reservatórios (todos)'!$A$2:$A$2147,Centro!$A70)</f>
        <v>0</v>
      </c>
      <c r="U70" s="95">
        <f t="shared" si="208"/>
        <v>0</v>
      </c>
      <c r="V70" s="95">
        <f>SUMIFS('Reservatórios (todos)'!Q$2:Q$2147,'Reservatórios (todos)'!$F$2:$F$2147,"Centro",'Reservatórios (todos)'!$A$2:$A$2147,Centro!$A70)</f>
        <v>0</v>
      </c>
      <c r="W70" s="95">
        <f t="shared" si="209"/>
        <v>0</v>
      </c>
      <c r="X70" s="95">
        <f>SUMIFS('Reservatórios (todos)'!R$2:R$2147,'Reservatórios (todos)'!$F$2:$F$2147,"Centro",'Reservatórios (todos)'!$A$2:$A$2147,Centro!$A70)</f>
        <v>0</v>
      </c>
      <c r="Y70" s="95">
        <f t="shared" si="210"/>
        <v>0</v>
      </c>
      <c r="Z70" s="95">
        <f>SUMIFS('Reservatórios (todos)'!S$2:S$2147,'Reservatórios (todos)'!$F$2:$F$2147,"Centro",'Reservatórios (todos)'!$A$2:$A$2147,Centro!$A70)</f>
        <v>0</v>
      </c>
      <c r="AA70" s="95">
        <f t="shared" si="211"/>
        <v>0</v>
      </c>
      <c r="AB70" s="95">
        <f>SUMIFS('Reservatórios (todos)'!T$2:T$2147,'Reservatórios (todos)'!$F$2:$F$2147,"Centro",'Reservatórios (todos)'!$A$2:$A$2147,Centro!$A70)</f>
        <v>0</v>
      </c>
      <c r="AC70" s="95">
        <f t="shared" si="212"/>
        <v>0</v>
      </c>
      <c r="AD70" s="95">
        <f>SUMIFS('Reservatórios (todos)'!V$2:V$2147,'Reservatórios (todos)'!$F$2:$F$2147,"Centro",'Reservatórios (todos)'!$A$2:$A$2147,Centro!$A70)</f>
        <v>0</v>
      </c>
      <c r="AE70" s="95">
        <f t="shared" si="213"/>
        <v>0</v>
      </c>
      <c r="AF70" s="95">
        <f>SUMIFS('Reservatórios (todos)'!W$2:W$2147,'Reservatórios (todos)'!$F$2:$F$2147,"Centro",'Reservatórios (todos)'!$A$2:$A$2147,Centro!$A70)</f>
        <v>0</v>
      </c>
      <c r="AG70" s="95">
        <f t="shared" si="214"/>
        <v>0</v>
      </c>
      <c r="AH70" s="95">
        <f>SUMIFS('Reservatórios (todos)'!X$2:X$2147,'Reservatórios (todos)'!$F$2:$F$2147,"Centro",'Reservatórios (todos)'!$A$2:$A$2147,Centro!$A70)</f>
        <v>0</v>
      </c>
      <c r="AI70" s="95">
        <f t="shared" si="215"/>
        <v>0</v>
      </c>
    </row>
    <row r="71" spans="1:35" x14ac:dyDescent="0.2">
      <c r="A71" s="96" t="s">
        <v>3665</v>
      </c>
      <c r="B71" s="95">
        <f>SUMIFS('Reservatórios (todos)'!G$2:G$2147,'Reservatórios (todos)'!$F$2:$F$2147,"Centro",'Reservatórios (todos)'!$A$2:$A$2147,Centro!$A71)</f>
        <v>2</v>
      </c>
      <c r="C71" s="95">
        <f t="shared" si="201"/>
        <v>4</v>
      </c>
      <c r="D71" s="95">
        <f>SUMIFS('Reservatórios (todos)'!H$2:H$2147,'Reservatórios (todos)'!$F$2:$F$2147,"Centro",'Reservatórios (todos)'!$A$2:$A$2147,Centro!$A71)</f>
        <v>2</v>
      </c>
      <c r="E71" s="95">
        <f t="shared" si="201"/>
        <v>4</v>
      </c>
      <c r="F71" s="95">
        <f>SUMIFS('Reservatórios (todos)'!I$2:I$2147,'Reservatórios (todos)'!$F$2:$F$2147,"Centro",'Reservatórios (todos)'!$A$2:$A$2147,Centro!$A71)</f>
        <v>19</v>
      </c>
      <c r="G71" s="95">
        <f t="shared" ref="G71" si="219">F71*2</f>
        <v>38</v>
      </c>
      <c r="H71" s="95">
        <f>SUMIFS('Reservatórios (todos)'!J$2:J$2147,'Reservatórios (todos)'!$F$2:$F$2147,"Centro",'Reservatórios (todos)'!$A$2:$A$2147,Centro!$A71)</f>
        <v>0</v>
      </c>
      <c r="I71" s="95">
        <f t="shared" ref="I71:K71" si="220">H71*2</f>
        <v>0</v>
      </c>
      <c r="J71" s="95">
        <f>SUMIFS('Reservatórios (todos)'!K$2:K$2147,'Reservatórios (todos)'!$F$2:$F$2147,"Centro",'Reservatórios (todos)'!$A$2:$A$2147,Centro!$A71)</f>
        <v>3</v>
      </c>
      <c r="K71" s="95">
        <f t="shared" si="220"/>
        <v>6</v>
      </c>
      <c r="L71" s="95">
        <f>SUMIFS('Reservatórios (todos)'!L$2:L$2147,'Reservatórios (todos)'!$F$2:$F$2147,"Centro",'Reservatórios (todos)'!$A$2:$A$2147,Centro!$A71)</f>
        <v>0</v>
      </c>
      <c r="M71" s="95">
        <f t="shared" ref="M71" si="221">L71*2</f>
        <v>0</v>
      </c>
      <c r="N71" s="95">
        <f>SUMIFS('Reservatórios (todos)'!M$2:M$2147,'Reservatórios (todos)'!$F$2:$F$2147,"Centro",'Reservatórios (todos)'!$A$2:$A$2147,Centro!$A71)</f>
        <v>0</v>
      </c>
      <c r="O71" s="95">
        <f t="shared" si="205"/>
        <v>0</v>
      </c>
      <c r="P71" s="95">
        <f>SUMIFS('Reservatórios (todos)'!N$2:N$2147,'Reservatórios (todos)'!$F$2:$F$2147,"Centro",'Reservatórios (todos)'!$A$2:$A$2147,Centro!$A71)</f>
        <v>0</v>
      </c>
      <c r="Q71" s="95">
        <f t="shared" si="206"/>
        <v>0</v>
      </c>
      <c r="R71" s="95">
        <f>SUMIFS('Reservatórios (todos)'!O$2:O$2147,'Reservatórios (todos)'!$F$2:$F$2147,"Centro",'Reservatórios (todos)'!$A$2:$A$2147,Centro!$A71)</f>
        <v>0</v>
      </c>
      <c r="S71" s="95">
        <f t="shared" si="207"/>
        <v>0</v>
      </c>
      <c r="T71" s="95">
        <f>SUMIFS('Reservatórios (todos)'!P$2:P$2147,'Reservatórios (todos)'!$F$2:$F$2147,"Centro",'Reservatórios (todos)'!$A$2:$A$2147,Centro!$A71)</f>
        <v>0</v>
      </c>
      <c r="U71" s="95">
        <f t="shared" si="208"/>
        <v>0</v>
      </c>
      <c r="V71" s="95">
        <f>SUMIFS('Reservatórios (todos)'!Q$2:Q$2147,'Reservatórios (todos)'!$F$2:$F$2147,"Centro",'Reservatórios (todos)'!$A$2:$A$2147,Centro!$A71)</f>
        <v>3</v>
      </c>
      <c r="W71" s="95">
        <f t="shared" si="209"/>
        <v>6</v>
      </c>
      <c r="X71" s="95">
        <f>SUMIFS('Reservatórios (todos)'!R$2:R$2147,'Reservatórios (todos)'!$F$2:$F$2147,"Centro",'Reservatórios (todos)'!$A$2:$A$2147,Centro!$A71)</f>
        <v>0</v>
      </c>
      <c r="Y71" s="95">
        <f t="shared" si="210"/>
        <v>0</v>
      </c>
      <c r="Z71" s="95">
        <f>SUMIFS('Reservatórios (todos)'!S$2:S$2147,'Reservatórios (todos)'!$F$2:$F$2147,"Centro",'Reservatórios (todos)'!$A$2:$A$2147,Centro!$A71)</f>
        <v>0</v>
      </c>
      <c r="AA71" s="95">
        <f t="shared" si="211"/>
        <v>0</v>
      </c>
      <c r="AB71" s="95">
        <f>SUMIFS('Reservatórios (todos)'!T$2:T$2147,'Reservatórios (todos)'!$F$2:$F$2147,"Centro",'Reservatórios (todos)'!$A$2:$A$2147,Centro!$A71)</f>
        <v>0</v>
      </c>
      <c r="AC71" s="95">
        <f t="shared" si="212"/>
        <v>0</v>
      </c>
      <c r="AD71" s="95">
        <f>SUMIFS('Reservatórios (todos)'!V$2:V$2147,'Reservatórios (todos)'!$F$2:$F$2147,"Centro",'Reservatórios (todos)'!$A$2:$A$2147,Centro!$A71)</f>
        <v>0</v>
      </c>
      <c r="AE71" s="95">
        <f t="shared" si="213"/>
        <v>0</v>
      </c>
      <c r="AF71" s="95">
        <f>SUMIFS('Reservatórios (todos)'!W$2:W$2147,'Reservatórios (todos)'!$F$2:$F$2147,"Centro",'Reservatórios (todos)'!$A$2:$A$2147,Centro!$A71)</f>
        <v>0</v>
      </c>
      <c r="AG71" s="95">
        <f t="shared" si="214"/>
        <v>0</v>
      </c>
      <c r="AH71" s="95">
        <f>SUMIFS('Reservatórios (todos)'!X$2:X$2147,'Reservatórios (todos)'!$F$2:$F$2147,"Centro",'Reservatórios (todos)'!$A$2:$A$2147,Centro!$A71)</f>
        <v>0</v>
      </c>
      <c r="AI71" s="95">
        <f t="shared" si="215"/>
        <v>0</v>
      </c>
    </row>
    <row r="72" spans="1:35" x14ac:dyDescent="0.2">
      <c r="A72" s="96" t="s">
        <v>3678</v>
      </c>
      <c r="B72" s="95">
        <f>SUMIFS('Reservatórios (todos)'!G$2:G$2147,'Reservatórios (todos)'!$F$2:$F$2147,"Centro",'Reservatórios (todos)'!$A$2:$A$2147,Centro!$A72)</f>
        <v>0</v>
      </c>
      <c r="C72" s="95">
        <f t="shared" si="201"/>
        <v>0</v>
      </c>
      <c r="D72" s="95">
        <f>SUMIFS('Reservatórios (todos)'!H$2:H$2147,'Reservatórios (todos)'!$F$2:$F$2147,"Centro",'Reservatórios (todos)'!$A$2:$A$2147,Centro!$A72)</f>
        <v>0</v>
      </c>
      <c r="E72" s="95">
        <f t="shared" si="201"/>
        <v>0</v>
      </c>
      <c r="F72" s="95">
        <f>SUMIFS('Reservatórios (todos)'!I$2:I$2147,'Reservatórios (todos)'!$F$2:$F$2147,"Centro",'Reservatórios (todos)'!$A$2:$A$2147,Centro!$A72)</f>
        <v>0</v>
      </c>
      <c r="G72" s="95">
        <f t="shared" ref="G72" si="222">F72*2</f>
        <v>0</v>
      </c>
      <c r="H72" s="95">
        <f>SUMIFS('Reservatórios (todos)'!J$2:J$2147,'Reservatórios (todos)'!$F$2:$F$2147,"Centro",'Reservatórios (todos)'!$A$2:$A$2147,Centro!$A72)</f>
        <v>0</v>
      </c>
      <c r="I72" s="95">
        <f t="shared" ref="I72:K72" si="223">H72*2</f>
        <v>0</v>
      </c>
      <c r="J72" s="95">
        <f>SUMIFS('Reservatórios (todos)'!K$2:K$2147,'Reservatórios (todos)'!$F$2:$F$2147,"Centro",'Reservatórios (todos)'!$A$2:$A$2147,Centro!$A72)</f>
        <v>0</v>
      </c>
      <c r="K72" s="95">
        <f t="shared" si="223"/>
        <v>0</v>
      </c>
      <c r="L72" s="95">
        <f>SUMIFS('Reservatórios (todos)'!L$2:L$2147,'Reservatórios (todos)'!$F$2:$F$2147,"Centro",'Reservatórios (todos)'!$A$2:$A$2147,Centro!$A72)</f>
        <v>0</v>
      </c>
      <c r="M72" s="95">
        <f t="shared" ref="M72" si="224">L72*2</f>
        <v>0</v>
      </c>
      <c r="N72" s="95">
        <f>SUMIFS('Reservatórios (todos)'!M$2:M$2147,'Reservatórios (todos)'!$F$2:$F$2147,"Centro",'Reservatórios (todos)'!$A$2:$A$2147,Centro!$A72)</f>
        <v>0</v>
      </c>
      <c r="O72" s="95">
        <f t="shared" si="205"/>
        <v>0</v>
      </c>
      <c r="P72" s="95">
        <f>SUMIFS('Reservatórios (todos)'!N$2:N$2147,'Reservatórios (todos)'!$F$2:$F$2147,"Centro",'Reservatórios (todos)'!$A$2:$A$2147,Centro!$A72)</f>
        <v>0</v>
      </c>
      <c r="Q72" s="95">
        <f t="shared" si="206"/>
        <v>0</v>
      </c>
      <c r="R72" s="95">
        <f>SUMIFS('Reservatórios (todos)'!O$2:O$2147,'Reservatórios (todos)'!$F$2:$F$2147,"Centro",'Reservatórios (todos)'!$A$2:$A$2147,Centro!$A72)</f>
        <v>0</v>
      </c>
      <c r="S72" s="95">
        <f t="shared" si="207"/>
        <v>0</v>
      </c>
      <c r="T72" s="95">
        <f>SUMIFS('Reservatórios (todos)'!P$2:P$2147,'Reservatórios (todos)'!$F$2:$F$2147,"Centro",'Reservatórios (todos)'!$A$2:$A$2147,Centro!$A72)</f>
        <v>0</v>
      </c>
      <c r="U72" s="95">
        <f t="shared" si="208"/>
        <v>0</v>
      </c>
      <c r="V72" s="95">
        <f>SUMIFS('Reservatórios (todos)'!Q$2:Q$2147,'Reservatórios (todos)'!$F$2:$F$2147,"Centro",'Reservatórios (todos)'!$A$2:$A$2147,Centro!$A72)</f>
        <v>0</v>
      </c>
      <c r="W72" s="95">
        <f t="shared" si="209"/>
        <v>0</v>
      </c>
      <c r="X72" s="95">
        <f>SUMIFS('Reservatórios (todos)'!R$2:R$2147,'Reservatórios (todos)'!$F$2:$F$2147,"Centro",'Reservatórios (todos)'!$A$2:$A$2147,Centro!$A72)</f>
        <v>0</v>
      </c>
      <c r="Y72" s="95">
        <f t="shared" si="210"/>
        <v>0</v>
      </c>
      <c r="Z72" s="95">
        <f>SUMIFS('Reservatórios (todos)'!S$2:S$2147,'Reservatórios (todos)'!$F$2:$F$2147,"Centro",'Reservatórios (todos)'!$A$2:$A$2147,Centro!$A72)</f>
        <v>0</v>
      </c>
      <c r="AA72" s="95">
        <f t="shared" si="211"/>
        <v>0</v>
      </c>
      <c r="AB72" s="95">
        <f>SUMIFS('Reservatórios (todos)'!T$2:T$2147,'Reservatórios (todos)'!$F$2:$F$2147,"Centro",'Reservatórios (todos)'!$A$2:$A$2147,Centro!$A72)</f>
        <v>0</v>
      </c>
      <c r="AC72" s="95">
        <f t="shared" si="212"/>
        <v>0</v>
      </c>
      <c r="AD72" s="95">
        <f>SUMIFS('Reservatórios (todos)'!V$2:V$2147,'Reservatórios (todos)'!$F$2:$F$2147,"Centro",'Reservatórios (todos)'!$A$2:$A$2147,Centro!$A72)</f>
        <v>0</v>
      </c>
      <c r="AE72" s="95">
        <f t="shared" si="213"/>
        <v>0</v>
      </c>
      <c r="AF72" s="95">
        <f>SUMIFS('Reservatórios (todos)'!W$2:W$2147,'Reservatórios (todos)'!$F$2:$F$2147,"Centro",'Reservatórios (todos)'!$A$2:$A$2147,Centro!$A72)</f>
        <v>0</v>
      </c>
      <c r="AG72" s="95">
        <f t="shared" si="214"/>
        <v>0</v>
      </c>
      <c r="AH72" s="95">
        <f>SUMIFS('Reservatórios (todos)'!X$2:X$2147,'Reservatórios (todos)'!$F$2:$F$2147,"Centro",'Reservatórios (todos)'!$A$2:$A$2147,Centro!$A72)</f>
        <v>0</v>
      </c>
      <c r="AI72" s="95">
        <f t="shared" si="215"/>
        <v>0</v>
      </c>
    </row>
    <row r="73" spans="1:35" x14ac:dyDescent="0.2">
      <c r="A73" s="96" t="s">
        <v>3684</v>
      </c>
      <c r="B73" s="95">
        <f>SUMIFS('Reservatórios (todos)'!G$2:G$2147,'Reservatórios (todos)'!$F$2:$F$2147,"Centro",'Reservatórios (todos)'!$A$2:$A$2147,Centro!$A73)</f>
        <v>0</v>
      </c>
      <c r="C73" s="95">
        <f t="shared" si="201"/>
        <v>0</v>
      </c>
      <c r="D73" s="95">
        <f>SUMIFS('Reservatórios (todos)'!H$2:H$2147,'Reservatórios (todos)'!$F$2:$F$2147,"Centro",'Reservatórios (todos)'!$A$2:$A$2147,Centro!$A73)</f>
        <v>0</v>
      </c>
      <c r="E73" s="95">
        <f t="shared" si="201"/>
        <v>0</v>
      </c>
      <c r="F73" s="95">
        <f>SUMIFS('Reservatórios (todos)'!I$2:I$2147,'Reservatórios (todos)'!$F$2:$F$2147,"Centro",'Reservatórios (todos)'!$A$2:$A$2147,Centro!$A73)</f>
        <v>0</v>
      </c>
      <c r="G73" s="95">
        <f t="shared" ref="G73" si="225">F73*2</f>
        <v>0</v>
      </c>
      <c r="H73" s="95">
        <f>SUMIFS('Reservatórios (todos)'!J$2:J$2147,'Reservatórios (todos)'!$F$2:$F$2147,"Centro",'Reservatórios (todos)'!$A$2:$A$2147,Centro!$A73)</f>
        <v>0</v>
      </c>
      <c r="I73" s="95">
        <f t="shared" ref="I73:K73" si="226">H73*2</f>
        <v>0</v>
      </c>
      <c r="J73" s="95">
        <f>SUMIFS('Reservatórios (todos)'!K$2:K$2147,'Reservatórios (todos)'!$F$2:$F$2147,"Centro",'Reservatórios (todos)'!$A$2:$A$2147,Centro!$A73)</f>
        <v>0</v>
      </c>
      <c r="K73" s="95">
        <f t="shared" si="226"/>
        <v>0</v>
      </c>
      <c r="L73" s="95">
        <f>SUMIFS('Reservatórios (todos)'!L$2:L$2147,'Reservatórios (todos)'!$F$2:$F$2147,"Centro",'Reservatórios (todos)'!$A$2:$A$2147,Centro!$A73)</f>
        <v>0</v>
      </c>
      <c r="M73" s="95">
        <f t="shared" ref="M73" si="227">L73*2</f>
        <v>0</v>
      </c>
      <c r="N73" s="95">
        <f>SUMIFS('Reservatórios (todos)'!M$2:M$2147,'Reservatórios (todos)'!$F$2:$F$2147,"Centro",'Reservatórios (todos)'!$A$2:$A$2147,Centro!$A73)</f>
        <v>0</v>
      </c>
      <c r="O73" s="95">
        <f t="shared" si="205"/>
        <v>0</v>
      </c>
      <c r="P73" s="95">
        <f>SUMIFS('Reservatórios (todos)'!N$2:N$2147,'Reservatórios (todos)'!$F$2:$F$2147,"Centro",'Reservatórios (todos)'!$A$2:$A$2147,Centro!$A73)</f>
        <v>0</v>
      </c>
      <c r="Q73" s="95">
        <f t="shared" si="206"/>
        <v>0</v>
      </c>
      <c r="R73" s="95">
        <f>SUMIFS('Reservatórios (todos)'!O$2:O$2147,'Reservatórios (todos)'!$F$2:$F$2147,"Centro",'Reservatórios (todos)'!$A$2:$A$2147,Centro!$A73)</f>
        <v>0</v>
      </c>
      <c r="S73" s="95">
        <f t="shared" si="207"/>
        <v>0</v>
      </c>
      <c r="T73" s="95">
        <f>SUMIFS('Reservatórios (todos)'!P$2:P$2147,'Reservatórios (todos)'!$F$2:$F$2147,"Centro",'Reservatórios (todos)'!$A$2:$A$2147,Centro!$A73)</f>
        <v>0</v>
      </c>
      <c r="U73" s="95">
        <f t="shared" si="208"/>
        <v>0</v>
      </c>
      <c r="V73" s="95">
        <f>SUMIFS('Reservatórios (todos)'!Q$2:Q$2147,'Reservatórios (todos)'!$F$2:$F$2147,"Centro",'Reservatórios (todos)'!$A$2:$A$2147,Centro!$A73)</f>
        <v>0</v>
      </c>
      <c r="W73" s="95">
        <f t="shared" si="209"/>
        <v>0</v>
      </c>
      <c r="X73" s="95">
        <f>SUMIFS('Reservatórios (todos)'!R$2:R$2147,'Reservatórios (todos)'!$F$2:$F$2147,"Centro",'Reservatórios (todos)'!$A$2:$A$2147,Centro!$A73)</f>
        <v>0</v>
      </c>
      <c r="Y73" s="95">
        <f t="shared" si="210"/>
        <v>0</v>
      </c>
      <c r="Z73" s="95">
        <f>SUMIFS('Reservatórios (todos)'!S$2:S$2147,'Reservatórios (todos)'!$F$2:$F$2147,"Centro",'Reservatórios (todos)'!$A$2:$A$2147,Centro!$A73)</f>
        <v>0</v>
      </c>
      <c r="AA73" s="95">
        <f t="shared" si="211"/>
        <v>0</v>
      </c>
      <c r="AB73" s="95">
        <f>SUMIFS('Reservatórios (todos)'!T$2:T$2147,'Reservatórios (todos)'!$F$2:$F$2147,"Centro",'Reservatórios (todos)'!$A$2:$A$2147,Centro!$A73)</f>
        <v>0</v>
      </c>
      <c r="AC73" s="95">
        <f t="shared" si="212"/>
        <v>0</v>
      </c>
      <c r="AD73" s="95">
        <f>SUMIFS('Reservatórios (todos)'!V$2:V$2147,'Reservatórios (todos)'!$F$2:$F$2147,"Centro",'Reservatórios (todos)'!$A$2:$A$2147,Centro!$A73)</f>
        <v>0</v>
      </c>
      <c r="AE73" s="95">
        <f t="shared" si="213"/>
        <v>0</v>
      </c>
      <c r="AF73" s="95">
        <f>SUMIFS('Reservatórios (todos)'!W$2:W$2147,'Reservatórios (todos)'!$F$2:$F$2147,"Centro",'Reservatórios (todos)'!$A$2:$A$2147,Centro!$A73)</f>
        <v>0</v>
      </c>
      <c r="AG73" s="95">
        <f t="shared" si="214"/>
        <v>0</v>
      </c>
      <c r="AH73" s="95">
        <f>SUMIFS('Reservatórios (todos)'!X$2:X$2147,'Reservatórios (todos)'!$F$2:$F$2147,"Centro",'Reservatórios (todos)'!$A$2:$A$2147,Centro!$A73)</f>
        <v>0</v>
      </c>
      <c r="AI73" s="95">
        <f t="shared" si="215"/>
        <v>0</v>
      </c>
    </row>
    <row r="74" spans="1:35" x14ac:dyDescent="0.2">
      <c r="A74" s="96" t="s">
        <v>3689</v>
      </c>
      <c r="B74" s="95">
        <f>SUMIFS('Reservatórios (todos)'!G$2:G$2147,'Reservatórios (todos)'!$F$2:$F$2147,"Centro",'Reservatórios (todos)'!$A$2:$A$2147,Centro!$A74)</f>
        <v>0</v>
      </c>
      <c r="C74" s="95">
        <f t="shared" si="201"/>
        <v>0</v>
      </c>
      <c r="D74" s="95">
        <f>SUMIFS('Reservatórios (todos)'!H$2:H$2147,'Reservatórios (todos)'!$F$2:$F$2147,"Centro",'Reservatórios (todos)'!$A$2:$A$2147,Centro!$A74)</f>
        <v>0</v>
      </c>
      <c r="E74" s="95">
        <f t="shared" si="201"/>
        <v>0</v>
      </c>
      <c r="F74" s="95">
        <f>SUMIFS('Reservatórios (todos)'!I$2:I$2147,'Reservatórios (todos)'!$F$2:$F$2147,"Centro",'Reservatórios (todos)'!$A$2:$A$2147,Centro!$A74)</f>
        <v>0</v>
      </c>
      <c r="G74" s="95">
        <f t="shared" ref="G74" si="228">F74*2</f>
        <v>0</v>
      </c>
      <c r="H74" s="95">
        <f>SUMIFS('Reservatórios (todos)'!J$2:J$2147,'Reservatórios (todos)'!$F$2:$F$2147,"Centro",'Reservatórios (todos)'!$A$2:$A$2147,Centro!$A74)</f>
        <v>0</v>
      </c>
      <c r="I74" s="95">
        <f t="shared" ref="I74:K74" si="229">H74*2</f>
        <v>0</v>
      </c>
      <c r="J74" s="95">
        <f>SUMIFS('Reservatórios (todos)'!K$2:K$2147,'Reservatórios (todos)'!$F$2:$F$2147,"Centro",'Reservatórios (todos)'!$A$2:$A$2147,Centro!$A74)</f>
        <v>0</v>
      </c>
      <c r="K74" s="95">
        <f t="shared" si="229"/>
        <v>0</v>
      </c>
      <c r="L74" s="95">
        <f>SUMIFS('Reservatórios (todos)'!L$2:L$2147,'Reservatórios (todos)'!$F$2:$F$2147,"Centro",'Reservatórios (todos)'!$A$2:$A$2147,Centro!$A74)</f>
        <v>0</v>
      </c>
      <c r="M74" s="95">
        <f t="shared" ref="M74" si="230">L74*2</f>
        <v>0</v>
      </c>
      <c r="N74" s="95">
        <f>SUMIFS('Reservatórios (todos)'!M$2:M$2147,'Reservatórios (todos)'!$F$2:$F$2147,"Centro",'Reservatórios (todos)'!$A$2:$A$2147,Centro!$A74)</f>
        <v>0</v>
      </c>
      <c r="O74" s="95">
        <f t="shared" si="205"/>
        <v>0</v>
      </c>
      <c r="P74" s="95">
        <f>SUMIFS('Reservatórios (todos)'!N$2:N$2147,'Reservatórios (todos)'!$F$2:$F$2147,"Centro",'Reservatórios (todos)'!$A$2:$A$2147,Centro!$A74)</f>
        <v>0</v>
      </c>
      <c r="Q74" s="95">
        <f t="shared" si="206"/>
        <v>0</v>
      </c>
      <c r="R74" s="95">
        <f>SUMIFS('Reservatórios (todos)'!O$2:O$2147,'Reservatórios (todos)'!$F$2:$F$2147,"Centro",'Reservatórios (todos)'!$A$2:$A$2147,Centro!$A74)</f>
        <v>0</v>
      </c>
      <c r="S74" s="95">
        <f t="shared" si="207"/>
        <v>0</v>
      </c>
      <c r="T74" s="95">
        <f>SUMIFS('Reservatórios (todos)'!P$2:P$2147,'Reservatórios (todos)'!$F$2:$F$2147,"Centro",'Reservatórios (todos)'!$A$2:$A$2147,Centro!$A74)</f>
        <v>0</v>
      </c>
      <c r="U74" s="95">
        <f t="shared" si="208"/>
        <v>0</v>
      </c>
      <c r="V74" s="95">
        <f>SUMIFS('Reservatórios (todos)'!Q$2:Q$2147,'Reservatórios (todos)'!$F$2:$F$2147,"Centro",'Reservatórios (todos)'!$A$2:$A$2147,Centro!$A74)</f>
        <v>0</v>
      </c>
      <c r="W74" s="95">
        <f t="shared" si="209"/>
        <v>0</v>
      </c>
      <c r="X74" s="95">
        <f>SUMIFS('Reservatórios (todos)'!R$2:R$2147,'Reservatórios (todos)'!$F$2:$F$2147,"Centro",'Reservatórios (todos)'!$A$2:$A$2147,Centro!$A74)</f>
        <v>0</v>
      </c>
      <c r="Y74" s="95">
        <f t="shared" si="210"/>
        <v>0</v>
      </c>
      <c r="Z74" s="95">
        <f>SUMIFS('Reservatórios (todos)'!S$2:S$2147,'Reservatórios (todos)'!$F$2:$F$2147,"Centro",'Reservatórios (todos)'!$A$2:$A$2147,Centro!$A74)</f>
        <v>0</v>
      </c>
      <c r="AA74" s="95">
        <f t="shared" si="211"/>
        <v>0</v>
      </c>
      <c r="AB74" s="95">
        <f>SUMIFS('Reservatórios (todos)'!T$2:T$2147,'Reservatórios (todos)'!$F$2:$F$2147,"Centro",'Reservatórios (todos)'!$A$2:$A$2147,Centro!$A74)</f>
        <v>0</v>
      </c>
      <c r="AC74" s="95">
        <f t="shared" si="212"/>
        <v>0</v>
      </c>
      <c r="AD74" s="95">
        <f>SUMIFS('Reservatórios (todos)'!V$2:V$2147,'Reservatórios (todos)'!$F$2:$F$2147,"Centro",'Reservatórios (todos)'!$A$2:$A$2147,Centro!$A74)</f>
        <v>0</v>
      </c>
      <c r="AE74" s="95">
        <f t="shared" si="213"/>
        <v>0</v>
      </c>
      <c r="AF74" s="95">
        <f>SUMIFS('Reservatórios (todos)'!W$2:W$2147,'Reservatórios (todos)'!$F$2:$F$2147,"Centro",'Reservatórios (todos)'!$A$2:$A$2147,Centro!$A74)</f>
        <v>0</v>
      </c>
      <c r="AG74" s="95">
        <f t="shared" si="214"/>
        <v>0</v>
      </c>
      <c r="AH74" s="95">
        <f>SUMIFS('Reservatórios (todos)'!X$2:X$2147,'Reservatórios (todos)'!$F$2:$F$2147,"Centro",'Reservatórios (todos)'!$A$2:$A$2147,Centro!$A74)</f>
        <v>0</v>
      </c>
      <c r="AI74" s="95">
        <f t="shared" si="215"/>
        <v>0</v>
      </c>
    </row>
    <row r="75" spans="1:35" x14ac:dyDescent="0.2">
      <c r="A75" s="96" t="s">
        <v>3691</v>
      </c>
      <c r="B75" s="95">
        <f>SUMIFS('Reservatórios (todos)'!G$2:G$2147,'Reservatórios (todos)'!$F$2:$F$2147,"Centro",'Reservatórios (todos)'!$A$2:$A$2147,Centro!$A75)</f>
        <v>0</v>
      </c>
      <c r="C75" s="95">
        <f t="shared" si="201"/>
        <v>0</v>
      </c>
      <c r="D75" s="95">
        <f>SUMIFS('Reservatórios (todos)'!H$2:H$2147,'Reservatórios (todos)'!$F$2:$F$2147,"Centro",'Reservatórios (todos)'!$A$2:$A$2147,Centro!$A75)</f>
        <v>3</v>
      </c>
      <c r="E75" s="95">
        <f t="shared" si="201"/>
        <v>6</v>
      </c>
      <c r="F75" s="95">
        <f>SUMIFS('Reservatórios (todos)'!I$2:I$2147,'Reservatórios (todos)'!$F$2:$F$2147,"Centro",'Reservatórios (todos)'!$A$2:$A$2147,Centro!$A75)</f>
        <v>14</v>
      </c>
      <c r="G75" s="95">
        <f t="shared" ref="G75" si="231">F75*2</f>
        <v>28</v>
      </c>
      <c r="H75" s="95">
        <f>SUMIFS('Reservatórios (todos)'!J$2:J$2147,'Reservatórios (todos)'!$F$2:$F$2147,"Centro",'Reservatórios (todos)'!$A$2:$A$2147,Centro!$A75)</f>
        <v>1</v>
      </c>
      <c r="I75" s="95">
        <f t="shared" ref="I75:K75" si="232">H75*2</f>
        <v>2</v>
      </c>
      <c r="J75" s="95">
        <f>SUMIFS('Reservatórios (todos)'!K$2:K$2147,'Reservatórios (todos)'!$F$2:$F$2147,"Centro",'Reservatórios (todos)'!$A$2:$A$2147,Centro!$A75)</f>
        <v>0</v>
      </c>
      <c r="K75" s="95">
        <f t="shared" si="232"/>
        <v>0</v>
      </c>
      <c r="L75" s="95">
        <f>SUMIFS('Reservatórios (todos)'!L$2:L$2147,'Reservatórios (todos)'!$F$2:$F$2147,"Centro",'Reservatórios (todos)'!$A$2:$A$2147,Centro!$A75)</f>
        <v>0</v>
      </c>
      <c r="M75" s="95">
        <f t="shared" ref="M75" si="233">L75*2</f>
        <v>0</v>
      </c>
      <c r="N75" s="95">
        <f>SUMIFS('Reservatórios (todos)'!M$2:M$2147,'Reservatórios (todos)'!$F$2:$F$2147,"Centro",'Reservatórios (todos)'!$A$2:$A$2147,Centro!$A75)</f>
        <v>0</v>
      </c>
      <c r="O75" s="95">
        <f t="shared" si="205"/>
        <v>0</v>
      </c>
      <c r="P75" s="95">
        <f>SUMIFS('Reservatórios (todos)'!N$2:N$2147,'Reservatórios (todos)'!$F$2:$F$2147,"Centro",'Reservatórios (todos)'!$A$2:$A$2147,Centro!$A75)</f>
        <v>3</v>
      </c>
      <c r="Q75" s="95">
        <f t="shared" si="206"/>
        <v>6</v>
      </c>
      <c r="R75" s="95">
        <f>SUMIFS('Reservatórios (todos)'!O$2:O$2147,'Reservatórios (todos)'!$F$2:$F$2147,"Centro",'Reservatórios (todos)'!$A$2:$A$2147,Centro!$A75)</f>
        <v>0</v>
      </c>
      <c r="S75" s="95">
        <f t="shared" si="207"/>
        <v>0</v>
      </c>
      <c r="T75" s="95">
        <f>SUMIFS('Reservatórios (todos)'!P$2:P$2147,'Reservatórios (todos)'!$F$2:$F$2147,"Centro",'Reservatórios (todos)'!$A$2:$A$2147,Centro!$A75)</f>
        <v>0</v>
      </c>
      <c r="U75" s="95">
        <f t="shared" si="208"/>
        <v>0</v>
      </c>
      <c r="V75" s="95">
        <f>SUMIFS('Reservatórios (todos)'!Q$2:Q$2147,'Reservatórios (todos)'!$F$2:$F$2147,"Centro",'Reservatórios (todos)'!$A$2:$A$2147,Centro!$A75)</f>
        <v>0</v>
      </c>
      <c r="W75" s="95">
        <f t="shared" si="209"/>
        <v>0</v>
      </c>
      <c r="X75" s="95">
        <f>SUMIFS('Reservatórios (todos)'!R$2:R$2147,'Reservatórios (todos)'!$F$2:$F$2147,"Centro",'Reservatórios (todos)'!$A$2:$A$2147,Centro!$A75)</f>
        <v>0</v>
      </c>
      <c r="Y75" s="95">
        <f t="shared" si="210"/>
        <v>0</v>
      </c>
      <c r="Z75" s="95">
        <f>SUMIFS('Reservatórios (todos)'!S$2:S$2147,'Reservatórios (todos)'!$F$2:$F$2147,"Centro",'Reservatórios (todos)'!$A$2:$A$2147,Centro!$A75)</f>
        <v>0</v>
      </c>
      <c r="AA75" s="95">
        <f t="shared" si="211"/>
        <v>0</v>
      </c>
      <c r="AB75" s="95">
        <f>SUMIFS('Reservatórios (todos)'!T$2:T$2147,'Reservatórios (todos)'!$F$2:$F$2147,"Centro",'Reservatórios (todos)'!$A$2:$A$2147,Centro!$A75)</f>
        <v>0</v>
      </c>
      <c r="AC75" s="95">
        <f t="shared" si="212"/>
        <v>0</v>
      </c>
      <c r="AD75" s="95">
        <f>SUMIFS('Reservatórios (todos)'!V$2:V$2147,'Reservatórios (todos)'!$F$2:$F$2147,"Centro",'Reservatórios (todos)'!$A$2:$A$2147,Centro!$A75)</f>
        <v>0</v>
      </c>
      <c r="AE75" s="95">
        <f t="shared" si="213"/>
        <v>0</v>
      </c>
      <c r="AF75" s="95">
        <f>SUMIFS('Reservatórios (todos)'!W$2:W$2147,'Reservatórios (todos)'!$F$2:$F$2147,"Centro",'Reservatórios (todos)'!$A$2:$A$2147,Centro!$A75)</f>
        <v>0</v>
      </c>
      <c r="AG75" s="95">
        <f t="shared" si="214"/>
        <v>0</v>
      </c>
      <c r="AH75" s="95">
        <f>SUMIFS('Reservatórios (todos)'!X$2:X$2147,'Reservatórios (todos)'!$F$2:$F$2147,"Centro",'Reservatórios (todos)'!$A$2:$A$2147,Centro!$A75)</f>
        <v>0</v>
      </c>
      <c r="AI75" s="95">
        <f t="shared" si="215"/>
        <v>0</v>
      </c>
    </row>
    <row r="76" spans="1:35" x14ac:dyDescent="0.2">
      <c r="A76" s="97" t="s">
        <v>4</v>
      </c>
      <c r="B76" s="98">
        <f t="shared" ref="B76:AI76" si="234">SUM(B$5:B$75)</f>
        <v>5</v>
      </c>
      <c r="C76" s="98">
        <f t="shared" si="234"/>
        <v>10</v>
      </c>
      <c r="D76" s="98">
        <f t="shared" si="234"/>
        <v>36</v>
      </c>
      <c r="E76" s="98">
        <f t="shared" si="234"/>
        <v>72</v>
      </c>
      <c r="F76" s="98">
        <f t="shared" si="234"/>
        <v>139</v>
      </c>
      <c r="G76" s="98">
        <f t="shared" si="234"/>
        <v>278</v>
      </c>
      <c r="H76" s="98">
        <f t="shared" si="234"/>
        <v>14</v>
      </c>
      <c r="I76" s="98">
        <f t="shared" si="234"/>
        <v>28</v>
      </c>
      <c r="J76" s="98">
        <f t="shared" si="234"/>
        <v>17</v>
      </c>
      <c r="K76" s="98">
        <f t="shared" si="234"/>
        <v>34</v>
      </c>
      <c r="L76" s="98">
        <f t="shared" si="234"/>
        <v>4</v>
      </c>
      <c r="M76" s="98">
        <f t="shared" si="234"/>
        <v>8</v>
      </c>
      <c r="N76" s="98">
        <f t="shared" si="234"/>
        <v>6</v>
      </c>
      <c r="O76" s="98">
        <f t="shared" si="234"/>
        <v>12</v>
      </c>
      <c r="P76" s="98">
        <f t="shared" si="234"/>
        <v>5</v>
      </c>
      <c r="Q76" s="98">
        <f t="shared" si="234"/>
        <v>10</v>
      </c>
      <c r="R76" s="98">
        <f t="shared" si="234"/>
        <v>4</v>
      </c>
      <c r="S76" s="98">
        <f t="shared" si="234"/>
        <v>8</v>
      </c>
      <c r="T76" s="98">
        <f t="shared" si="234"/>
        <v>26</v>
      </c>
      <c r="U76" s="98">
        <f t="shared" si="234"/>
        <v>52</v>
      </c>
      <c r="V76" s="98">
        <f t="shared" si="234"/>
        <v>38</v>
      </c>
      <c r="W76" s="98">
        <f t="shared" si="234"/>
        <v>76</v>
      </c>
      <c r="X76" s="98">
        <f t="shared" si="234"/>
        <v>13</v>
      </c>
      <c r="Y76" s="98">
        <f t="shared" si="234"/>
        <v>26</v>
      </c>
      <c r="Z76" s="98">
        <f t="shared" si="234"/>
        <v>20</v>
      </c>
      <c r="AA76" s="98">
        <f t="shared" si="234"/>
        <v>40</v>
      </c>
      <c r="AB76" s="98">
        <f t="shared" si="234"/>
        <v>2</v>
      </c>
      <c r="AC76" s="98">
        <f t="shared" si="234"/>
        <v>4</v>
      </c>
      <c r="AD76" s="98">
        <f t="shared" si="234"/>
        <v>8</v>
      </c>
      <c r="AE76" s="98">
        <f t="shared" si="234"/>
        <v>16</v>
      </c>
      <c r="AF76" s="98">
        <f t="shared" si="234"/>
        <v>1</v>
      </c>
      <c r="AG76" s="98">
        <f t="shared" si="234"/>
        <v>2</v>
      </c>
      <c r="AH76" s="98">
        <f t="shared" si="234"/>
        <v>2</v>
      </c>
      <c r="AI76" s="98">
        <f t="shared" si="234"/>
        <v>4</v>
      </c>
    </row>
  </sheetData>
  <sheetProtection sheet="1" objects="1" scenarios="1"/>
  <mergeCells count="36">
    <mergeCell ref="A1:AI1"/>
    <mergeCell ref="T2:U2"/>
    <mergeCell ref="T3:U3"/>
    <mergeCell ref="P2:Q2"/>
    <mergeCell ref="P3:Q3"/>
    <mergeCell ref="R2:S2"/>
    <mergeCell ref="R3:S3"/>
    <mergeCell ref="X2:Y2"/>
    <mergeCell ref="X3:Y3"/>
    <mergeCell ref="Z2:AA2"/>
    <mergeCell ref="Z3:AA3"/>
    <mergeCell ref="V2:W2"/>
    <mergeCell ref="V3:W3"/>
    <mergeCell ref="N2:O2"/>
    <mergeCell ref="N3:O3"/>
    <mergeCell ref="AH3:AI3"/>
    <mergeCell ref="AH2:AI2"/>
    <mergeCell ref="AF2:AG2"/>
    <mergeCell ref="AF3:AG3"/>
    <mergeCell ref="AD2:AE2"/>
    <mergeCell ref="AD3:AE3"/>
    <mergeCell ref="AB2:AC2"/>
    <mergeCell ref="AB3:AC3"/>
    <mergeCell ref="H2:I2"/>
    <mergeCell ref="H3:I3"/>
    <mergeCell ref="J3:K3"/>
    <mergeCell ref="L3:M3"/>
    <mergeCell ref="L2:M2"/>
    <mergeCell ref="J2:K2"/>
    <mergeCell ref="F2:G2"/>
    <mergeCell ref="F3:G3"/>
    <mergeCell ref="A2:A4"/>
    <mergeCell ref="B3:C3"/>
    <mergeCell ref="B2:C2"/>
    <mergeCell ref="D2:E2"/>
    <mergeCell ref="D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Reservatórios (Centro)</vt:lpstr>
      <vt:lpstr>Reservatórios (Oeste)</vt:lpstr>
      <vt:lpstr>Reservatórios (Norte)</vt:lpstr>
      <vt:lpstr>Reservatórios (Leste)</vt:lpstr>
      <vt:lpstr>Reservatórios (Sul)</vt:lpstr>
      <vt:lpstr>Reservatórios (todos)</vt:lpstr>
      <vt:lpstr>Lotes</vt:lpstr>
      <vt:lpstr>Gabarito</vt:lpstr>
      <vt:lpstr>Centro</vt:lpstr>
      <vt:lpstr>Oeste</vt:lpstr>
      <vt:lpstr>Norte</vt:lpstr>
      <vt:lpstr>Leste</vt:lpstr>
      <vt:lpstr>Sul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Torturete Greco</dc:creator>
  <cp:lastModifiedBy>Gabriel Torturete Greco</cp:lastModifiedBy>
  <dcterms:modified xsi:type="dcterms:W3CDTF">2022-05-17T17:09:59Z</dcterms:modified>
</cp:coreProperties>
</file>